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 ekonomi &amp; styrning\EkAnalys\mfri1\BP2024\"/>
    </mc:Choice>
  </mc:AlternateContent>
  <xr:revisionPtr revIDLastSave="0" documentId="13_ncr:1_{A0FA55EE-7E5B-48F7-A13D-A547C17B02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mmuner 2023-2026" sheetId="1" r:id="rId1"/>
    <sheet name="invånare" sheetId="2" state="hidden" r:id="rId2"/>
  </sheets>
  <definedNames>
    <definedName name="_xlnm.Print_Titles" localSheetId="0">'Kommuner 2023-2026'!$8:$8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" l="1"/>
  <c r="E35" i="1"/>
  <c r="D35" i="1"/>
  <c r="F53" i="1"/>
  <c r="E53" i="1"/>
  <c r="D53" i="1"/>
  <c r="F50" i="1"/>
  <c r="E50" i="1"/>
  <c r="D50" i="1"/>
  <c r="F47" i="1"/>
  <c r="E47" i="1"/>
  <c r="D47" i="1"/>
  <c r="F44" i="1"/>
  <c r="E44" i="1"/>
  <c r="D44" i="1"/>
  <c r="F41" i="1"/>
  <c r="E41" i="1"/>
  <c r="D41" i="1"/>
  <c r="F56" i="1"/>
  <c r="E56" i="1"/>
  <c r="D56" i="1"/>
  <c r="C38" i="1"/>
  <c r="E38" i="1"/>
  <c r="D38" i="1"/>
  <c r="F37" i="1"/>
  <c r="F38" i="1" s="1"/>
  <c r="F32" i="1"/>
  <c r="E32" i="1"/>
  <c r="D32" i="1"/>
  <c r="F29" i="1"/>
  <c r="E29" i="1"/>
  <c r="D29" i="1"/>
  <c r="F26" i="1"/>
  <c r="E26" i="1"/>
  <c r="F23" i="1"/>
  <c r="E23" i="1"/>
  <c r="D23" i="1"/>
  <c r="F20" i="1"/>
  <c r="E20" i="1"/>
  <c r="D20" i="1"/>
  <c r="F17" i="1"/>
  <c r="E17" i="1"/>
  <c r="D17" i="1"/>
  <c r="F14" i="1"/>
  <c r="E14" i="1"/>
  <c r="D14" i="1"/>
  <c r="F11" i="1"/>
  <c r="F62" i="1"/>
  <c r="F65" i="1"/>
  <c r="F68" i="1"/>
  <c r="F71" i="1"/>
  <c r="F74" i="1"/>
  <c r="F58" i="1"/>
  <c r="F59" i="1" s="1"/>
  <c r="F76" i="1"/>
  <c r="F77" i="1" s="1"/>
  <c r="F80" i="1"/>
  <c r="F83" i="1"/>
  <c r="F86" i="1"/>
  <c r="F89" i="1"/>
  <c r="F92" i="1"/>
  <c r="F95" i="1"/>
  <c r="F98" i="1"/>
  <c r="F101" i="1"/>
  <c r="F104" i="1"/>
  <c r="F107" i="1"/>
  <c r="F110" i="1"/>
  <c r="F119" i="1"/>
  <c r="F122" i="1"/>
  <c r="F125" i="1"/>
  <c r="F128" i="1"/>
  <c r="F131" i="1"/>
  <c r="F134" i="1"/>
  <c r="F137" i="1"/>
  <c r="F140" i="1"/>
  <c r="F143" i="1"/>
  <c r="F146" i="1"/>
  <c r="F152" i="1"/>
  <c r="F155" i="1"/>
  <c r="F158" i="1"/>
  <c r="F161" i="1"/>
  <c r="F164" i="1"/>
  <c r="E11" i="1"/>
  <c r="D11" i="1"/>
  <c r="E76" i="1"/>
  <c r="E58" i="1"/>
  <c r="E89" i="1" l="1"/>
  <c r="D89" i="1"/>
  <c r="C89" i="1"/>
  <c r="E86" i="1"/>
  <c r="D86" i="1"/>
  <c r="E83" i="1"/>
  <c r="D83" i="1"/>
  <c r="C83" i="1"/>
  <c r="E80" i="1"/>
  <c r="D80" i="1"/>
  <c r="C80" i="1"/>
  <c r="E77" i="1"/>
  <c r="D77" i="1"/>
  <c r="C77" i="1"/>
  <c r="E59" i="1"/>
  <c r="D59" i="1"/>
  <c r="E74" i="1"/>
  <c r="D74" i="1"/>
  <c r="C74" i="1"/>
  <c r="E71" i="1"/>
  <c r="D71" i="1"/>
  <c r="C71" i="1"/>
  <c r="E68" i="1"/>
  <c r="D68" i="1"/>
  <c r="C68" i="1"/>
  <c r="E65" i="1"/>
  <c r="D65" i="1"/>
  <c r="C65" i="1"/>
  <c r="E62" i="1" l="1"/>
  <c r="D62" i="1"/>
  <c r="C62" i="1"/>
  <c r="C92" i="1"/>
  <c r="D92" i="1"/>
  <c r="E92" i="1"/>
  <c r="C95" i="1"/>
  <c r="D95" i="1"/>
  <c r="E95" i="1"/>
  <c r="C98" i="1"/>
  <c r="D98" i="1"/>
  <c r="E98" i="1"/>
  <c r="C101" i="1"/>
  <c r="D101" i="1"/>
  <c r="E101" i="1"/>
  <c r="E104" i="1"/>
  <c r="E107" i="1"/>
  <c r="E110" i="1"/>
  <c r="E119" i="1"/>
  <c r="E122" i="1"/>
  <c r="E125" i="1"/>
  <c r="E128" i="1"/>
  <c r="E131" i="1"/>
  <c r="E134" i="1"/>
  <c r="E137" i="1"/>
  <c r="E140" i="1"/>
  <c r="E143" i="1"/>
  <c r="E146" i="1"/>
  <c r="E152" i="1"/>
  <c r="E155" i="1"/>
  <c r="E158" i="1"/>
  <c r="E161" i="1"/>
  <c r="E164" i="1"/>
  <c r="C104" i="1"/>
  <c r="D104" i="1"/>
  <c r="C107" i="1"/>
  <c r="D107" i="1"/>
  <c r="C110" i="1"/>
  <c r="D110" i="1"/>
  <c r="C116" i="1"/>
  <c r="D116" i="1"/>
  <c r="D119" i="1"/>
  <c r="C122" i="1"/>
  <c r="D122" i="1"/>
  <c r="C125" i="1"/>
  <c r="D125" i="1"/>
  <c r="C128" i="1"/>
  <c r="D128" i="1"/>
  <c r="C131" i="1"/>
  <c r="D131" i="1"/>
  <c r="C134" i="1"/>
  <c r="D134" i="1"/>
  <c r="C137" i="1"/>
  <c r="D137" i="1"/>
  <c r="C140" i="1"/>
  <c r="D140" i="1"/>
  <c r="C143" i="1"/>
  <c r="D143" i="1"/>
  <c r="C146" i="1"/>
  <c r="D146" i="1"/>
  <c r="C152" i="1"/>
  <c r="D152" i="1"/>
  <c r="C155" i="1"/>
  <c r="D155" i="1"/>
  <c r="C158" i="1"/>
  <c r="D158" i="1"/>
  <c r="C161" i="1"/>
  <c r="D161" i="1"/>
  <c r="C164" i="1"/>
  <c r="D164" i="1"/>
</calcChain>
</file>

<file path=xl/sharedStrings.xml><?xml version="1.0" encoding="utf-8"?>
<sst xmlns="http://schemas.openxmlformats.org/spreadsheetml/2006/main" count="1601" uniqueCount="204">
  <si>
    <t>Statsbidrag</t>
  </si>
  <si>
    <t>I progn?</t>
  </si>
  <si>
    <t>Ja</t>
  </si>
  <si>
    <t>Belopp</t>
  </si>
  <si>
    <t>Mnkr</t>
  </si>
  <si>
    <t>Kr/Inv</t>
  </si>
  <si>
    <t>Begränsad avdragsrätt pensionssparande</t>
  </si>
  <si>
    <t>Utjämningsbelopp (netto) enl avtal mellan Danmark o Sverige</t>
  </si>
  <si>
    <t>Kr/inv</t>
  </si>
  <si>
    <t>Skatteväxling mellan kommuner och landsting</t>
  </si>
  <si>
    <t>Kompensation sänkt inkomstutjämningsavgift</t>
  </si>
  <si>
    <t>Höjt grundavdrag för pensionärer (SGA)</t>
  </si>
  <si>
    <t>3:12-reglerna</t>
  </si>
  <si>
    <t>Tillskott kommunalekonomisk utjämning vårproposition 2009</t>
  </si>
  <si>
    <t>Läs mer i cirkulär</t>
  </si>
  <si>
    <t>Avskaffad nedsättning sociala avgifter unga</t>
  </si>
  <si>
    <t>15:14</t>
  </si>
  <si>
    <t>Justering skatteväxlingar</t>
  </si>
  <si>
    <t>Nationella slutprov</t>
  </si>
  <si>
    <t>Obligatoriskt bedömningsstöd</t>
  </si>
  <si>
    <t>Tydligare krav grundvux</t>
  </si>
  <si>
    <t>Nya gymnasiesärskolan</t>
  </si>
  <si>
    <t>Gode män</t>
  </si>
  <si>
    <t>Justering krav Komvux</t>
  </si>
  <si>
    <t>Nedsättning av fastighetsavgiften</t>
  </si>
  <si>
    <t>13:72</t>
  </si>
  <si>
    <t>13:48</t>
  </si>
  <si>
    <t>Jobbstimulans ekonomiskt bistånd</t>
  </si>
  <si>
    <t>Effektiviseringar nya gymnasieskolan</t>
  </si>
  <si>
    <t>Utökad undervisningstid i matematik år 4–6</t>
  </si>
  <si>
    <t>Nationella minoritetsspråk</t>
  </si>
  <si>
    <t>Ungdomar utanför gymnasieskolan</t>
  </si>
  <si>
    <t>Medborgarcermonier</t>
  </si>
  <si>
    <t>Sekretess i skolväsendet (SOU 2011:58)</t>
  </si>
  <si>
    <t>12:71</t>
  </si>
  <si>
    <t>Stärkt stöd och skydd för barn och unga</t>
  </si>
  <si>
    <t>12:44</t>
  </si>
  <si>
    <t>Utökad målgrupp för SO för nyanlända utanför flyktingmottagandet (Ds 2012:24)</t>
  </si>
  <si>
    <t>Överföring till UO9, anhörigstöd (Prop 2008/09:82)</t>
  </si>
  <si>
    <t>Sänkt fastighetsavgift för hyreshusenheter</t>
  </si>
  <si>
    <t>11:61</t>
  </si>
  <si>
    <t>Fler nationella prov</t>
  </si>
  <si>
    <t>11:37</t>
  </si>
  <si>
    <t>Lärarlegitimation</t>
  </si>
  <si>
    <t>Stärkta förutsättningar för elever med vissa funktionsnedsättningar (SOU 2011:30)</t>
  </si>
  <si>
    <t>Äldreomsorg anhörigstöd</t>
  </si>
  <si>
    <t>ja</t>
  </si>
  <si>
    <t>10:63</t>
  </si>
  <si>
    <t>stöd</t>
  </si>
  <si>
    <t>Nya skollagen</t>
  </si>
  <si>
    <t>Införande av betyg från åk 6</t>
  </si>
  <si>
    <t>Ökad undervisningstid i matematik, åk 1–3</t>
  </si>
  <si>
    <t>Rektorsutbildning</t>
  </si>
  <si>
    <t>09:55</t>
  </si>
  <si>
    <t>HPV-Vaccin</t>
  </si>
  <si>
    <t>Ändring skuldsaneringslagen</t>
  </si>
  <si>
    <t>Reglering underskott LSS (tillfälligt införandebidag)</t>
  </si>
  <si>
    <t>Nationellt jmfprojekt (till anslaget 1:3)</t>
  </si>
  <si>
    <t>09:23</t>
  </si>
  <si>
    <t>Tillsyn och tillstånd enligt SoL och LSS övertas av Socialstyrelsen</t>
  </si>
  <si>
    <t>Allmän förskola 3-åringar</t>
  </si>
  <si>
    <t>08:66</t>
  </si>
  <si>
    <t>Barnomsorgspeng</t>
  </si>
  <si>
    <t>Nationella ämnesprov</t>
  </si>
  <si>
    <t>Modersmåll finska och jiddisch</t>
  </si>
  <si>
    <t>Höjt förbehållsbelopp SoL</t>
  </si>
  <si>
    <t>Komp förhöjt grundavdrag</t>
  </si>
  <si>
    <t>Rapporteringsskyldighet ej verkställda beslut LSS</t>
  </si>
  <si>
    <t>15:24 15:14</t>
  </si>
  <si>
    <t>Stödboendereform</t>
  </si>
  <si>
    <t>Höjt takbelopp högkostnadsskydd ÄO</t>
  </si>
  <si>
    <t>Minskning med anledning av förändrad inkomstutjämning</t>
  </si>
  <si>
    <t>Kompensation för sänkt skatt till pensionärer</t>
  </si>
  <si>
    <t xml:space="preserve">Utjämningsbelopp enl avtal mellan Sverige och Danmark </t>
  </si>
  <si>
    <t>Frivilliga nationella prov NO och SO</t>
  </si>
  <si>
    <t>Införande av aktivitetskrav Komvux</t>
  </si>
  <si>
    <t>Nationella prov Komvux</t>
  </si>
  <si>
    <t>varav 60 mnkr antas avse kartläggning av nyanlända elevers kunskaper</t>
  </si>
  <si>
    <t>Resterande medel i ”oklart reform”,</t>
  </si>
  <si>
    <r>
      <t xml:space="preserve">Belopp markerade med </t>
    </r>
    <r>
      <rPr>
        <b/>
        <sz val="10"/>
        <color theme="1"/>
        <rFont val="Times New Roman"/>
        <family val="1"/>
      </rPr>
      <t>Ja</t>
    </r>
    <r>
      <rPr>
        <sz val="10"/>
        <color theme="1"/>
        <rFont val="Times New Roman"/>
        <family val="1"/>
      </rPr>
      <t xml:space="preserve"> ingår i anslaget för kommunalekonomisk utjämning.</t>
    </r>
  </si>
  <si>
    <t>Betygsättning i moderna språk</t>
  </si>
  <si>
    <t>Rätt till Komvux</t>
  </si>
  <si>
    <t>Avdrag för resor till och från arbetet</t>
  </si>
  <si>
    <t>Skatteavtalet Sverige-Danmark</t>
  </si>
  <si>
    <t>Överföring till 1:3 Kommunalekonomiska organisationer</t>
  </si>
  <si>
    <t>16:50 15:14</t>
  </si>
  <si>
    <t xml:space="preserve">Fr.o.m. det år ett bidrag övergår från att vara riktat till att bli generellt ingår beloppet i våra beräkningar av </t>
  </si>
  <si>
    <t>kommunalekonomisk utjämning.</t>
  </si>
  <si>
    <t xml:space="preserve">Skolstart vid sex års ålder </t>
  </si>
  <si>
    <t>Försöksverksamhet med branschskolor</t>
  </si>
  <si>
    <t xml:space="preserve">Prao i årskurs 8 och 9 </t>
  </si>
  <si>
    <t xml:space="preserve">Missbruk av spel om pengar </t>
  </si>
  <si>
    <t>Genomströmning gymnasieskolan (bl.a.)</t>
  </si>
  <si>
    <t xml:space="preserve">Kompensation sänkt skatt för pensionärer </t>
  </si>
  <si>
    <t>17:46 16:50 15:24 14:39</t>
  </si>
  <si>
    <t>17:46 16:50</t>
  </si>
  <si>
    <t>Analys i översiktsplaner, klimatanpassning</t>
  </si>
  <si>
    <t>Befattningsutbildning för rektorer</t>
  </si>
  <si>
    <t>Riktlinjer för minoritetspolitiskt arbete</t>
  </si>
  <si>
    <t>Offentlighetsprincipen i skollagsreglerad verksamhet</t>
  </si>
  <si>
    <t>Skatteavtalet mellan Sverige och Danmark</t>
  </si>
  <si>
    <t>Sänkt skatt för personer över 65 år</t>
  </si>
  <si>
    <t>Utgår</t>
  </si>
  <si>
    <t>18:47 17:46</t>
  </si>
  <si>
    <t>Ökade resurser till välfärden (del av 10 miljarder) "gamla välfärdsmiljarderna"</t>
  </si>
  <si>
    <t>Ökade resurser till välfärden "nya välfärdsmiljarderna"</t>
  </si>
  <si>
    <t>18:47 16:50</t>
  </si>
  <si>
    <t>18:47 17:46:00</t>
  </si>
  <si>
    <t>Nyanlända elever i grundskolan (minskning p.g.a att utökad lovskola för nyanlända ska vara riktat)</t>
  </si>
  <si>
    <t xml:space="preserve">18:47 17:46 </t>
  </si>
  <si>
    <t xml:space="preserve">Lovskola </t>
  </si>
  <si>
    <t>Garanti för tidiga stödinsatser (tidigare benämnd Läsa-skriva-räkna-garanti)</t>
  </si>
  <si>
    <t>18:64</t>
  </si>
  <si>
    <t xml:space="preserve">Sänkt skatt för alla pensionärer över 65 år, även under pensionsinkomst 17 242 kr/mån </t>
  </si>
  <si>
    <t>Skatteväxling kommuner och landsting 2019</t>
  </si>
  <si>
    <t>Skatteväxling kommuner och landsting 2018</t>
  </si>
  <si>
    <t>18:68</t>
  </si>
  <si>
    <t>17:68</t>
  </si>
  <si>
    <t>Skatteväxling kommuner och landsting 2018, reglerades i december 2017 men saknas i BP2019</t>
  </si>
  <si>
    <t>Kommunal räddningtjänst</t>
  </si>
  <si>
    <t>19:38</t>
  </si>
  <si>
    <t>Ungdomsövervakning</t>
  </si>
  <si>
    <t>HPV-vaccination av pojkar</t>
  </si>
  <si>
    <t>Utökning av undervisningstiden i lågstadiet med en timme per dag (förslaget utgår p.g.a rådande lärarbrist och tidigare avsatta medel utgår)</t>
  </si>
  <si>
    <t>19:38 17:46 16:50</t>
  </si>
  <si>
    <t>Utveckling nationella prov (minskning -61 mdkr BP 2017, ökning 14 mdkr BP 2018, minskning 62 mdkr BP2020)</t>
  </si>
  <si>
    <t>Överföring till anslag 1:# Kommunalekonomiska föreningar</t>
  </si>
  <si>
    <t>Nej</t>
  </si>
  <si>
    <t>-</t>
  </si>
  <si>
    <t>19:59</t>
  </si>
  <si>
    <t>Skatteväxling kommuner och landsting 2020</t>
  </si>
  <si>
    <t>20:18</t>
  </si>
  <si>
    <t>Höjning av barndelen i riksnormen m.m.</t>
  </si>
  <si>
    <t>Extra generella statsbidrag BP2021  (aviserat 7 sept)</t>
  </si>
  <si>
    <t>Obligatoriskt återfallsbyggande arbete</t>
  </si>
  <si>
    <t>Genomförande av avfallslagstiftning</t>
  </si>
  <si>
    <t>2021 års vårdnadsreform</t>
  </si>
  <si>
    <t>Nya regler om faderskap och föräldraskap</t>
  </si>
  <si>
    <t>Inackordering försöksverksamhet</t>
  </si>
  <si>
    <t>Kompensation för sänkt skatt 65 år</t>
  </si>
  <si>
    <t>Skatteavtalet Sverige Danmark</t>
  </si>
  <si>
    <t>Förmånsvärden personbilar</t>
  </si>
  <si>
    <t>Justerad pensionsålder</t>
  </si>
  <si>
    <t>20:37 18:47</t>
  </si>
  <si>
    <t>20:37 19:38 15:24 14:39</t>
  </si>
  <si>
    <t>Tillskott i enlighet med budgetpropositionen för 2022</t>
  </si>
  <si>
    <t>Uppgiftslämning till MR_x0002_institutet (utg.omr. 1 avsnitt 10.10)</t>
  </si>
  <si>
    <t>Kommuner mot brott (utg.omr. 4 avsnitt 2.8.2)</t>
  </si>
  <si>
    <t>Fast omsorgskontrakt (utg.omr. 9 avsnitt 7.5)</t>
  </si>
  <si>
    <t>Barnets bästa när vård enligt LVU upphör (utg.omr. 9 avsnitt 7.5)</t>
  </si>
  <si>
    <t>Tekniksprånget (utg.omr. 16 avsnitt 4.6)</t>
  </si>
  <si>
    <t>Nationella minoritetsspråk, samordning (utg.omr. 16 avsnitt 4.6.1)</t>
  </si>
  <si>
    <t>Gemensamt skolval (utg.omr. 16 avsnitt 4.6.1)</t>
  </si>
  <si>
    <t>Deltagande i förskola (utg.omr. 16 avsnitt 4.6.1)</t>
  </si>
  <si>
    <t>Allsidig social sammansättning (utg.omr. 16 avsnitt 4.6.1)</t>
  </si>
  <si>
    <t xml:space="preserve">Stärkta skolbibliotek (utg.omr. 16 avsnitt 4.6.1) </t>
  </si>
  <si>
    <t>Extra studietid och utökad lovskola (utg.omr. 16 avsnitt 4.6.2)</t>
  </si>
  <si>
    <t>Stärkt elevhälsa (utg.omr. 16 avsnitt 4.6.2)</t>
  </si>
  <si>
    <t>Professionsprogrammet (utg.omr. 16 avsnitt 4.6.3)</t>
  </si>
  <si>
    <t>Nationella prov (utg.omr. 16 avsnitt 4.7.1)</t>
  </si>
  <si>
    <t>Validering, nationell struktur (utg.omr. 16 avsnitt 5.5)</t>
  </si>
  <si>
    <t xml:space="preserve">Upprättande av utbildningsplan (utg.omr. 16 avsnitt 5.5) </t>
  </si>
  <si>
    <t>Marknadskontroll (utg.omr. 24 avsnitt 4.5)</t>
  </si>
  <si>
    <t>Cykelförmån (förslag till statens budget, finansplan, mm, avsnitt  11.4)</t>
  </si>
  <si>
    <t>Bilförmån  (förslag till statens budget, finansplan, mm, avsnitt  11.5)</t>
  </si>
  <si>
    <t>21:34</t>
  </si>
  <si>
    <t>Antal invånare den 1 november</t>
  </si>
  <si>
    <t xml:space="preserve">Tabellen är inte heltäckande utan har endast med regleringar av statsbidragsramen som aviserats sedan BP2009. </t>
  </si>
  <si>
    <t xml:space="preserve">Extra generella statsbidrag VÄB och VÅP 2020 </t>
  </si>
  <si>
    <t xml:space="preserve">Avsättning periodiseringsfond </t>
  </si>
  <si>
    <t>Sänkt skatt för pensionärer</t>
  </si>
  <si>
    <t>M/KD/SD 21:51</t>
  </si>
  <si>
    <t>Förstärkning generella statsbidrag</t>
  </si>
  <si>
    <t>Nationella minoritetsspråk inom gymnasieskolan och gymnasiesärskolan (utg.omr. 16 avsnitt 3.7.5)</t>
  </si>
  <si>
    <t>Skyddat boende för våldsutsatta barn och vuxna (utg.omr. 9 avsnitt 6.6.7)</t>
  </si>
  <si>
    <t>Vägar till hållbara vattentjänster (utg.omr. 20 avsnitt 3.26)</t>
  </si>
  <si>
    <t>Skolor med konfessionell inriktning (utg.omr. 16 avsnitt 3.6.5)</t>
  </si>
  <si>
    <t>Grundläggande behörighet yrkesprogram</t>
  </si>
  <si>
    <t>Tillkännagivande riksdagen, äldreomsorg</t>
  </si>
  <si>
    <t>Restpost anslaget</t>
  </si>
  <si>
    <t>Förstärkning av likvärdighetsbidraget, kvar i anslaget efter överföring av 350 mnkr fr.o.m. 2022 enligt BP2020 för utökad lovskola</t>
  </si>
  <si>
    <t>22:40 21:34</t>
  </si>
  <si>
    <t>Ändrade skatteregler, reseavdrag</t>
  </si>
  <si>
    <t>Ämnesbetyg, implementering 2023-2024 (utg.omr. 16 avsnitt 4.6)</t>
  </si>
  <si>
    <t xml:space="preserve">Prövning av gymnasial utbildning (utg.omr. 16 avsnitt 4.6) </t>
  </si>
  <si>
    <t>Planering etc. gymnasial utbildning , implementeringskostnader 2023-2026 (utg.omr. 16 avsnitt 4.6)</t>
  </si>
  <si>
    <t>Digitala och centralt rättade nationella prov (utg.omr 16 avsnitt 3.5.2)</t>
  </si>
  <si>
    <t>Statistik om skolväsendet inkl ekonomisk redovisning (utg.omr. 16 avsnitt 3.5.2)</t>
  </si>
  <si>
    <t>Förstärkning av sfi (utg.omr. 16 avsnitt 3.5.2)</t>
  </si>
  <si>
    <t>Stärkta skolbibliotek (utg.omr 16 avsnitt 3.5.2)</t>
  </si>
  <si>
    <t xml:space="preserve">Utökad undervisningstid flyttas fram </t>
  </si>
  <si>
    <t xml:space="preserve">Stärkt rätt till assistans </t>
  </si>
  <si>
    <t>Restpost</t>
  </si>
  <si>
    <t>Pensionsgruppen</t>
  </si>
  <si>
    <t>Förstärkning av det förhöjda grundavdraget</t>
  </si>
  <si>
    <t>Höjd jämförelseränta vid ränteförmån</t>
  </si>
  <si>
    <t>Senarelagd åldersgränshöjning av förhöjt grundavdrag</t>
  </si>
  <si>
    <t>Skyddat boende för våldsutsatta barn och vuxna (utg.omr. 9 avsnitt 6.6.7), överföring till regionerna</t>
  </si>
  <si>
    <t>23:40,22:40M/KD/SD21:51</t>
  </si>
  <si>
    <t>23:40, 22:40 21:34</t>
  </si>
  <si>
    <t>23:40,22:40 21:34</t>
  </si>
  <si>
    <t>23:40,22:40 17:46</t>
  </si>
  <si>
    <t>Specificering av generella statsbidrag i anslaget för kommunalekonomisk utjämning för KOMMUNER åren 2023–2026</t>
  </si>
  <si>
    <t>I tabellen nedan framgår om och när vissa bidrag ingår i ”Prognosunderlag K 2023–2030” och övriga beräkningar.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</si>
</sst>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Times New Roman"/>
      <family val="1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7"/>
      <color indexed="8"/>
      <name val="Calibri"/>
      <family val="2"/>
      <scheme val="minor"/>
    </font>
    <font>
      <sz val="7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wrapText="1"/>
    </xf>
    <xf numFmtId="0" fontId="4" fillId="0" borderId="9" xfId="0" applyFont="1" applyBorder="1" applyAlignment="1">
      <alignment horizontal="right" wrapText="1"/>
    </xf>
    <xf numFmtId="49" fontId="4" fillId="0" borderId="10" xfId="0" applyNumberFormat="1" applyFont="1" applyBorder="1" applyAlignment="1">
      <alignment wrapText="1"/>
    </xf>
    <xf numFmtId="0" fontId="3" fillId="2" borderId="0" xfId="0" applyFont="1" applyFill="1"/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3" fontId="6" fillId="2" borderId="3" xfId="0" applyNumberFormat="1" applyFont="1" applyFill="1" applyBorder="1" applyAlignment="1">
      <alignment horizontal="right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3" fontId="6" fillId="2" borderId="0" xfId="0" applyNumberFormat="1" applyFont="1" applyFill="1" applyAlignment="1">
      <alignment horizontal="right" wrapText="1"/>
    </xf>
    <xf numFmtId="0" fontId="6" fillId="2" borderId="6" xfId="0" applyFont="1" applyFill="1" applyBorder="1" applyAlignment="1">
      <alignment vertical="top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49" fontId="4" fillId="0" borderId="0" xfId="0" applyNumberFormat="1" applyFont="1" applyAlignment="1">
      <alignment vertical="top" wrapText="1"/>
    </xf>
    <xf numFmtId="165" fontId="0" fillId="0" borderId="0" xfId="0" applyNumberFormat="1"/>
    <xf numFmtId="49" fontId="8" fillId="0" borderId="11" xfId="0" applyNumberFormat="1" applyFont="1" applyBorder="1" applyAlignment="1">
      <alignment horizontal="center" wrapText="1"/>
    </xf>
    <xf numFmtId="3" fontId="0" fillId="0" borderId="0" xfId="0" applyNumberFormat="1"/>
    <xf numFmtId="3" fontId="7" fillId="2" borderId="0" xfId="0" applyNumberFormat="1" applyFont="1" applyFill="1" applyAlignment="1">
      <alignment horizontal="right" wrapText="1"/>
    </xf>
    <xf numFmtId="3" fontId="5" fillId="2" borderId="7" xfId="0" applyNumberFormat="1" applyFont="1" applyFill="1" applyBorder="1" applyAlignment="1">
      <alignment horizontal="right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0" fillId="2" borderId="4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20" fontId="7" fillId="2" borderId="5" xfId="0" applyNumberFormat="1" applyFont="1" applyFill="1" applyBorder="1" applyAlignment="1">
      <alignment horizontal="center" vertical="center" wrapText="1"/>
    </xf>
    <xf numFmtId="20" fontId="7" fillId="2" borderId="4" xfId="0" applyNumberFormat="1" applyFont="1" applyFill="1" applyBorder="1" applyAlignment="1">
      <alignment horizontal="center" vertical="center" wrapText="1"/>
    </xf>
    <xf numFmtId="20" fontId="6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wrapText="1"/>
    </xf>
    <xf numFmtId="3" fontId="7" fillId="2" borderId="3" xfId="0" applyNumberFormat="1" applyFont="1" applyFill="1" applyBorder="1" applyAlignment="1">
      <alignment horizontal="right" wrapText="1"/>
    </xf>
    <xf numFmtId="3" fontId="7" fillId="2" borderId="7" xfId="0" applyNumberFormat="1" applyFont="1" applyFill="1" applyBorder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3" fontId="6" fillId="2" borderId="7" xfId="0" applyNumberFormat="1" applyFont="1" applyFill="1" applyBorder="1" applyAlignment="1">
      <alignment horizontal="right" wrapText="1"/>
    </xf>
    <xf numFmtId="3" fontId="7" fillId="2" borderId="0" xfId="1" applyNumberFormat="1" applyFont="1" applyFill="1" applyBorder="1" applyAlignment="1">
      <alignment horizontal="right" wrapText="1"/>
    </xf>
    <xf numFmtId="3" fontId="6" fillId="2" borderId="0" xfId="1" applyNumberFormat="1" applyFont="1" applyFill="1" applyBorder="1" applyAlignment="1">
      <alignment horizontal="right" wrapText="1"/>
    </xf>
    <xf numFmtId="0" fontId="16" fillId="0" borderId="0" xfId="0" applyFont="1"/>
    <xf numFmtId="166" fontId="7" fillId="2" borderId="0" xfId="0" applyNumberFormat="1" applyFont="1" applyFill="1" applyAlignment="1">
      <alignment horizontal="right" wrapText="1"/>
    </xf>
    <xf numFmtId="4" fontId="7" fillId="2" borderId="0" xfId="0" applyNumberFormat="1" applyFont="1" applyFill="1" applyAlignment="1">
      <alignment horizontal="right" wrapText="1"/>
    </xf>
    <xf numFmtId="3" fontId="17" fillId="0" borderId="0" xfId="0" applyNumberFormat="1" applyFont="1"/>
    <xf numFmtId="3" fontId="5" fillId="0" borderId="0" xfId="0" applyNumberFormat="1" applyFont="1" applyAlignment="1">
      <alignment horizontal="right" wrapText="1"/>
    </xf>
    <xf numFmtId="49" fontId="4" fillId="0" borderId="9" xfId="0" applyNumberFormat="1" applyFont="1" applyBorder="1" applyAlignment="1">
      <alignment wrapText="1"/>
    </xf>
    <xf numFmtId="0" fontId="6" fillId="2" borderId="3" xfId="3" applyFont="1" applyFill="1" applyBorder="1" applyAlignment="1">
      <alignment vertical="top" wrapText="1"/>
    </xf>
    <xf numFmtId="0" fontId="6" fillId="2" borderId="0" xfId="3" applyFont="1" applyFill="1" applyAlignment="1">
      <alignment vertical="top" wrapText="1"/>
    </xf>
    <xf numFmtId="0" fontId="6" fillId="2" borderId="7" xfId="3" applyFont="1" applyFill="1" applyBorder="1" applyAlignment="1">
      <alignment vertical="top" wrapText="1"/>
    </xf>
    <xf numFmtId="0" fontId="15" fillId="2" borderId="7" xfId="3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0" borderId="0" xfId="3" applyFont="1" applyAlignment="1">
      <alignment vertical="top" wrapText="1"/>
    </xf>
    <xf numFmtId="20" fontId="14" fillId="2" borderId="4" xfId="0" applyNumberFormat="1" applyFont="1" applyFill="1" applyBorder="1" applyAlignment="1">
      <alignment horizontal="center" vertical="center" wrapText="1"/>
    </xf>
    <xf numFmtId="3" fontId="16" fillId="0" borderId="0" xfId="0" applyNumberFormat="1" applyFont="1"/>
    <xf numFmtId="3" fontId="12" fillId="0" borderId="0" xfId="0" applyNumberFormat="1" applyFont="1"/>
    <xf numFmtId="3" fontId="7" fillId="0" borderId="0" xfId="0" applyNumberFormat="1" applyFont="1" applyAlignment="1">
      <alignment horizontal="right" wrapText="1"/>
    </xf>
    <xf numFmtId="20" fontId="11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6" fillId="2" borderId="2" xfId="3" applyFont="1" applyFill="1" applyBorder="1" applyAlignment="1">
      <alignment vertical="top" wrapText="1"/>
    </xf>
    <xf numFmtId="0" fontId="6" fillId="2" borderId="1" xfId="3" applyFont="1" applyFill="1" applyBorder="1" applyAlignment="1">
      <alignment vertical="top" wrapText="1"/>
    </xf>
    <xf numFmtId="0" fontId="6" fillId="2" borderId="6" xfId="3" applyFont="1" applyFill="1" applyBorder="1" applyAlignment="1">
      <alignment vertical="top" wrapText="1"/>
    </xf>
    <xf numFmtId="0" fontId="2" fillId="0" borderId="0" xfId="0" applyFont="1" applyAlignment="1">
      <alignment horizontal="left" wrapText="1"/>
    </xf>
    <xf numFmtId="20" fontId="11" fillId="2" borderId="4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right" vertical="top" wrapText="1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Tusental" xfId="1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1"/>
  <sheetViews>
    <sheetView tabSelected="1" view="pageLayout" zoomScaleNormal="130" workbookViewId="0">
      <selection activeCell="A9" sqref="A9:F11"/>
    </sheetView>
  </sheetViews>
  <sheetFormatPr defaultRowHeight="15" x14ac:dyDescent="0.25"/>
  <cols>
    <col min="1" max="1" width="39.7109375" customWidth="1"/>
    <col min="2" max="6" width="7.28515625" customWidth="1"/>
    <col min="7" max="7" width="9.5703125" style="27" customWidth="1"/>
    <col min="8" max="8" width="1.42578125" customWidth="1"/>
    <col min="9" max="9" width="26.28515625" customWidth="1"/>
    <col min="10" max="10" width="22" customWidth="1"/>
    <col min="11" max="11" width="13.85546875" bestFit="1" customWidth="1"/>
    <col min="12" max="12" width="14.42578125" customWidth="1"/>
    <col min="13" max="13" width="12.7109375" bestFit="1" customWidth="1"/>
  </cols>
  <sheetData>
    <row r="1" spans="1:13" ht="30" customHeight="1" x14ac:dyDescent="0.25">
      <c r="A1" s="69" t="s">
        <v>202</v>
      </c>
      <c r="B1" s="69"/>
      <c r="C1" s="69"/>
      <c r="D1" s="69"/>
      <c r="E1" s="69"/>
      <c r="F1" s="69"/>
      <c r="G1" s="69"/>
    </row>
    <row r="2" spans="1:13" ht="6" customHeight="1" x14ac:dyDescent="0.25">
      <c r="A2" s="1"/>
      <c r="B2" s="1"/>
    </row>
    <row r="3" spans="1:13" x14ac:dyDescent="0.25">
      <c r="A3" s="2" t="s">
        <v>203</v>
      </c>
      <c r="B3" s="2"/>
    </row>
    <row r="4" spans="1:13" x14ac:dyDescent="0.25">
      <c r="A4" s="6" t="s">
        <v>79</v>
      </c>
      <c r="B4" s="6"/>
    </row>
    <row r="5" spans="1:13" x14ac:dyDescent="0.25">
      <c r="A5" s="2" t="s">
        <v>167</v>
      </c>
      <c r="B5" s="2"/>
    </row>
    <row r="6" spans="1:13" x14ac:dyDescent="0.25">
      <c r="A6" s="2" t="s">
        <v>86</v>
      </c>
      <c r="B6" s="2"/>
    </row>
    <row r="7" spans="1:13" ht="15" customHeight="1" x14ac:dyDescent="0.25">
      <c r="A7" s="2" t="s">
        <v>87</v>
      </c>
      <c r="B7" s="2"/>
    </row>
    <row r="8" spans="1:13" ht="36" customHeight="1" x14ac:dyDescent="0.25">
      <c r="A8" s="5" t="s">
        <v>0</v>
      </c>
      <c r="B8" s="48"/>
      <c r="C8" s="4">
        <v>2023</v>
      </c>
      <c r="D8" s="4">
        <v>2024</v>
      </c>
      <c r="E8" s="4">
        <v>2025</v>
      </c>
      <c r="F8" s="4">
        <v>2026</v>
      </c>
      <c r="G8" s="21" t="s">
        <v>14</v>
      </c>
      <c r="J8" s="43"/>
      <c r="K8" s="43"/>
      <c r="L8" s="43"/>
      <c r="M8" s="43"/>
    </row>
    <row r="9" spans="1:13" x14ac:dyDescent="0.25">
      <c r="A9" s="66" t="s">
        <v>172</v>
      </c>
      <c r="B9" s="49" t="s">
        <v>1</v>
      </c>
      <c r="C9" s="36"/>
      <c r="D9" s="36" t="s">
        <v>2</v>
      </c>
      <c r="E9" s="36" t="s">
        <v>2</v>
      </c>
      <c r="F9" s="36" t="s">
        <v>2</v>
      </c>
      <c r="G9" s="34">
        <v>0.98611111111111116</v>
      </c>
      <c r="J9" s="43"/>
      <c r="K9" s="43"/>
      <c r="L9" s="43"/>
      <c r="M9" s="43"/>
    </row>
    <row r="10" spans="1:13" x14ac:dyDescent="0.25">
      <c r="A10" s="67"/>
      <c r="B10" s="50" t="s">
        <v>3</v>
      </c>
      <c r="C10" s="23"/>
      <c r="D10" s="23">
        <v>7000</v>
      </c>
      <c r="E10" s="23">
        <v>7000</v>
      </c>
      <c r="F10" s="23">
        <v>7000</v>
      </c>
      <c r="G10" s="7" t="s">
        <v>4</v>
      </c>
      <c r="J10" s="43"/>
      <c r="K10" s="43"/>
      <c r="L10" s="43"/>
      <c r="M10" s="43"/>
    </row>
    <row r="11" spans="1:13" x14ac:dyDescent="0.25">
      <c r="A11" s="68"/>
      <c r="B11" s="51"/>
      <c r="C11" s="24"/>
      <c r="D11" s="24">
        <f>D10*1000000/invånare!F$3</f>
        <v>661.95311915619516</v>
      </c>
      <c r="E11" s="24">
        <f>E10*1000000/invånare!G$3</f>
        <v>658.38654664217222</v>
      </c>
      <c r="F11" s="24">
        <f>F10*1000000/invånare!H$3</f>
        <v>655.02169104329892</v>
      </c>
      <c r="G11" s="8" t="s">
        <v>8</v>
      </c>
      <c r="J11" s="43"/>
      <c r="K11" s="43"/>
      <c r="L11" s="43"/>
      <c r="M11" s="43"/>
    </row>
    <row r="12" spans="1:13" ht="15" customHeight="1" x14ac:dyDescent="0.25">
      <c r="A12" s="66" t="s">
        <v>174</v>
      </c>
      <c r="B12" s="49" t="s">
        <v>1</v>
      </c>
      <c r="C12" s="36"/>
      <c r="D12" s="36" t="s">
        <v>2</v>
      </c>
      <c r="E12" s="36" t="s">
        <v>2</v>
      </c>
      <c r="F12" s="36" t="s">
        <v>2</v>
      </c>
      <c r="G12" s="34">
        <v>0.98611111111111116</v>
      </c>
      <c r="J12" s="43"/>
      <c r="K12" s="43"/>
      <c r="L12" s="43"/>
      <c r="M12" s="43"/>
    </row>
    <row r="13" spans="1:13" x14ac:dyDescent="0.25">
      <c r="A13" s="67"/>
      <c r="B13" s="50" t="s">
        <v>3</v>
      </c>
      <c r="C13" s="23"/>
      <c r="D13" s="23">
        <v>14.5</v>
      </c>
      <c r="E13" s="23">
        <v>14.5</v>
      </c>
      <c r="F13" s="23">
        <v>14.5</v>
      </c>
      <c r="G13" s="7" t="s">
        <v>4</v>
      </c>
      <c r="J13" s="43"/>
      <c r="K13" s="43"/>
      <c r="L13" s="43"/>
      <c r="M13" s="43"/>
    </row>
    <row r="14" spans="1:13" x14ac:dyDescent="0.25">
      <c r="A14" s="68"/>
      <c r="B14" s="51"/>
      <c r="C14" s="24"/>
      <c r="D14" s="24">
        <f>D13*1000000/invånare!F$3</f>
        <v>1.3711886039664041</v>
      </c>
      <c r="E14" s="24">
        <f>E13*1000000/invånare!G$3</f>
        <v>1.3638007037587851</v>
      </c>
      <c r="F14" s="24">
        <f>F13*1000000/invånare!H$3</f>
        <v>1.3568306457325476</v>
      </c>
      <c r="G14" s="8" t="s">
        <v>8</v>
      </c>
      <c r="J14" s="43"/>
      <c r="K14" s="43"/>
      <c r="L14" s="43"/>
      <c r="M14" s="43"/>
    </row>
    <row r="15" spans="1:13" x14ac:dyDescent="0.25">
      <c r="A15" s="66" t="s">
        <v>186</v>
      </c>
      <c r="B15" s="49" t="s">
        <v>1</v>
      </c>
      <c r="C15" s="36"/>
      <c r="D15" s="36" t="s">
        <v>2</v>
      </c>
      <c r="E15" s="36" t="s">
        <v>2</v>
      </c>
      <c r="F15" s="36" t="s">
        <v>2</v>
      </c>
      <c r="G15" s="34">
        <v>0.98611111111111116</v>
      </c>
      <c r="J15" s="43"/>
      <c r="K15" s="43"/>
      <c r="L15" s="43"/>
      <c r="M15" s="43"/>
    </row>
    <row r="16" spans="1:13" x14ac:dyDescent="0.25">
      <c r="A16" s="67"/>
      <c r="B16" s="50" t="s">
        <v>3</v>
      </c>
      <c r="C16" s="23"/>
      <c r="D16" s="23">
        <v>112</v>
      </c>
      <c r="E16" s="23">
        <v>30</v>
      </c>
      <c r="F16" s="23">
        <v>-41</v>
      </c>
      <c r="G16" s="7" t="s">
        <v>4</v>
      </c>
      <c r="J16" s="43"/>
      <c r="K16" s="43"/>
      <c r="L16" s="43"/>
      <c r="M16" s="43"/>
    </row>
    <row r="17" spans="1:13" x14ac:dyDescent="0.25">
      <c r="A17" s="68"/>
      <c r="B17" s="51"/>
      <c r="C17" s="24"/>
      <c r="D17" s="24">
        <f>D16*1000000/invånare!F$3</f>
        <v>10.591249906499122</v>
      </c>
      <c r="E17" s="24">
        <f>E16*1000000/invånare!G$3</f>
        <v>2.8216566284664522</v>
      </c>
      <c r="F17" s="24">
        <f>F16*1000000/invånare!H$3</f>
        <v>-3.8365556189678935</v>
      </c>
      <c r="G17" s="8" t="s">
        <v>8</v>
      </c>
      <c r="J17" s="43"/>
      <c r="K17" s="43"/>
      <c r="L17" s="43"/>
      <c r="M17" s="43"/>
    </row>
    <row r="18" spans="1:13" ht="24" x14ac:dyDescent="0.25">
      <c r="A18" s="66" t="s">
        <v>187</v>
      </c>
      <c r="B18" s="49" t="s">
        <v>1</v>
      </c>
      <c r="C18" s="36"/>
      <c r="D18" s="71" t="s">
        <v>2</v>
      </c>
      <c r="E18" s="71" t="s">
        <v>2</v>
      </c>
      <c r="F18" s="71" t="s">
        <v>2</v>
      </c>
      <c r="G18" s="34" t="s">
        <v>201</v>
      </c>
      <c r="J18" s="43"/>
      <c r="K18" s="43"/>
      <c r="L18" s="43"/>
      <c r="M18" s="43"/>
    </row>
    <row r="19" spans="1:13" x14ac:dyDescent="0.25">
      <c r="A19" s="67"/>
      <c r="B19" s="50" t="s">
        <v>3</v>
      </c>
      <c r="C19" s="23"/>
      <c r="D19" s="23">
        <v>35</v>
      </c>
      <c r="E19" s="23">
        <v>35</v>
      </c>
      <c r="F19" s="23">
        <v>35</v>
      </c>
      <c r="G19" s="7" t="s">
        <v>4</v>
      </c>
      <c r="J19" s="43"/>
      <c r="K19" s="43"/>
      <c r="L19" s="43"/>
      <c r="M19" s="43"/>
    </row>
    <row r="20" spans="1:13" x14ac:dyDescent="0.25">
      <c r="A20" s="68"/>
      <c r="B20" s="51"/>
      <c r="C20" s="24"/>
      <c r="D20" s="24">
        <f>D19*1000000/invånare!F$3</f>
        <v>3.3097655957809757</v>
      </c>
      <c r="E20" s="24">
        <f>E19*1000000/invånare!G$3</f>
        <v>3.291932733210861</v>
      </c>
      <c r="F20" s="24">
        <f>F19*1000000/invånare!H$3</f>
        <v>3.2751084552164946</v>
      </c>
      <c r="G20" s="8" t="s">
        <v>8</v>
      </c>
      <c r="J20" s="43"/>
      <c r="K20" s="43"/>
      <c r="L20" s="43"/>
      <c r="M20" s="43"/>
    </row>
    <row r="21" spans="1:13" x14ac:dyDescent="0.25">
      <c r="A21" s="66" t="s">
        <v>188</v>
      </c>
      <c r="B21" s="49" t="s">
        <v>1</v>
      </c>
      <c r="C21" s="36"/>
      <c r="D21" s="36" t="s">
        <v>2</v>
      </c>
      <c r="E21" s="36" t="s">
        <v>2</v>
      </c>
      <c r="F21" s="36" t="s">
        <v>2</v>
      </c>
      <c r="G21" s="34">
        <v>0.98611111111111116</v>
      </c>
      <c r="J21" s="43"/>
      <c r="K21" s="43"/>
      <c r="L21" s="43"/>
      <c r="M21" s="43"/>
    </row>
    <row r="22" spans="1:13" x14ac:dyDescent="0.25">
      <c r="A22" s="67"/>
      <c r="B22" s="50" t="s">
        <v>3</v>
      </c>
      <c r="C22" s="23"/>
      <c r="D22" s="23">
        <v>29</v>
      </c>
      <c r="E22" s="23">
        <v>57</v>
      </c>
      <c r="F22" s="23">
        <v>57</v>
      </c>
      <c r="G22" s="7" t="s">
        <v>4</v>
      </c>
      <c r="J22" s="43"/>
      <c r="K22" s="43"/>
      <c r="L22" s="43"/>
      <c r="M22" s="43"/>
    </row>
    <row r="23" spans="1:13" x14ac:dyDescent="0.25">
      <c r="A23" s="68"/>
      <c r="B23" s="51"/>
      <c r="C23" s="24"/>
      <c r="D23" s="24">
        <f>D22*1000000/invånare!F$3</f>
        <v>2.7423772079328081</v>
      </c>
      <c r="E23" s="24">
        <f>E22*1000000/invånare!G$3</f>
        <v>5.3611475940862592</v>
      </c>
      <c r="F23" s="24">
        <f>F22*1000000/invånare!H$3</f>
        <v>5.3337480556382912</v>
      </c>
      <c r="G23" s="8" t="s">
        <v>8</v>
      </c>
      <c r="J23" s="43"/>
      <c r="K23" s="43"/>
      <c r="L23" s="43"/>
      <c r="M23" s="43"/>
    </row>
    <row r="24" spans="1:13" x14ac:dyDescent="0.25">
      <c r="A24" s="66" t="s">
        <v>189</v>
      </c>
      <c r="B24" s="49" t="s">
        <v>1</v>
      </c>
      <c r="C24" s="36"/>
      <c r="D24" s="36"/>
      <c r="E24" s="36" t="s">
        <v>2</v>
      </c>
      <c r="F24" s="36" t="s">
        <v>2</v>
      </c>
      <c r="G24" s="34">
        <v>0.98611111111111116</v>
      </c>
      <c r="J24" s="43"/>
      <c r="K24" s="43"/>
      <c r="L24" s="43"/>
      <c r="M24" s="43"/>
    </row>
    <row r="25" spans="1:13" x14ac:dyDescent="0.25">
      <c r="A25" s="67"/>
      <c r="B25" s="50" t="s">
        <v>3</v>
      </c>
      <c r="C25" s="23"/>
      <c r="D25" s="23"/>
      <c r="E25" s="23">
        <v>216</v>
      </c>
      <c r="F25" s="23">
        <v>432</v>
      </c>
      <c r="G25" s="7" t="s">
        <v>4</v>
      </c>
      <c r="J25" s="43"/>
      <c r="K25" s="43"/>
      <c r="L25" s="43"/>
      <c r="M25" s="43"/>
    </row>
    <row r="26" spans="1:13" x14ac:dyDescent="0.25">
      <c r="A26" s="68"/>
      <c r="B26" s="51"/>
      <c r="C26" s="24"/>
      <c r="D26" s="24"/>
      <c r="E26" s="24">
        <f>E25*1000000/invånare!G$3</f>
        <v>20.315927724958456</v>
      </c>
      <c r="F26" s="24">
        <f>F25*1000000/invånare!H$3</f>
        <v>40.424195790100732</v>
      </c>
      <c r="G26" s="8" t="s">
        <v>8</v>
      </c>
      <c r="J26" s="43"/>
      <c r="K26" s="43"/>
      <c r="L26" s="43"/>
      <c r="M26" s="43"/>
    </row>
    <row r="27" spans="1:13" x14ac:dyDescent="0.25">
      <c r="A27" s="66" t="s">
        <v>197</v>
      </c>
      <c r="B27" s="49" t="s">
        <v>1</v>
      </c>
      <c r="C27" s="36"/>
      <c r="D27" s="36" t="s">
        <v>2</v>
      </c>
      <c r="E27" s="36" t="s">
        <v>2</v>
      </c>
      <c r="F27" s="36" t="s">
        <v>2</v>
      </c>
      <c r="G27" s="34">
        <v>0.98611111111111116</v>
      </c>
      <c r="J27" s="43"/>
      <c r="K27" s="43"/>
      <c r="L27" s="43"/>
      <c r="M27" s="43"/>
    </row>
    <row r="28" spans="1:13" x14ac:dyDescent="0.25">
      <c r="A28" s="67"/>
      <c r="B28" s="50" t="s">
        <v>3</v>
      </c>
      <c r="C28" s="23"/>
      <c r="D28" s="23">
        <v>-10</v>
      </c>
      <c r="E28" s="23">
        <v>-10</v>
      </c>
      <c r="F28" s="23">
        <v>-10</v>
      </c>
      <c r="G28" s="7" t="s">
        <v>4</v>
      </c>
      <c r="J28" s="43"/>
      <c r="K28" s="43"/>
      <c r="L28" s="43"/>
      <c r="M28" s="43"/>
    </row>
    <row r="29" spans="1:13" x14ac:dyDescent="0.25">
      <c r="A29" s="68"/>
      <c r="B29" s="51"/>
      <c r="C29" s="24"/>
      <c r="D29" s="24">
        <f>D28*1000000/invånare!F$3</f>
        <v>-0.94564731308027872</v>
      </c>
      <c r="E29" s="24">
        <f>E28*1000000/invånare!G$3</f>
        <v>-0.94055220948881735</v>
      </c>
      <c r="F29" s="24">
        <f>F28*1000000/invånare!H$3</f>
        <v>-0.93574527291899845</v>
      </c>
      <c r="G29" s="8" t="s">
        <v>8</v>
      </c>
      <c r="J29" s="43"/>
      <c r="K29" s="43"/>
      <c r="L29" s="43"/>
      <c r="M29" s="43"/>
    </row>
    <row r="30" spans="1:13" ht="25.5" customHeight="1" x14ac:dyDescent="0.25">
      <c r="A30" s="66" t="s">
        <v>190</v>
      </c>
      <c r="B30" s="49" t="s">
        <v>1</v>
      </c>
      <c r="C30" s="36"/>
      <c r="D30" s="71" t="s">
        <v>2</v>
      </c>
      <c r="E30" s="71" t="s">
        <v>2</v>
      </c>
      <c r="F30" s="71" t="s">
        <v>2</v>
      </c>
      <c r="G30" s="70" t="s">
        <v>198</v>
      </c>
      <c r="J30" s="43"/>
      <c r="K30" s="43"/>
      <c r="L30" s="43"/>
      <c r="M30" s="43"/>
    </row>
    <row r="31" spans="1:13" x14ac:dyDescent="0.25">
      <c r="A31" s="67"/>
      <c r="B31" s="50" t="s">
        <v>3</v>
      </c>
      <c r="C31" s="23"/>
      <c r="D31" s="23">
        <v>0</v>
      </c>
      <c r="E31" s="23">
        <v>0</v>
      </c>
      <c r="F31" s="23">
        <v>225</v>
      </c>
      <c r="G31" s="7" t="s">
        <v>4</v>
      </c>
      <c r="J31" s="43"/>
      <c r="K31" s="43"/>
      <c r="L31" s="43"/>
      <c r="M31" s="43"/>
    </row>
    <row r="32" spans="1:13" x14ac:dyDescent="0.25">
      <c r="A32" s="68"/>
      <c r="B32" s="51"/>
      <c r="C32" s="24"/>
      <c r="D32" s="24">
        <f>D31*1000000/invånare!F$3</f>
        <v>0</v>
      </c>
      <c r="E32" s="24">
        <f>E31*1000000/invånare!G$3</f>
        <v>0</v>
      </c>
      <c r="F32" s="24">
        <f>F31*1000000/invånare!H$3</f>
        <v>21.054268640677464</v>
      </c>
      <c r="G32" s="8" t="s">
        <v>8</v>
      </c>
      <c r="J32" s="43"/>
      <c r="K32" s="43"/>
      <c r="L32" s="43"/>
      <c r="M32" s="43"/>
    </row>
    <row r="33" spans="1:13" ht="22.5" x14ac:dyDescent="0.25">
      <c r="A33" s="66" t="s">
        <v>177</v>
      </c>
      <c r="B33" s="49" t="s">
        <v>1</v>
      </c>
      <c r="C33" s="36"/>
      <c r="D33" s="36" t="s">
        <v>2</v>
      </c>
      <c r="E33" s="36" t="s">
        <v>2</v>
      </c>
      <c r="F33" s="36" t="s">
        <v>2</v>
      </c>
      <c r="G33" s="70" t="s">
        <v>200</v>
      </c>
      <c r="J33" s="43"/>
      <c r="K33" s="43"/>
      <c r="L33" s="43"/>
      <c r="M33" s="43"/>
    </row>
    <row r="34" spans="1:13" x14ac:dyDescent="0.25">
      <c r="A34" s="67"/>
      <c r="B34" s="50" t="s">
        <v>3</v>
      </c>
      <c r="C34" s="23"/>
      <c r="D34" s="23">
        <v>59</v>
      </c>
      <c r="E34" s="23">
        <v>176</v>
      </c>
      <c r="F34" s="23">
        <v>134</v>
      </c>
      <c r="G34" s="7" t="s">
        <v>4</v>
      </c>
      <c r="J34" s="43"/>
      <c r="K34" s="43"/>
      <c r="L34" s="43"/>
      <c r="M34" s="43"/>
    </row>
    <row r="35" spans="1:13" x14ac:dyDescent="0.25">
      <c r="A35" s="68"/>
      <c r="B35" s="51"/>
      <c r="C35" s="24"/>
      <c r="D35" s="24">
        <f>D34*1000000/invånare!F$3</f>
        <v>5.5793191471736447</v>
      </c>
      <c r="E35" s="24">
        <f>E34*1000000/invånare!G$3</f>
        <v>16.553718887003186</v>
      </c>
      <c r="F35" s="24">
        <f>F34*1000000/invånare!H$3</f>
        <v>12.538986657114579</v>
      </c>
      <c r="G35" s="8" t="s">
        <v>8</v>
      </c>
      <c r="J35" s="43"/>
      <c r="K35" s="43"/>
      <c r="L35" s="43"/>
      <c r="M35" s="43"/>
    </row>
    <row r="36" spans="1:13" ht="18.75" customHeight="1" x14ac:dyDescent="0.25">
      <c r="A36" s="66" t="s">
        <v>191</v>
      </c>
      <c r="B36" s="49" t="s">
        <v>1</v>
      </c>
      <c r="C36" s="36" t="s">
        <v>2</v>
      </c>
      <c r="D36" s="36" t="s">
        <v>2</v>
      </c>
      <c r="E36" s="36" t="s">
        <v>2</v>
      </c>
      <c r="F36" s="36" t="s">
        <v>2</v>
      </c>
      <c r="G36" s="70" t="s">
        <v>199</v>
      </c>
      <c r="J36" s="43"/>
      <c r="K36" s="43"/>
      <c r="L36" s="43"/>
      <c r="M36" s="43"/>
    </row>
    <row r="37" spans="1:13" x14ac:dyDescent="0.25">
      <c r="A37" s="67"/>
      <c r="B37" s="50" t="s">
        <v>3</v>
      </c>
      <c r="C37" s="23">
        <v>-196</v>
      </c>
      <c r="D37" s="23">
        <v>-392</v>
      </c>
      <c r="E37" s="23">
        <v>-588</v>
      </c>
      <c r="F37" s="23">
        <f>-588-196</f>
        <v>-784</v>
      </c>
      <c r="G37" s="7" t="s">
        <v>4</v>
      </c>
      <c r="J37" s="43"/>
      <c r="K37" s="43"/>
      <c r="L37" s="43"/>
      <c r="M37" s="43"/>
    </row>
    <row r="38" spans="1:13" x14ac:dyDescent="0.25">
      <c r="A38" s="68"/>
      <c r="B38" s="51"/>
      <c r="C38" s="24">
        <f>C37*1000000/invånare!E$3</f>
        <v>-18.6405361855129</v>
      </c>
      <c r="D38" s="24">
        <f>D37*1000000/invånare!F$3</f>
        <v>-37.069374672746925</v>
      </c>
      <c r="E38" s="24">
        <f>E37*1000000/invånare!G$3</f>
        <v>-55.304469917942463</v>
      </c>
      <c r="F38" s="24">
        <f>F37*1000000/invånare!H$3</f>
        <v>-73.362429396849478</v>
      </c>
      <c r="G38" s="8" t="s">
        <v>8</v>
      </c>
      <c r="J38" s="43"/>
      <c r="K38" s="43"/>
      <c r="L38" s="43"/>
      <c r="M38" s="43"/>
    </row>
    <row r="39" spans="1:13" x14ac:dyDescent="0.25">
      <c r="A39" s="66" t="s">
        <v>140</v>
      </c>
      <c r="B39" s="49" t="s">
        <v>1</v>
      </c>
      <c r="C39" s="36"/>
      <c r="D39" s="36" t="s">
        <v>2</v>
      </c>
      <c r="E39" s="36" t="s">
        <v>2</v>
      </c>
      <c r="F39" s="36" t="s">
        <v>2</v>
      </c>
      <c r="G39" s="34">
        <v>0.98611111111111116</v>
      </c>
      <c r="J39" s="43"/>
      <c r="K39" s="43"/>
      <c r="L39" s="43"/>
      <c r="M39" s="43"/>
    </row>
    <row r="40" spans="1:13" x14ac:dyDescent="0.25">
      <c r="A40" s="67"/>
      <c r="B40" s="50" t="s">
        <v>3</v>
      </c>
      <c r="C40" s="23"/>
      <c r="D40" s="23">
        <v>42</v>
      </c>
      <c r="E40" s="23">
        <v>42</v>
      </c>
      <c r="F40" s="23">
        <v>42</v>
      </c>
      <c r="G40" s="7" t="s">
        <v>4</v>
      </c>
      <c r="J40" s="43"/>
      <c r="K40" s="43"/>
      <c r="L40" s="43"/>
      <c r="M40" s="43"/>
    </row>
    <row r="41" spans="1:13" x14ac:dyDescent="0.25">
      <c r="A41" s="68"/>
      <c r="B41" s="51"/>
      <c r="C41" s="24"/>
      <c r="D41" s="24">
        <f>D40*1000000/invånare!F$3</f>
        <v>3.9717187149371709</v>
      </c>
      <c r="E41" s="24">
        <f>E40*1000000/invånare!G$3</f>
        <v>3.9503192798530331</v>
      </c>
      <c r="F41" s="24">
        <f>F40*1000000/invånare!H$3</f>
        <v>3.9301301462597933</v>
      </c>
      <c r="G41" s="8" t="s">
        <v>8</v>
      </c>
      <c r="J41" s="43"/>
      <c r="K41" s="43"/>
      <c r="L41" s="43"/>
      <c r="M41" s="43"/>
    </row>
    <row r="42" spans="1:13" x14ac:dyDescent="0.25">
      <c r="A42" s="66" t="s">
        <v>193</v>
      </c>
      <c r="B42" s="49" t="s">
        <v>1</v>
      </c>
      <c r="C42" s="36"/>
      <c r="D42" s="36" t="s">
        <v>2</v>
      </c>
      <c r="E42" s="36" t="s">
        <v>2</v>
      </c>
      <c r="F42" s="36" t="s">
        <v>2</v>
      </c>
      <c r="G42" s="34">
        <v>0.98611111111111116</v>
      </c>
      <c r="J42" s="43"/>
      <c r="K42" s="43"/>
      <c r="L42" s="43"/>
      <c r="M42" s="43"/>
    </row>
    <row r="43" spans="1:13" x14ac:dyDescent="0.25">
      <c r="A43" s="67"/>
      <c r="B43" s="50" t="s">
        <v>3</v>
      </c>
      <c r="C43" s="23"/>
      <c r="D43" s="23"/>
      <c r="E43" s="23"/>
      <c r="F43" s="23">
        <v>-1808</v>
      </c>
      <c r="G43" s="7" t="s">
        <v>4</v>
      </c>
      <c r="J43" s="43"/>
      <c r="K43" s="43"/>
      <c r="L43" s="43"/>
      <c r="M43" s="43"/>
    </row>
    <row r="44" spans="1:13" x14ac:dyDescent="0.25">
      <c r="A44" s="68"/>
      <c r="B44" s="51"/>
      <c r="C44" s="24"/>
      <c r="D44" s="24">
        <f>D43*1000000/invånare!F$3</f>
        <v>0</v>
      </c>
      <c r="E44" s="24">
        <f>E43*1000000/invånare!G$3</f>
        <v>0</v>
      </c>
      <c r="F44" s="24">
        <f>F43*1000000/invånare!H$3</f>
        <v>-169.1827453437549</v>
      </c>
      <c r="G44" s="8" t="s">
        <v>8</v>
      </c>
      <c r="J44" s="43"/>
      <c r="K44" s="43"/>
      <c r="L44" s="43"/>
      <c r="M44" s="43"/>
    </row>
    <row r="45" spans="1:13" x14ac:dyDescent="0.25">
      <c r="A45" s="66" t="s">
        <v>194</v>
      </c>
      <c r="B45" s="49" t="s">
        <v>1</v>
      </c>
      <c r="C45" s="36"/>
      <c r="D45" s="36" t="s">
        <v>2</v>
      </c>
      <c r="E45" s="36" t="s">
        <v>2</v>
      </c>
      <c r="F45" s="36" t="s">
        <v>2</v>
      </c>
      <c r="G45" s="34">
        <v>0.98611111111111116</v>
      </c>
      <c r="J45" s="43"/>
      <c r="K45" s="43"/>
      <c r="L45" s="43"/>
      <c r="M45" s="43"/>
    </row>
    <row r="46" spans="1:13" x14ac:dyDescent="0.25">
      <c r="A46" s="67"/>
      <c r="B46" s="50" t="s">
        <v>3</v>
      </c>
      <c r="C46" s="23"/>
      <c r="D46" s="23">
        <v>1353</v>
      </c>
      <c r="E46" s="23">
        <v>1353</v>
      </c>
      <c r="F46" s="23">
        <v>1353</v>
      </c>
      <c r="G46" s="7" t="s">
        <v>4</v>
      </c>
      <c r="J46" s="43"/>
      <c r="K46" s="43"/>
      <c r="L46" s="43"/>
      <c r="M46" s="43"/>
    </row>
    <row r="47" spans="1:13" x14ac:dyDescent="0.25">
      <c r="A47" s="68"/>
      <c r="B47" s="51"/>
      <c r="C47" s="24"/>
      <c r="D47" s="24">
        <f>D46*1000000/invånare!F$3</f>
        <v>127.94608145976171</v>
      </c>
      <c r="E47" s="24">
        <f>E46*1000000/invånare!G$3</f>
        <v>127.256713943837</v>
      </c>
      <c r="F47" s="24">
        <f>F46*1000000/invånare!H$3</f>
        <v>126.60633542594049</v>
      </c>
      <c r="G47" s="8" t="s">
        <v>8</v>
      </c>
      <c r="J47" s="43"/>
      <c r="K47" s="43"/>
      <c r="L47" s="43"/>
      <c r="M47" s="43"/>
    </row>
    <row r="48" spans="1:13" x14ac:dyDescent="0.25">
      <c r="A48" s="66" t="s">
        <v>195</v>
      </c>
      <c r="B48" s="49" t="s">
        <v>1</v>
      </c>
      <c r="C48" s="36"/>
      <c r="D48" s="36" t="s">
        <v>2</v>
      </c>
      <c r="E48" s="36" t="s">
        <v>2</v>
      </c>
      <c r="F48" s="36" t="s">
        <v>2</v>
      </c>
      <c r="G48" s="34">
        <v>0.98611111111111116</v>
      </c>
      <c r="J48" s="43"/>
      <c r="K48" s="43"/>
      <c r="L48" s="43"/>
      <c r="M48" s="43"/>
    </row>
    <row r="49" spans="1:13" x14ac:dyDescent="0.25">
      <c r="A49" s="67"/>
      <c r="B49" s="50" t="s">
        <v>3</v>
      </c>
      <c r="C49" s="23"/>
      <c r="D49" s="23">
        <v>-171</v>
      </c>
      <c r="E49" s="23">
        <v>-141</v>
      </c>
      <c r="F49" s="23">
        <v>-141</v>
      </c>
      <c r="G49" s="7" t="s">
        <v>4</v>
      </c>
      <c r="J49" s="43"/>
      <c r="K49" s="43"/>
      <c r="L49" s="43"/>
      <c r="M49" s="43"/>
    </row>
    <row r="50" spans="1:13" x14ac:dyDescent="0.25">
      <c r="A50" s="68"/>
      <c r="B50" s="51"/>
      <c r="C50" s="24"/>
      <c r="D50" s="24">
        <f>D49*1000000/invånare!F$3</f>
        <v>-16.170569053672768</v>
      </c>
      <c r="E50" s="24">
        <f>E49*1000000/invånare!G$3</f>
        <v>-13.261786153792325</v>
      </c>
      <c r="F50" s="24">
        <f>F49*1000000/invånare!H$3</f>
        <v>-13.194008348157878</v>
      </c>
      <c r="G50" s="8" t="s">
        <v>8</v>
      </c>
      <c r="J50" s="43"/>
      <c r="K50" s="43"/>
      <c r="L50" s="43"/>
      <c r="M50" s="43"/>
    </row>
    <row r="51" spans="1:13" x14ac:dyDescent="0.25">
      <c r="A51" s="66" t="s">
        <v>196</v>
      </c>
      <c r="B51" s="49" t="s">
        <v>1</v>
      </c>
      <c r="C51" s="36"/>
      <c r="D51" s="36" t="s">
        <v>2</v>
      </c>
      <c r="E51" s="36" t="s">
        <v>2</v>
      </c>
      <c r="F51" s="36" t="s">
        <v>2</v>
      </c>
      <c r="G51" s="34">
        <v>0.98611111111111116</v>
      </c>
      <c r="J51" s="43"/>
      <c r="K51" s="43"/>
      <c r="L51" s="43"/>
      <c r="M51" s="43"/>
    </row>
    <row r="52" spans="1:13" x14ac:dyDescent="0.25">
      <c r="A52" s="67"/>
      <c r="B52" s="50" t="s">
        <v>3</v>
      </c>
      <c r="C52" s="23"/>
      <c r="D52" s="23"/>
      <c r="E52" s="23"/>
      <c r="F52" s="23">
        <v>2116</v>
      </c>
      <c r="G52" s="7" t="s">
        <v>4</v>
      </c>
      <c r="J52" s="43"/>
      <c r="K52" s="43"/>
      <c r="L52" s="43"/>
      <c r="M52" s="43"/>
    </row>
    <row r="53" spans="1:13" x14ac:dyDescent="0.25">
      <c r="A53" s="68"/>
      <c r="B53" s="51"/>
      <c r="C53" s="24"/>
      <c r="D53" s="24">
        <f>D52*1000000/invånare!F$3</f>
        <v>0</v>
      </c>
      <c r="E53" s="24">
        <f>E52*1000000/invånare!G$3</f>
        <v>0</v>
      </c>
      <c r="F53" s="24">
        <f>F52*1000000/invånare!H$3</f>
        <v>198.00369974966006</v>
      </c>
      <c r="G53" s="8" t="s">
        <v>8</v>
      </c>
      <c r="J53" s="43"/>
      <c r="K53" s="43"/>
      <c r="L53" s="43"/>
      <c r="M53" s="43"/>
    </row>
    <row r="54" spans="1:13" x14ac:dyDescent="0.25">
      <c r="A54" s="66" t="s">
        <v>192</v>
      </c>
      <c r="B54" s="49" t="s">
        <v>1</v>
      </c>
      <c r="C54" s="36"/>
      <c r="D54" s="36" t="s">
        <v>2</v>
      </c>
      <c r="E54" s="36" t="s">
        <v>2</v>
      </c>
      <c r="F54" s="36" t="s">
        <v>2</v>
      </c>
      <c r="G54" s="34">
        <v>0.98611111111111116</v>
      </c>
      <c r="J54" s="43"/>
      <c r="K54" s="43"/>
      <c r="L54" s="43"/>
      <c r="M54" s="43"/>
    </row>
    <row r="55" spans="1:13" x14ac:dyDescent="0.25">
      <c r="A55" s="67"/>
      <c r="B55" s="50" t="s">
        <v>3</v>
      </c>
      <c r="C55" s="23"/>
      <c r="D55" s="23"/>
      <c r="E55" s="23">
        <v>26</v>
      </c>
      <c r="F55" s="23">
        <v>47</v>
      </c>
      <c r="G55" s="7" t="s">
        <v>4</v>
      </c>
      <c r="J55" s="43"/>
      <c r="K55" s="43"/>
      <c r="L55" s="43"/>
      <c r="M55" s="43"/>
    </row>
    <row r="56" spans="1:13" x14ac:dyDescent="0.25">
      <c r="A56" s="68"/>
      <c r="B56" s="51"/>
      <c r="C56" s="24"/>
      <c r="D56" s="24">
        <f>D55*1000000/invånare!F$3</f>
        <v>0</v>
      </c>
      <c r="E56" s="24">
        <f>E55*1000000/invånare!G$3</f>
        <v>2.4454357446709252</v>
      </c>
      <c r="F56" s="24">
        <f>F55*1000000/invånare!H$3</f>
        <v>4.3980027827192929</v>
      </c>
      <c r="G56" s="8" t="s">
        <v>8</v>
      </c>
      <c r="J56" s="43"/>
      <c r="K56" s="43"/>
      <c r="L56" s="43"/>
      <c r="M56" s="43"/>
    </row>
    <row r="57" spans="1:13" ht="22.5" x14ac:dyDescent="0.25">
      <c r="A57" s="66" t="s">
        <v>152</v>
      </c>
      <c r="B57" s="49" t="s">
        <v>1</v>
      </c>
      <c r="C57" s="36"/>
      <c r="D57" s="71" t="s">
        <v>2</v>
      </c>
      <c r="E57" s="71" t="s">
        <v>2</v>
      </c>
      <c r="F57" s="71" t="s">
        <v>2</v>
      </c>
      <c r="G57" s="70" t="s">
        <v>200</v>
      </c>
      <c r="J57" s="43"/>
      <c r="K57" s="43"/>
      <c r="L57" s="43"/>
      <c r="M57" s="43"/>
    </row>
    <row r="58" spans="1:13" x14ac:dyDescent="0.25">
      <c r="A58" s="67"/>
      <c r="B58" s="50" t="s">
        <v>3</v>
      </c>
      <c r="C58" s="23"/>
      <c r="D58" s="23">
        <v>-86</v>
      </c>
      <c r="E58" s="23">
        <f>-86-86</f>
        <v>-172</v>
      </c>
      <c r="F58" s="23">
        <f>-86-86</f>
        <v>-172</v>
      </c>
      <c r="G58" s="7" t="s">
        <v>4</v>
      </c>
      <c r="J58" s="43"/>
      <c r="K58" s="43"/>
      <c r="L58" s="43"/>
      <c r="M58" s="43"/>
    </row>
    <row r="59" spans="1:13" x14ac:dyDescent="0.25">
      <c r="A59" s="68"/>
      <c r="B59" s="51"/>
      <c r="C59" s="24"/>
      <c r="D59" s="24">
        <f>D58*1000000/invånare!F$3</f>
        <v>-8.1325668924903969</v>
      </c>
      <c r="E59" s="24">
        <f>E58*1000000/invånare!G$3</f>
        <v>-16.17749800320766</v>
      </c>
      <c r="F59" s="24">
        <f>F58*1000000/invånare!H$3</f>
        <v>-16.094818694206772</v>
      </c>
      <c r="G59" s="8" t="s">
        <v>8</v>
      </c>
      <c r="J59" s="43"/>
      <c r="K59" s="43"/>
      <c r="L59" s="43"/>
      <c r="M59" s="43"/>
    </row>
    <row r="60" spans="1:13" ht="15" customHeight="1" x14ac:dyDescent="0.25">
      <c r="A60" s="66" t="s">
        <v>172</v>
      </c>
      <c r="B60" s="49" t="s">
        <v>1</v>
      </c>
      <c r="C60" s="36" t="s">
        <v>2</v>
      </c>
      <c r="D60" s="36" t="s">
        <v>2</v>
      </c>
      <c r="E60" s="36" t="s">
        <v>2</v>
      </c>
      <c r="F60" s="36" t="s">
        <v>2</v>
      </c>
      <c r="G60" s="34">
        <v>0.94444444444444453</v>
      </c>
      <c r="J60" s="43"/>
      <c r="K60" s="43"/>
      <c r="L60" s="43"/>
      <c r="M60" s="43"/>
    </row>
    <row r="61" spans="1:13" ht="15" customHeight="1" x14ac:dyDescent="0.25">
      <c r="A61" s="67"/>
      <c r="B61" s="50" t="s">
        <v>3</v>
      </c>
      <c r="C61" s="23">
        <v>4200</v>
      </c>
      <c r="D61" s="23">
        <v>4200</v>
      </c>
      <c r="E61" s="23">
        <v>4200</v>
      </c>
      <c r="F61" s="23">
        <v>4200</v>
      </c>
      <c r="G61" s="7" t="s">
        <v>4</v>
      </c>
      <c r="J61" s="43"/>
      <c r="K61" s="43"/>
      <c r="L61" s="43"/>
      <c r="M61" s="43"/>
    </row>
    <row r="62" spans="1:13" ht="15" customHeight="1" x14ac:dyDescent="0.25">
      <c r="A62" s="68"/>
      <c r="B62" s="51"/>
      <c r="C62" s="24">
        <f>C61*1000000/invånare!E$3</f>
        <v>399.44006111813354</v>
      </c>
      <c r="D62" s="24">
        <f>D61*1000000/invånare!F$3</f>
        <v>397.17187149371705</v>
      </c>
      <c r="E62" s="24">
        <f>E61*1000000/invånare!G$3</f>
        <v>395.0319279853033</v>
      </c>
      <c r="F62" s="24">
        <f>F61*1000000/invånare!H$3</f>
        <v>393.01301462597934</v>
      </c>
      <c r="G62" s="8" t="s">
        <v>8</v>
      </c>
      <c r="J62" s="43"/>
      <c r="K62" s="43"/>
      <c r="L62" s="43"/>
      <c r="M62" s="43"/>
    </row>
    <row r="63" spans="1:13" ht="15" customHeight="1" x14ac:dyDescent="0.25">
      <c r="A63" s="66" t="s">
        <v>173</v>
      </c>
      <c r="B63" s="49" t="s">
        <v>1</v>
      </c>
      <c r="C63" s="36" t="s">
        <v>2</v>
      </c>
      <c r="D63" s="36" t="s">
        <v>2</v>
      </c>
      <c r="E63" s="36" t="s">
        <v>2</v>
      </c>
      <c r="F63" s="36" t="s">
        <v>2</v>
      </c>
      <c r="G63" s="34">
        <v>0.94444444444444453</v>
      </c>
      <c r="J63" s="43"/>
      <c r="K63" s="43"/>
      <c r="L63" s="43"/>
      <c r="M63" s="43"/>
    </row>
    <row r="64" spans="1:13" ht="15" customHeight="1" x14ac:dyDescent="0.25">
      <c r="A64" s="67"/>
      <c r="B64" s="50" t="s">
        <v>3</v>
      </c>
      <c r="C64" s="23">
        <v>1.5</v>
      </c>
      <c r="D64" s="23">
        <v>1.5</v>
      </c>
      <c r="E64" s="23">
        <v>1.5</v>
      </c>
      <c r="F64" s="23">
        <v>1.5</v>
      </c>
      <c r="G64" s="7" t="s">
        <v>4</v>
      </c>
      <c r="J64" s="43"/>
      <c r="K64" s="43"/>
      <c r="L64" s="43"/>
      <c r="M64" s="43"/>
    </row>
    <row r="65" spans="1:13" ht="15" customHeight="1" x14ac:dyDescent="0.25">
      <c r="A65" s="68"/>
      <c r="B65" s="51"/>
      <c r="C65" s="24">
        <f>C64*1000000/invånare!E$3</f>
        <v>0.14265716468504769</v>
      </c>
      <c r="D65" s="24">
        <f>D64*1000000/invånare!F$3</f>
        <v>0.14184709696204181</v>
      </c>
      <c r="E65" s="24">
        <f>E64*1000000/invånare!G$3</f>
        <v>0.14108283142332262</v>
      </c>
      <c r="F65" s="24">
        <f>F64*1000000/invånare!H$3</f>
        <v>0.14036179093784976</v>
      </c>
      <c r="G65" s="8" t="s">
        <v>8</v>
      </c>
      <c r="J65" s="43"/>
      <c r="K65" s="43"/>
      <c r="L65" s="43"/>
      <c r="M65" s="43"/>
    </row>
    <row r="66" spans="1:13" ht="15" customHeight="1" x14ac:dyDescent="0.25">
      <c r="A66" s="66" t="s">
        <v>174</v>
      </c>
      <c r="B66" s="49" t="s">
        <v>1</v>
      </c>
      <c r="C66" s="36" t="s">
        <v>2</v>
      </c>
      <c r="D66" s="36" t="s">
        <v>2</v>
      </c>
      <c r="E66" s="36" t="s">
        <v>2</v>
      </c>
      <c r="F66" s="36" t="s">
        <v>2</v>
      </c>
      <c r="G66" s="34">
        <v>0.94444444444444453</v>
      </c>
      <c r="J66" s="43"/>
      <c r="K66" s="43"/>
      <c r="L66" s="43"/>
      <c r="M66" s="43"/>
    </row>
    <row r="67" spans="1:13" ht="15" customHeight="1" x14ac:dyDescent="0.25">
      <c r="A67" s="67"/>
      <c r="B67" s="50" t="s">
        <v>3</v>
      </c>
      <c r="C67" s="23">
        <v>145</v>
      </c>
      <c r="D67" s="23">
        <v>321</v>
      </c>
      <c r="E67" s="23">
        <v>321</v>
      </c>
      <c r="F67" s="23">
        <v>321</v>
      </c>
      <c r="G67" s="7" t="s">
        <v>4</v>
      </c>
      <c r="J67" s="43"/>
      <c r="K67" s="43"/>
      <c r="L67" s="43"/>
      <c r="M67" s="43"/>
    </row>
    <row r="68" spans="1:13" ht="15" customHeight="1" x14ac:dyDescent="0.25">
      <c r="A68" s="68"/>
      <c r="B68" s="51"/>
      <c r="C68" s="24">
        <f>C67*1000000/invånare!E$3</f>
        <v>13.790192586221277</v>
      </c>
      <c r="D68" s="24">
        <f>D67*1000000/invånare!F$3</f>
        <v>30.355278749876948</v>
      </c>
      <c r="E68" s="24">
        <f>E67*1000000/invånare!G$3</f>
        <v>30.19172592459104</v>
      </c>
      <c r="F68" s="24">
        <f>F67*1000000/invånare!H$3</f>
        <v>30.03742326069985</v>
      </c>
      <c r="G68" s="8" t="s">
        <v>8</v>
      </c>
      <c r="J68" s="43"/>
      <c r="K68" s="43"/>
      <c r="L68" s="43"/>
      <c r="M68" s="43"/>
    </row>
    <row r="69" spans="1:13" ht="15" customHeight="1" x14ac:dyDescent="0.25">
      <c r="A69" s="66" t="s">
        <v>175</v>
      </c>
      <c r="B69" s="49" t="s">
        <v>1</v>
      </c>
      <c r="C69" s="36" t="s">
        <v>2</v>
      </c>
      <c r="D69" s="36" t="s">
        <v>2</v>
      </c>
      <c r="E69" s="36" t="s">
        <v>2</v>
      </c>
      <c r="F69" s="36" t="s">
        <v>2</v>
      </c>
      <c r="G69" s="34">
        <v>0.94444444444444453</v>
      </c>
      <c r="J69" s="43"/>
      <c r="K69" s="43"/>
      <c r="L69" s="43"/>
      <c r="M69" s="43"/>
    </row>
    <row r="70" spans="1:13" ht="15" customHeight="1" x14ac:dyDescent="0.25">
      <c r="A70" s="67"/>
      <c r="B70" s="50" t="s">
        <v>3</v>
      </c>
      <c r="C70" s="23">
        <v>45</v>
      </c>
      <c r="D70" s="23">
        <v>5</v>
      </c>
      <c r="E70" s="23">
        <v>5</v>
      </c>
      <c r="F70" s="23">
        <v>5</v>
      </c>
      <c r="G70" s="7" t="s">
        <v>4</v>
      </c>
      <c r="J70" s="43"/>
      <c r="K70" s="43"/>
      <c r="L70" s="43"/>
      <c r="M70" s="43"/>
    </row>
    <row r="71" spans="1:13" ht="15" customHeight="1" x14ac:dyDescent="0.25">
      <c r="A71" s="68"/>
      <c r="B71" s="51"/>
      <c r="C71" s="24">
        <f>C70*1000000/invånare!E$3</f>
        <v>4.2797149405514308</v>
      </c>
      <c r="D71" s="24">
        <f>D70*1000000/invånare!F$3</f>
        <v>0.47282365654013936</v>
      </c>
      <c r="E71" s="24">
        <f>E70*1000000/invånare!G$3</f>
        <v>0.47027610474440867</v>
      </c>
      <c r="F71" s="24">
        <f>F70*1000000/invånare!H$3</f>
        <v>0.46787263645949922</v>
      </c>
      <c r="G71" s="8" t="s">
        <v>8</v>
      </c>
      <c r="J71" s="43"/>
      <c r="K71" s="43"/>
      <c r="L71" s="43"/>
      <c r="M71" s="43"/>
    </row>
    <row r="72" spans="1:13" ht="17.25" customHeight="1" x14ac:dyDescent="0.25">
      <c r="A72" s="66" t="s">
        <v>176</v>
      </c>
      <c r="B72" s="49" t="s">
        <v>1</v>
      </c>
      <c r="C72" s="36" t="s">
        <v>2</v>
      </c>
      <c r="D72" s="36" t="s">
        <v>2</v>
      </c>
      <c r="E72" s="36" t="s">
        <v>2</v>
      </c>
      <c r="F72" s="36" t="s">
        <v>2</v>
      </c>
      <c r="G72" s="59" t="s">
        <v>181</v>
      </c>
      <c r="J72" s="43"/>
      <c r="K72" s="43"/>
      <c r="L72" s="43"/>
      <c r="M72" s="43"/>
    </row>
    <row r="73" spans="1:13" ht="15" customHeight="1" x14ac:dyDescent="0.25">
      <c r="A73" s="67"/>
      <c r="B73" s="50" t="s">
        <v>3</v>
      </c>
      <c r="C73" s="23">
        <v>7</v>
      </c>
      <c r="D73" s="23">
        <v>14</v>
      </c>
      <c r="E73" s="23">
        <v>14</v>
      </c>
      <c r="F73" s="23">
        <v>14</v>
      </c>
      <c r="G73" s="7" t="s">
        <v>4</v>
      </c>
      <c r="J73" s="43"/>
      <c r="K73" s="43"/>
      <c r="L73" s="43"/>
      <c r="M73" s="43"/>
    </row>
    <row r="74" spans="1:13" ht="15" customHeight="1" x14ac:dyDescent="0.25">
      <c r="A74" s="68"/>
      <c r="B74" s="51"/>
      <c r="C74" s="24">
        <f>C73*1000000/invånare!E$3</f>
        <v>0.66573343519688921</v>
      </c>
      <c r="D74" s="24">
        <f>D73*1000000/invånare!F$3</f>
        <v>1.3239062383123903</v>
      </c>
      <c r="E74" s="24">
        <f>E73*1000000/invånare!G$3</f>
        <v>1.3167730932843444</v>
      </c>
      <c r="F74" s="24">
        <f>F73*1000000/invånare!H$3</f>
        <v>1.3100433820865978</v>
      </c>
      <c r="G74" s="8" t="s">
        <v>8</v>
      </c>
      <c r="J74" s="43"/>
      <c r="K74" s="43"/>
      <c r="L74" s="43"/>
      <c r="M74" s="43"/>
    </row>
    <row r="75" spans="1:13" ht="15" customHeight="1" x14ac:dyDescent="0.25">
      <c r="A75" s="66" t="s">
        <v>180</v>
      </c>
      <c r="B75" s="49" t="s">
        <v>1</v>
      </c>
      <c r="C75" s="36" t="s">
        <v>2</v>
      </c>
      <c r="D75" s="36" t="s">
        <v>2</v>
      </c>
      <c r="E75" s="36" t="s">
        <v>2</v>
      </c>
      <c r="F75" s="36" t="s">
        <v>2</v>
      </c>
      <c r="G75" s="59" t="s">
        <v>181</v>
      </c>
      <c r="J75" s="43"/>
      <c r="K75" s="43"/>
      <c r="L75" s="43"/>
      <c r="M75" s="43"/>
    </row>
    <row r="76" spans="1:13" ht="15" customHeight="1" x14ac:dyDescent="0.25">
      <c r="A76" s="67"/>
      <c r="B76" s="50" t="s">
        <v>3</v>
      </c>
      <c r="C76" s="23">
        <v>52</v>
      </c>
      <c r="D76" s="23">
        <v>67</v>
      </c>
      <c r="E76" s="23">
        <f>67-15</f>
        <v>52</v>
      </c>
      <c r="F76" s="23">
        <f>67-15</f>
        <v>52</v>
      </c>
      <c r="G76" s="7" t="s">
        <v>4</v>
      </c>
      <c r="J76" s="43"/>
      <c r="K76" s="43"/>
      <c r="L76" s="43"/>
      <c r="M76" s="43"/>
    </row>
    <row r="77" spans="1:13" ht="15" customHeight="1" x14ac:dyDescent="0.25">
      <c r="A77" s="68"/>
      <c r="B77" s="51"/>
      <c r="C77" s="24">
        <f>C76*1000000/invånare!E$3</f>
        <v>4.9454483757483203</v>
      </c>
      <c r="D77" s="24">
        <f>D76*1000000/invånare!F$3</f>
        <v>6.3358369976378679</v>
      </c>
      <c r="E77" s="24">
        <f>E76*1000000/invånare!G$3</f>
        <v>4.8908714893418503</v>
      </c>
      <c r="F77" s="24">
        <f>F76*1000000/invånare!H$3</f>
        <v>4.8658754191787921</v>
      </c>
      <c r="G77" s="8" t="s">
        <v>8</v>
      </c>
      <c r="J77" s="43"/>
      <c r="K77" s="43"/>
      <c r="L77" s="43"/>
      <c r="M77" s="43"/>
    </row>
    <row r="78" spans="1:13" ht="15" customHeight="1" x14ac:dyDescent="0.25">
      <c r="A78" s="66" t="s">
        <v>140</v>
      </c>
      <c r="B78" s="49" t="s">
        <v>1</v>
      </c>
      <c r="C78" s="36" t="s">
        <v>2</v>
      </c>
      <c r="D78" s="36" t="s">
        <v>2</v>
      </c>
      <c r="E78" s="36" t="s">
        <v>2</v>
      </c>
      <c r="F78" s="36" t="s">
        <v>2</v>
      </c>
      <c r="G78" s="34">
        <v>0.94444444444444453</v>
      </c>
      <c r="J78" s="43"/>
      <c r="K78" s="43"/>
      <c r="L78" s="43"/>
      <c r="M78" s="43"/>
    </row>
    <row r="79" spans="1:13" ht="15" customHeight="1" x14ac:dyDescent="0.25">
      <c r="A79" s="67"/>
      <c r="B79" s="50" t="s">
        <v>3</v>
      </c>
      <c r="C79" s="23">
        <v>-98</v>
      </c>
      <c r="D79" s="23">
        <v>-98</v>
      </c>
      <c r="E79" s="23">
        <v>-98</v>
      </c>
      <c r="F79" s="23">
        <v>-98</v>
      </c>
      <c r="G79" s="7" t="s">
        <v>4</v>
      </c>
      <c r="J79" s="43"/>
      <c r="K79" s="43"/>
      <c r="L79" s="43"/>
      <c r="M79" s="43"/>
    </row>
    <row r="80" spans="1:13" ht="15" customHeight="1" x14ac:dyDescent="0.25">
      <c r="A80" s="68"/>
      <c r="B80" s="51"/>
      <c r="C80" s="24">
        <f>C79*1000000/invånare!E$3</f>
        <v>-9.3202680927564501</v>
      </c>
      <c r="D80" s="24">
        <f>D79*1000000/invånare!F$3</f>
        <v>-9.2673436681867312</v>
      </c>
      <c r="E80" s="24">
        <f>E79*1000000/invånare!G$3</f>
        <v>-9.2174116529904104</v>
      </c>
      <c r="F80" s="24">
        <f>F79*1000000/invånare!H$3</f>
        <v>-9.1703036746061848</v>
      </c>
      <c r="G80" s="8" t="s">
        <v>8</v>
      </c>
      <c r="J80" s="43"/>
      <c r="K80" s="43"/>
      <c r="L80" s="43"/>
      <c r="M80" s="43"/>
    </row>
    <row r="81" spans="1:13" ht="15" customHeight="1" x14ac:dyDescent="0.25">
      <c r="A81" s="66" t="s">
        <v>182</v>
      </c>
      <c r="B81" s="49" t="s">
        <v>1</v>
      </c>
      <c r="C81" s="36" t="s">
        <v>2</v>
      </c>
      <c r="D81" s="36" t="s">
        <v>2</v>
      </c>
      <c r="E81" s="36" t="s">
        <v>2</v>
      </c>
      <c r="F81" s="36" t="s">
        <v>2</v>
      </c>
      <c r="G81" s="34">
        <v>0.94444444444444453</v>
      </c>
      <c r="J81" s="43"/>
      <c r="K81" s="43"/>
      <c r="L81" s="43"/>
      <c r="M81" s="43"/>
    </row>
    <row r="82" spans="1:13" ht="15" customHeight="1" x14ac:dyDescent="0.25">
      <c r="A82" s="67"/>
      <c r="B82" s="50" t="s">
        <v>3</v>
      </c>
      <c r="C82" s="23">
        <v>1154</v>
      </c>
      <c r="D82" s="23">
        <v>1154</v>
      </c>
      <c r="E82" s="23">
        <v>1154</v>
      </c>
      <c r="F82" s="23">
        <v>1154</v>
      </c>
      <c r="G82" s="7" t="s">
        <v>4</v>
      </c>
      <c r="J82" s="43"/>
      <c r="K82" s="43"/>
      <c r="L82" s="43"/>
      <c r="M82" s="43"/>
    </row>
    <row r="83" spans="1:13" ht="15" customHeight="1" x14ac:dyDescent="0.25">
      <c r="A83" s="68"/>
      <c r="B83" s="51"/>
      <c r="C83" s="24">
        <f>C82*1000000/invånare!E$3</f>
        <v>109.75091203103003</v>
      </c>
      <c r="D83" s="24">
        <f>D82*1000000/invånare!F$3</f>
        <v>109.12769992946417</v>
      </c>
      <c r="E83" s="24">
        <f>E82*1000000/invånare!G$3</f>
        <v>108.53972497500953</v>
      </c>
      <c r="F83" s="24">
        <f>F82*1000000/invånare!H$3</f>
        <v>107.98500449485242</v>
      </c>
      <c r="G83" s="8" t="s">
        <v>8</v>
      </c>
      <c r="J83" s="43"/>
      <c r="K83" s="43"/>
      <c r="L83" s="43"/>
      <c r="M83" s="43"/>
    </row>
    <row r="84" spans="1:13" ht="15" customHeight="1" x14ac:dyDescent="0.25">
      <c r="A84" s="66" t="s">
        <v>178</v>
      </c>
      <c r="B84" s="49" t="s">
        <v>1</v>
      </c>
      <c r="C84" s="36"/>
      <c r="D84" s="36" t="s">
        <v>2</v>
      </c>
      <c r="E84" s="36" t="s">
        <v>127</v>
      </c>
      <c r="F84" s="36" t="s">
        <v>127</v>
      </c>
      <c r="G84" s="59" t="s">
        <v>181</v>
      </c>
      <c r="J84" s="43"/>
      <c r="K84" s="43"/>
      <c r="L84" s="43"/>
      <c r="M84" s="43"/>
    </row>
    <row r="85" spans="1:13" ht="15" customHeight="1" x14ac:dyDescent="0.25">
      <c r="A85" s="67"/>
      <c r="B85" s="50" t="s">
        <v>3</v>
      </c>
      <c r="C85" s="23"/>
      <c r="D85" s="23">
        <v>2730</v>
      </c>
      <c r="E85" s="23">
        <v>0</v>
      </c>
      <c r="F85" s="23">
        <v>0</v>
      </c>
      <c r="G85" s="7" t="s">
        <v>4</v>
      </c>
      <c r="J85" s="43"/>
      <c r="K85" s="43"/>
      <c r="L85" s="43"/>
      <c r="M85" s="43"/>
    </row>
    <row r="86" spans="1:13" ht="15" customHeight="1" x14ac:dyDescent="0.25">
      <c r="A86" s="68"/>
      <c r="B86" s="51"/>
      <c r="C86" s="24"/>
      <c r="D86" s="24">
        <f>D85*1000000/invånare!F$3</f>
        <v>258.16171647091608</v>
      </c>
      <c r="E86" s="24">
        <f>E85*1000000/invånare!G$3</f>
        <v>0</v>
      </c>
      <c r="F86" s="24">
        <f>F85*1000000/invånare!H$3</f>
        <v>0</v>
      </c>
      <c r="G86" s="8" t="s">
        <v>8</v>
      </c>
      <c r="J86" s="43"/>
      <c r="K86" s="43"/>
      <c r="L86" s="43"/>
      <c r="M86" s="43"/>
    </row>
    <row r="87" spans="1:13" ht="15" customHeight="1" x14ac:dyDescent="0.25">
      <c r="A87" s="66" t="s">
        <v>179</v>
      </c>
      <c r="B87" s="49" t="s">
        <v>1</v>
      </c>
      <c r="C87" s="36" t="s">
        <v>2</v>
      </c>
      <c r="D87" s="36" t="s">
        <v>2</v>
      </c>
      <c r="E87" s="36" t="s">
        <v>2</v>
      </c>
      <c r="F87" s="36" t="s">
        <v>2</v>
      </c>
      <c r="G87" s="55"/>
      <c r="J87" s="43"/>
      <c r="K87" s="43"/>
      <c r="L87" s="43"/>
      <c r="M87" s="43"/>
    </row>
    <row r="88" spans="1:13" ht="15" customHeight="1" x14ac:dyDescent="0.25">
      <c r="A88" s="67"/>
      <c r="B88" s="50" t="s">
        <v>3</v>
      </c>
      <c r="C88" s="23">
        <v>2</v>
      </c>
      <c r="D88" s="23">
        <v>-5</v>
      </c>
      <c r="E88" s="23">
        <v>34</v>
      </c>
      <c r="F88" s="23">
        <v>34</v>
      </c>
      <c r="G88" s="7" t="s">
        <v>4</v>
      </c>
      <c r="J88" s="43"/>
      <c r="K88" s="43"/>
      <c r="L88" s="43"/>
      <c r="M88" s="43"/>
    </row>
    <row r="89" spans="1:13" ht="15" customHeight="1" x14ac:dyDescent="0.25">
      <c r="A89" s="68"/>
      <c r="B89" s="51"/>
      <c r="C89" s="24">
        <f>C88*1000000/invånare!E$3</f>
        <v>0.19020955291339692</v>
      </c>
      <c r="D89" s="24">
        <f>D88*1000000/invånare!F$3</f>
        <v>-0.47282365654013936</v>
      </c>
      <c r="E89" s="24">
        <f>E88*1000000/invånare!G$3</f>
        <v>3.1978775122619791</v>
      </c>
      <c r="F89" s="24">
        <f>F88*1000000/invånare!H$3</f>
        <v>3.1815339279245944</v>
      </c>
      <c r="G89" s="8" t="s">
        <v>8</v>
      </c>
      <c r="J89" s="43"/>
      <c r="K89" s="43"/>
      <c r="L89" s="43"/>
      <c r="M89" s="43"/>
    </row>
    <row r="90" spans="1:13" ht="15" customHeight="1" x14ac:dyDescent="0.25">
      <c r="A90" s="66" t="s">
        <v>170</v>
      </c>
      <c r="B90" s="49" t="s">
        <v>1</v>
      </c>
      <c r="C90" s="36" t="s">
        <v>2</v>
      </c>
      <c r="D90" s="36" t="s">
        <v>2</v>
      </c>
      <c r="E90" s="36" t="s">
        <v>2</v>
      </c>
      <c r="F90" s="36" t="s">
        <v>2</v>
      </c>
      <c r="G90" s="55" t="s">
        <v>171</v>
      </c>
      <c r="J90" s="43"/>
      <c r="K90" s="43"/>
      <c r="L90" s="43"/>
      <c r="M90" s="43"/>
    </row>
    <row r="91" spans="1:13" ht="15" customHeight="1" x14ac:dyDescent="0.25">
      <c r="A91" s="67"/>
      <c r="B91" s="50" t="s">
        <v>3</v>
      </c>
      <c r="C91" s="23">
        <v>2618.4320902845925</v>
      </c>
      <c r="D91" s="23">
        <v>2620.3574079980372</v>
      </c>
      <c r="E91" s="23">
        <v>2620.3574079980372</v>
      </c>
      <c r="F91" s="23">
        <v>2620.3574079980372</v>
      </c>
      <c r="G91" s="7" t="s">
        <v>4</v>
      </c>
      <c r="J91" s="57"/>
      <c r="K91" s="57"/>
      <c r="L91" s="57"/>
      <c r="M91" s="56"/>
    </row>
    <row r="92" spans="1:13" ht="15" customHeight="1" x14ac:dyDescent="0.25">
      <c r="A92" s="68"/>
      <c r="B92" s="51"/>
      <c r="C92" s="24">
        <f>C91*1000000/invånare!E$3</f>
        <v>249.02539861356186</v>
      </c>
      <c r="D92" s="24">
        <f>D91*1000000/invånare!F$3</f>
        <v>247.79339421833478</v>
      </c>
      <c r="E92" s="24">
        <f>E91*1000000/invånare!G$3</f>
        <v>246.45829497429446</v>
      </c>
      <c r="F92" s="24">
        <f>F91*1000000/invånare!H$3</f>
        <v>245.19870578924429</v>
      </c>
      <c r="G92" s="8" t="s">
        <v>8</v>
      </c>
      <c r="J92" s="57"/>
      <c r="K92" s="57"/>
      <c r="L92" s="57"/>
      <c r="M92" s="56"/>
    </row>
    <row r="93" spans="1:13" ht="15" customHeight="1" x14ac:dyDescent="0.25">
      <c r="A93" s="66" t="s">
        <v>145</v>
      </c>
      <c r="B93" s="49" t="s">
        <v>1</v>
      </c>
      <c r="C93" s="36" t="s">
        <v>2</v>
      </c>
      <c r="D93" s="36" t="s">
        <v>2</v>
      </c>
      <c r="E93" s="36" t="s">
        <v>2</v>
      </c>
      <c r="F93" s="36" t="s">
        <v>2</v>
      </c>
      <c r="G93" s="34" t="s">
        <v>165</v>
      </c>
      <c r="I93" s="47"/>
      <c r="J93" s="56"/>
      <c r="K93" s="43"/>
      <c r="L93" s="43"/>
      <c r="M93" s="43"/>
    </row>
    <row r="94" spans="1:13" x14ac:dyDescent="0.25">
      <c r="A94" s="67"/>
      <c r="B94" s="50" t="s">
        <v>3</v>
      </c>
      <c r="C94" s="23">
        <v>2100</v>
      </c>
      <c r="D94" s="23">
        <v>2100</v>
      </c>
      <c r="E94" s="23">
        <v>2100</v>
      </c>
      <c r="F94" s="23">
        <v>2100</v>
      </c>
      <c r="G94" s="7" t="s">
        <v>4</v>
      </c>
      <c r="I94" s="58"/>
      <c r="J94" s="56"/>
      <c r="K94" s="56"/>
      <c r="L94" s="43"/>
      <c r="M94" s="43"/>
    </row>
    <row r="95" spans="1:13" x14ac:dyDescent="0.25">
      <c r="A95" s="68"/>
      <c r="B95" s="51"/>
      <c r="C95" s="24">
        <f>C94*1000000/invånare!E$3</f>
        <v>199.72003055906677</v>
      </c>
      <c r="D95" s="24">
        <f>D94*1000000/invånare!F$3</f>
        <v>198.58593574685852</v>
      </c>
      <c r="E95" s="24">
        <f>E94*1000000/invånare!G$3</f>
        <v>197.51596399265165</v>
      </c>
      <c r="F95" s="24">
        <f>F94*1000000/invånare!H$3</f>
        <v>196.50650731298967</v>
      </c>
      <c r="G95" s="8" t="s">
        <v>8</v>
      </c>
      <c r="J95" s="56"/>
      <c r="K95" s="56"/>
      <c r="L95" s="43"/>
      <c r="M95" s="43"/>
    </row>
    <row r="96" spans="1:13" ht="15" customHeight="1" x14ac:dyDescent="0.25">
      <c r="A96" s="66" t="s">
        <v>146</v>
      </c>
      <c r="B96" s="49" t="s">
        <v>1</v>
      </c>
      <c r="C96" s="36" t="s">
        <v>2</v>
      </c>
      <c r="D96" s="36" t="s">
        <v>2</v>
      </c>
      <c r="E96" s="36" t="s">
        <v>2</v>
      </c>
      <c r="F96" s="36" t="s">
        <v>2</v>
      </c>
      <c r="G96" s="34" t="s">
        <v>165</v>
      </c>
      <c r="J96" s="43"/>
      <c r="K96" s="43"/>
      <c r="L96" s="43"/>
      <c r="M96" s="43"/>
    </row>
    <row r="97" spans="1:13" x14ac:dyDescent="0.25">
      <c r="A97" s="67"/>
      <c r="B97" s="50" t="s">
        <v>3</v>
      </c>
      <c r="C97" s="45">
        <v>1.75</v>
      </c>
      <c r="D97" s="45">
        <v>1.75</v>
      </c>
      <c r="E97" s="45">
        <v>1.75</v>
      </c>
      <c r="F97" s="45">
        <v>1.75</v>
      </c>
      <c r="G97" s="7" t="s">
        <v>4</v>
      </c>
      <c r="J97" s="43"/>
      <c r="K97" s="43"/>
      <c r="L97" s="43"/>
      <c r="M97" s="43"/>
    </row>
    <row r="98" spans="1:13" x14ac:dyDescent="0.25">
      <c r="A98" s="68"/>
      <c r="B98" s="51"/>
      <c r="C98" s="24">
        <f>C97*1000000/invånare!E$3</f>
        <v>0.1664333587992223</v>
      </c>
      <c r="D98" s="24">
        <f>D97*1000000/invånare!F$3</f>
        <v>0.16548827978904879</v>
      </c>
      <c r="E98" s="24">
        <f>E97*1000000/invånare!G$3</f>
        <v>0.16459663666054306</v>
      </c>
      <c r="F98" s="24">
        <f>F97*1000000/invånare!H$3</f>
        <v>0.16375542276082472</v>
      </c>
      <c r="G98" s="8" t="s">
        <v>8</v>
      </c>
      <c r="J98" s="43"/>
      <c r="K98" s="43"/>
      <c r="L98" s="43"/>
      <c r="M98" s="43"/>
    </row>
    <row r="99" spans="1:13" x14ac:dyDescent="0.25">
      <c r="A99" s="66" t="s">
        <v>147</v>
      </c>
      <c r="B99" s="49" t="s">
        <v>1</v>
      </c>
      <c r="C99" s="36" t="s">
        <v>2</v>
      </c>
      <c r="D99" s="36" t="s">
        <v>2</v>
      </c>
      <c r="E99" s="36" t="s">
        <v>2</v>
      </c>
      <c r="F99" s="36" t="s">
        <v>2</v>
      </c>
      <c r="G99" s="34" t="s">
        <v>165</v>
      </c>
      <c r="J99" s="43"/>
      <c r="K99" s="43"/>
      <c r="L99" s="43"/>
      <c r="M99" s="43"/>
    </row>
    <row r="100" spans="1:13" x14ac:dyDescent="0.25">
      <c r="A100" s="67"/>
      <c r="B100" s="50" t="s">
        <v>3</v>
      </c>
      <c r="C100" s="23">
        <v>109</v>
      </c>
      <c r="D100" s="23">
        <v>219</v>
      </c>
      <c r="E100" s="23">
        <v>219</v>
      </c>
      <c r="F100" s="23">
        <v>219</v>
      </c>
      <c r="G100" s="7" t="s">
        <v>4</v>
      </c>
      <c r="J100" s="43"/>
      <c r="K100" s="43"/>
      <c r="L100" s="43"/>
      <c r="M100" s="43"/>
    </row>
    <row r="101" spans="1:13" x14ac:dyDescent="0.25">
      <c r="A101" s="68"/>
      <c r="B101" s="51"/>
      <c r="C101" s="24">
        <f>C100*1000000/invånare!E$3</f>
        <v>10.366420633780132</v>
      </c>
      <c r="D101" s="24">
        <f>D100*1000000/invånare!F$3</f>
        <v>20.709676156458105</v>
      </c>
      <c r="E101" s="24">
        <f>E100*1000000/invånare!G$3</f>
        <v>20.5980933878051</v>
      </c>
      <c r="F101" s="24">
        <f>F100*1000000/invånare!H$3</f>
        <v>20.492821476926064</v>
      </c>
      <c r="G101" s="8" t="s">
        <v>8</v>
      </c>
      <c r="J101" s="43"/>
      <c r="K101" s="43"/>
      <c r="L101" s="43"/>
      <c r="M101" s="43"/>
    </row>
    <row r="102" spans="1:13" x14ac:dyDescent="0.25">
      <c r="A102" s="66" t="s">
        <v>148</v>
      </c>
      <c r="B102" s="49" t="s">
        <v>1</v>
      </c>
      <c r="C102" s="36" t="s">
        <v>2</v>
      </c>
      <c r="D102" s="36" t="s">
        <v>2</v>
      </c>
      <c r="E102" s="36" t="s">
        <v>2</v>
      </c>
      <c r="F102" s="36" t="s">
        <v>2</v>
      </c>
      <c r="G102" s="34" t="s">
        <v>165</v>
      </c>
      <c r="J102" s="43"/>
      <c r="K102" s="43"/>
      <c r="L102" s="43"/>
      <c r="M102" s="43"/>
    </row>
    <row r="103" spans="1:13" x14ac:dyDescent="0.25">
      <c r="A103" s="67"/>
      <c r="B103" s="50" t="s">
        <v>3</v>
      </c>
      <c r="C103" s="23">
        <v>686</v>
      </c>
      <c r="D103" s="23">
        <v>686</v>
      </c>
      <c r="E103" s="23">
        <v>686</v>
      </c>
      <c r="F103" s="23">
        <v>686</v>
      </c>
      <c r="G103" s="7" t="s">
        <v>4</v>
      </c>
      <c r="J103" s="43"/>
      <c r="K103" s="43"/>
      <c r="L103" s="43"/>
      <c r="M103" s="43"/>
    </row>
    <row r="104" spans="1:13" x14ac:dyDescent="0.25">
      <c r="A104" s="68"/>
      <c r="B104" s="51"/>
      <c r="C104" s="24">
        <f>C103*1000000/invånare!E$3</f>
        <v>65.241876649295151</v>
      </c>
      <c r="D104" s="24">
        <f>D103*1000000/invånare!F$3</f>
        <v>64.871405677307123</v>
      </c>
      <c r="E104" s="24">
        <f>E103*1000000/invånare!G$3</f>
        <v>64.521881570932877</v>
      </c>
      <c r="F104" s="24">
        <f>F103*1000000/invånare!H$3</f>
        <v>64.19212572224329</v>
      </c>
      <c r="G104" s="8" t="s">
        <v>8</v>
      </c>
      <c r="J104" s="43"/>
      <c r="K104" s="43"/>
      <c r="L104" s="43"/>
      <c r="M104" s="43"/>
    </row>
    <row r="105" spans="1:13" x14ac:dyDescent="0.25">
      <c r="A105" s="66" t="s">
        <v>149</v>
      </c>
      <c r="B105" s="49" t="s">
        <v>1</v>
      </c>
      <c r="C105" s="36" t="s">
        <v>2</v>
      </c>
      <c r="D105" s="36" t="s">
        <v>2</v>
      </c>
      <c r="E105" s="36" t="s">
        <v>2</v>
      </c>
      <c r="F105" s="36" t="s">
        <v>2</v>
      </c>
      <c r="G105" s="34" t="s">
        <v>165</v>
      </c>
      <c r="J105" s="43"/>
      <c r="K105" s="43"/>
      <c r="L105" s="43"/>
      <c r="M105" s="43"/>
    </row>
    <row r="106" spans="1:13" x14ac:dyDescent="0.25">
      <c r="A106" s="67"/>
      <c r="B106" s="50" t="s">
        <v>3</v>
      </c>
      <c r="C106" s="23">
        <v>10</v>
      </c>
      <c r="D106" s="23">
        <v>10</v>
      </c>
      <c r="E106" s="23">
        <v>10</v>
      </c>
      <c r="F106" s="23">
        <v>10</v>
      </c>
      <c r="G106" s="7" t="s">
        <v>4</v>
      </c>
      <c r="J106" s="43"/>
      <c r="K106" s="43"/>
      <c r="L106" s="43"/>
      <c r="M106" s="43"/>
    </row>
    <row r="107" spans="1:13" x14ac:dyDescent="0.25">
      <c r="A107" s="68"/>
      <c r="B107" s="51"/>
      <c r="C107" s="24">
        <f>C106*1000000/invånare!E$3</f>
        <v>0.95104776456698459</v>
      </c>
      <c r="D107" s="24">
        <f>D106*1000000/invånare!F$3</f>
        <v>0.94564731308027872</v>
      </c>
      <c r="E107" s="24">
        <f>E106*1000000/invånare!G$3</f>
        <v>0.94055220948881735</v>
      </c>
      <c r="F107" s="24">
        <f>F106*1000000/invånare!H$3</f>
        <v>0.93574527291899845</v>
      </c>
      <c r="G107" s="8" t="s">
        <v>8</v>
      </c>
      <c r="J107" s="43"/>
      <c r="K107" s="43"/>
      <c r="L107" s="43"/>
      <c r="M107" s="43"/>
    </row>
    <row r="108" spans="1:13" x14ac:dyDescent="0.25">
      <c r="A108" s="66" t="s">
        <v>185</v>
      </c>
      <c r="B108" s="49" t="s">
        <v>1</v>
      </c>
      <c r="C108" s="36" t="s">
        <v>2</v>
      </c>
      <c r="D108" s="36" t="s">
        <v>2</v>
      </c>
      <c r="E108" s="36" t="s">
        <v>2</v>
      </c>
      <c r="F108" s="36" t="s">
        <v>2</v>
      </c>
      <c r="G108" s="34" t="s">
        <v>165</v>
      </c>
      <c r="J108" s="43"/>
      <c r="K108" s="43"/>
      <c r="L108" s="43"/>
      <c r="M108" s="43"/>
    </row>
    <row r="109" spans="1:13" x14ac:dyDescent="0.25">
      <c r="A109" s="67"/>
      <c r="B109" s="50" t="s">
        <v>3</v>
      </c>
      <c r="C109" s="23">
        <v>170</v>
      </c>
      <c r="D109" s="23">
        <v>170</v>
      </c>
      <c r="E109" s="23">
        <v>170</v>
      </c>
      <c r="F109" s="23">
        <v>170</v>
      </c>
      <c r="G109" s="7" t="s">
        <v>4</v>
      </c>
      <c r="J109" s="43"/>
      <c r="K109" s="43"/>
      <c r="L109" s="43"/>
      <c r="M109" s="43"/>
    </row>
    <row r="110" spans="1:13" x14ac:dyDescent="0.25">
      <c r="A110" s="68"/>
      <c r="B110" s="51"/>
      <c r="C110" s="24">
        <f>C109*1000000/invånare!E$3</f>
        <v>16.16781199763874</v>
      </c>
      <c r="D110" s="24">
        <f>D109*1000000/invånare!F$3</f>
        <v>16.076004322364739</v>
      </c>
      <c r="E110" s="24">
        <f>E109*1000000/invånare!G$3</f>
        <v>15.989387561309895</v>
      </c>
      <c r="F110" s="24">
        <f>F109*1000000/invånare!H$3</f>
        <v>15.907669639622974</v>
      </c>
      <c r="G110" s="8" t="s">
        <v>8</v>
      </c>
      <c r="J110" s="43"/>
      <c r="K110" s="43"/>
      <c r="L110" s="43"/>
      <c r="M110" s="43"/>
    </row>
    <row r="111" spans="1:13" x14ac:dyDescent="0.25">
      <c r="A111" s="66" t="s">
        <v>184</v>
      </c>
      <c r="B111" s="49" t="s">
        <v>1</v>
      </c>
      <c r="C111" s="36" t="s">
        <v>127</v>
      </c>
      <c r="D111" s="36" t="s">
        <v>127</v>
      </c>
      <c r="E111" s="36" t="s">
        <v>127</v>
      </c>
      <c r="F111" s="36" t="s">
        <v>127</v>
      </c>
      <c r="G111" s="34" t="s">
        <v>165</v>
      </c>
      <c r="J111" s="43"/>
      <c r="K111" s="43"/>
      <c r="L111" s="43"/>
      <c r="M111" s="43"/>
    </row>
    <row r="112" spans="1:13" x14ac:dyDescent="0.25">
      <c r="A112" s="67"/>
      <c r="B112" s="50" t="s">
        <v>3</v>
      </c>
      <c r="C112" s="23"/>
      <c r="D112" s="23"/>
      <c r="E112" s="23"/>
      <c r="F112" s="23"/>
      <c r="G112" s="7" t="s">
        <v>4</v>
      </c>
      <c r="J112" s="43"/>
      <c r="K112" s="43"/>
      <c r="L112" s="43"/>
      <c r="M112" s="43"/>
    </row>
    <row r="113" spans="1:13" x14ac:dyDescent="0.25">
      <c r="A113" s="68"/>
      <c r="B113" s="51"/>
      <c r="C113" s="24"/>
      <c r="D113" s="24"/>
      <c r="E113" s="24"/>
      <c r="F113" s="24"/>
      <c r="G113" s="8" t="s">
        <v>8</v>
      </c>
      <c r="J113" s="43"/>
      <c r="K113" s="43"/>
      <c r="L113" s="43"/>
      <c r="M113" s="43"/>
    </row>
    <row r="114" spans="1:13" x14ac:dyDescent="0.25">
      <c r="A114" s="66" t="s">
        <v>183</v>
      </c>
      <c r="B114" s="49" t="s">
        <v>1</v>
      </c>
      <c r="C114" s="36" t="s">
        <v>2</v>
      </c>
      <c r="D114" s="36" t="s">
        <v>2</v>
      </c>
      <c r="E114" s="36" t="s">
        <v>127</v>
      </c>
      <c r="F114" s="36" t="s">
        <v>127</v>
      </c>
      <c r="G114" s="34" t="s">
        <v>165</v>
      </c>
      <c r="J114" s="43"/>
      <c r="K114" s="43"/>
      <c r="L114" s="43"/>
      <c r="M114" s="43"/>
    </row>
    <row r="115" spans="1:13" x14ac:dyDescent="0.25">
      <c r="A115" s="67"/>
      <c r="B115" s="50" t="s">
        <v>3</v>
      </c>
      <c r="C115" s="23">
        <v>25</v>
      </c>
      <c r="D115" s="23">
        <v>25</v>
      </c>
      <c r="E115" s="23"/>
      <c r="F115" s="23"/>
      <c r="G115" s="7" t="s">
        <v>4</v>
      </c>
      <c r="J115" s="43"/>
      <c r="K115" s="43"/>
      <c r="L115" s="43"/>
      <c r="M115" s="43"/>
    </row>
    <row r="116" spans="1:13" x14ac:dyDescent="0.25">
      <c r="A116" s="68"/>
      <c r="B116" s="51"/>
      <c r="C116" s="24">
        <f>C115*1000000/invånare!E$3</f>
        <v>2.3776194114174616</v>
      </c>
      <c r="D116" s="24">
        <f>D115*1000000/invånare!F$3</f>
        <v>2.364118282700697</v>
      </c>
      <c r="E116" s="24"/>
      <c r="F116" s="24"/>
      <c r="G116" s="8" t="s">
        <v>8</v>
      </c>
      <c r="J116" s="43"/>
      <c r="K116" s="43"/>
      <c r="L116" s="43"/>
      <c r="M116" s="43"/>
    </row>
    <row r="117" spans="1:13" x14ac:dyDescent="0.25">
      <c r="A117" s="66" t="s">
        <v>150</v>
      </c>
      <c r="B117" s="49" t="s">
        <v>1</v>
      </c>
      <c r="C117" s="36"/>
      <c r="D117" s="36" t="s">
        <v>2</v>
      </c>
      <c r="E117" s="36" t="s">
        <v>2</v>
      </c>
      <c r="F117" s="36" t="s">
        <v>2</v>
      </c>
      <c r="G117" s="34" t="s">
        <v>165</v>
      </c>
      <c r="J117" s="43"/>
      <c r="K117" s="43"/>
      <c r="L117" s="43"/>
      <c r="M117" s="43"/>
    </row>
    <row r="118" spans="1:13" x14ac:dyDescent="0.25">
      <c r="A118" s="67"/>
      <c r="B118" s="50" t="s">
        <v>3</v>
      </c>
      <c r="C118" s="23"/>
      <c r="D118" s="23">
        <v>-15</v>
      </c>
      <c r="E118" s="23">
        <v>-15</v>
      </c>
      <c r="F118" s="23">
        <v>-15</v>
      </c>
      <c r="G118" s="7" t="s">
        <v>4</v>
      </c>
      <c r="J118" s="43"/>
      <c r="K118" s="43"/>
      <c r="L118" s="43"/>
      <c r="M118" s="43"/>
    </row>
    <row r="119" spans="1:13" x14ac:dyDescent="0.25">
      <c r="A119" s="68"/>
      <c r="B119" s="51"/>
      <c r="C119" s="24"/>
      <c r="D119" s="24">
        <f>D118*1000000/invånare!F$3</f>
        <v>-1.4184709696204181</v>
      </c>
      <c r="E119" s="24">
        <f>E118*1000000/invånare!G$3</f>
        <v>-1.4108283142332261</v>
      </c>
      <c r="F119" s="24">
        <f>F118*1000000/invånare!H$3</f>
        <v>-1.4036179093784977</v>
      </c>
      <c r="G119" s="8" t="s">
        <v>8</v>
      </c>
      <c r="J119" s="43"/>
      <c r="K119" s="43"/>
      <c r="L119" s="43"/>
      <c r="M119" s="43"/>
    </row>
    <row r="120" spans="1:13" x14ac:dyDescent="0.25">
      <c r="A120" s="66" t="s">
        <v>151</v>
      </c>
      <c r="B120" s="49" t="s">
        <v>1</v>
      </c>
      <c r="C120" s="36" t="s">
        <v>2</v>
      </c>
      <c r="D120" s="36" t="s">
        <v>2</v>
      </c>
      <c r="E120" s="36" t="s">
        <v>2</v>
      </c>
      <c r="F120" s="36" t="s">
        <v>2</v>
      </c>
      <c r="G120" s="34" t="s">
        <v>165</v>
      </c>
      <c r="J120" s="43"/>
      <c r="K120" s="43"/>
      <c r="L120" s="43"/>
      <c r="M120" s="43"/>
    </row>
    <row r="121" spans="1:13" x14ac:dyDescent="0.25">
      <c r="A121" s="67"/>
      <c r="B121" s="50" t="s">
        <v>3</v>
      </c>
      <c r="C121" s="44">
        <v>-26.5</v>
      </c>
      <c r="D121" s="44">
        <v>-26.5</v>
      </c>
      <c r="E121" s="44">
        <v>-26.5</v>
      </c>
      <c r="F121" s="44">
        <v>-26.5</v>
      </c>
      <c r="G121" s="7" t="s">
        <v>4</v>
      </c>
      <c r="J121" s="43"/>
      <c r="K121" s="43"/>
      <c r="L121" s="43"/>
      <c r="M121" s="43"/>
    </row>
    <row r="122" spans="1:13" x14ac:dyDescent="0.25">
      <c r="A122" s="68"/>
      <c r="B122" s="51"/>
      <c r="C122" s="24">
        <f>C121*1000000/invånare!E$3</f>
        <v>-2.5202765761025092</v>
      </c>
      <c r="D122" s="24">
        <f>D121*1000000/invånare!F$3</f>
        <v>-2.5059653796627388</v>
      </c>
      <c r="E122" s="24">
        <f>E121*1000000/invånare!G$3</f>
        <v>-2.4924633551453663</v>
      </c>
      <c r="F122" s="24">
        <f>F121*1000000/invånare!H$3</f>
        <v>-2.4797249732353457</v>
      </c>
      <c r="G122" s="8" t="s">
        <v>8</v>
      </c>
      <c r="J122" s="43"/>
      <c r="K122" s="43"/>
      <c r="L122" s="43"/>
      <c r="M122" s="43"/>
    </row>
    <row r="123" spans="1:13" x14ac:dyDescent="0.25">
      <c r="A123" s="66" t="s">
        <v>153</v>
      </c>
      <c r="B123" s="49" t="s">
        <v>1</v>
      </c>
      <c r="C123" s="36" t="s">
        <v>2</v>
      </c>
      <c r="D123" s="36" t="s">
        <v>2</v>
      </c>
      <c r="E123" s="36" t="s">
        <v>2</v>
      </c>
      <c r="F123" s="36" t="s">
        <v>2</v>
      </c>
      <c r="G123" s="34" t="s">
        <v>165</v>
      </c>
      <c r="J123" s="43"/>
      <c r="K123" s="43"/>
      <c r="L123" s="43"/>
      <c r="M123" s="43"/>
    </row>
    <row r="124" spans="1:13" x14ac:dyDescent="0.25">
      <c r="A124" s="67"/>
      <c r="B124" s="50" t="s">
        <v>3</v>
      </c>
      <c r="C124" s="23">
        <v>41</v>
      </c>
      <c r="D124" s="23">
        <v>80</v>
      </c>
      <c r="E124" s="23">
        <v>80</v>
      </c>
      <c r="F124" s="23">
        <v>80</v>
      </c>
      <c r="G124" s="7" t="s">
        <v>4</v>
      </c>
      <c r="J124" s="43"/>
      <c r="K124" s="43"/>
      <c r="L124" s="43"/>
      <c r="M124" s="43"/>
    </row>
    <row r="125" spans="1:13" x14ac:dyDescent="0.25">
      <c r="A125" s="68"/>
      <c r="B125" s="51"/>
      <c r="C125" s="24">
        <f>C124*1000000/invånare!E$3</f>
        <v>3.8992958347246369</v>
      </c>
      <c r="D125" s="24">
        <f>D124*1000000/invånare!F$3</f>
        <v>7.5651785046422297</v>
      </c>
      <c r="E125" s="24">
        <f>E124*1000000/invånare!G$3</f>
        <v>7.5244176759105388</v>
      </c>
      <c r="F125" s="24">
        <f>F124*1000000/invånare!H$3</f>
        <v>7.4859621833519876</v>
      </c>
      <c r="G125" s="8" t="s">
        <v>8</v>
      </c>
      <c r="J125" s="43"/>
      <c r="K125" s="43"/>
      <c r="L125" s="43"/>
      <c r="M125" s="43"/>
    </row>
    <row r="126" spans="1:13" x14ac:dyDescent="0.25">
      <c r="A126" s="66" t="s">
        <v>154</v>
      </c>
      <c r="B126" s="49" t="s">
        <v>1</v>
      </c>
      <c r="C126" s="36" t="s">
        <v>2</v>
      </c>
      <c r="D126" s="36" t="s">
        <v>2</v>
      </c>
      <c r="E126" s="36" t="s">
        <v>2</v>
      </c>
      <c r="F126" s="36" t="s">
        <v>2</v>
      </c>
      <c r="G126" s="34" t="s">
        <v>165</v>
      </c>
      <c r="J126" s="43"/>
      <c r="K126" s="43"/>
      <c r="L126" s="43"/>
      <c r="M126" s="43"/>
    </row>
    <row r="127" spans="1:13" x14ac:dyDescent="0.25">
      <c r="A127" s="67"/>
      <c r="B127" s="50" t="s">
        <v>3</v>
      </c>
      <c r="C127" s="23">
        <v>30</v>
      </c>
      <c r="D127" s="23">
        <v>30</v>
      </c>
      <c r="E127" s="23">
        <v>30</v>
      </c>
      <c r="F127" s="23">
        <v>30</v>
      </c>
      <c r="G127" s="7" t="s">
        <v>4</v>
      </c>
      <c r="J127" s="43"/>
      <c r="K127" s="43"/>
      <c r="L127" s="43"/>
      <c r="M127" s="43"/>
    </row>
    <row r="128" spans="1:13" x14ac:dyDescent="0.25">
      <c r="A128" s="68"/>
      <c r="B128" s="51"/>
      <c r="C128" s="24">
        <f>C127*1000000/invånare!E$3</f>
        <v>2.853143293700954</v>
      </c>
      <c r="D128" s="24">
        <f>D127*1000000/invånare!F$3</f>
        <v>2.8369419392408362</v>
      </c>
      <c r="E128" s="24">
        <f>E127*1000000/invånare!G$3</f>
        <v>2.8216566284664522</v>
      </c>
      <c r="F128" s="24">
        <f>F127*1000000/invånare!H$3</f>
        <v>2.8072358187569955</v>
      </c>
      <c r="G128" s="8" t="s">
        <v>8</v>
      </c>
      <c r="J128" s="43"/>
      <c r="K128" s="43"/>
      <c r="L128" s="43"/>
      <c r="M128" s="43"/>
    </row>
    <row r="129" spans="1:13" x14ac:dyDescent="0.25">
      <c r="A129" s="66" t="s">
        <v>155</v>
      </c>
      <c r="B129" s="49" t="s">
        <v>1</v>
      </c>
      <c r="C129" s="36" t="s">
        <v>2</v>
      </c>
      <c r="D129" s="36"/>
      <c r="E129" s="36"/>
      <c r="F129" s="36"/>
      <c r="G129" s="34" t="s">
        <v>165</v>
      </c>
      <c r="J129" s="43"/>
      <c r="K129" s="43"/>
      <c r="L129" s="43"/>
      <c r="M129" s="43"/>
    </row>
    <row r="130" spans="1:13" x14ac:dyDescent="0.25">
      <c r="A130" s="67"/>
      <c r="B130" s="50" t="s">
        <v>3</v>
      </c>
      <c r="C130" s="23">
        <v>25</v>
      </c>
      <c r="D130" s="23"/>
      <c r="E130" s="23"/>
      <c r="F130" s="23"/>
      <c r="G130" s="7" t="s">
        <v>4</v>
      </c>
      <c r="J130" s="43"/>
      <c r="K130" s="43"/>
      <c r="L130" s="43"/>
      <c r="M130" s="43"/>
    </row>
    <row r="131" spans="1:13" x14ac:dyDescent="0.25">
      <c r="A131" s="68"/>
      <c r="B131" s="51"/>
      <c r="C131" s="24">
        <f>C130*1000000/invånare!E$3</f>
        <v>2.3776194114174616</v>
      </c>
      <c r="D131" s="24">
        <f>D130*1000000/invånare!F$3</f>
        <v>0</v>
      </c>
      <c r="E131" s="24">
        <f>E130*1000000/invånare!G$3</f>
        <v>0</v>
      </c>
      <c r="F131" s="24">
        <f>F130*1000000/invånare!H$3</f>
        <v>0</v>
      </c>
      <c r="G131" s="8" t="s">
        <v>8</v>
      </c>
      <c r="J131" s="43"/>
      <c r="K131" s="43"/>
      <c r="L131" s="43"/>
      <c r="M131" s="43"/>
    </row>
    <row r="132" spans="1:13" x14ac:dyDescent="0.25">
      <c r="A132" s="66" t="s">
        <v>156</v>
      </c>
      <c r="B132" s="49" t="s">
        <v>1</v>
      </c>
      <c r="C132" s="36" t="s">
        <v>2</v>
      </c>
      <c r="D132" s="36" t="s">
        <v>2</v>
      </c>
      <c r="E132" s="36" t="s">
        <v>2</v>
      </c>
      <c r="F132" s="36" t="s">
        <v>2</v>
      </c>
      <c r="G132" s="34" t="s">
        <v>165</v>
      </c>
      <c r="J132" s="43"/>
      <c r="K132" s="43"/>
      <c r="L132" s="43"/>
      <c r="M132" s="43"/>
    </row>
    <row r="133" spans="1:13" x14ac:dyDescent="0.25">
      <c r="A133" s="67"/>
      <c r="B133" s="50" t="s">
        <v>3</v>
      </c>
      <c r="C133" s="23">
        <v>242</v>
      </c>
      <c r="D133" s="23">
        <v>242</v>
      </c>
      <c r="E133" s="23">
        <v>242</v>
      </c>
      <c r="F133" s="23">
        <v>242</v>
      </c>
      <c r="G133" s="7" t="s">
        <v>4</v>
      </c>
      <c r="J133" s="43"/>
      <c r="K133" s="43"/>
      <c r="L133" s="43"/>
      <c r="M133" s="43"/>
    </row>
    <row r="134" spans="1:13" x14ac:dyDescent="0.25">
      <c r="A134" s="68"/>
      <c r="B134" s="51"/>
      <c r="C134" s="24">
        <f>C133*1000000/invånare!E$3</f>
        <v>23.015355902521026</v>
      </c>
      <c r="D134" s="24">
        <f>D133*1000000/invånare!F$3</f>
        <v>22.884664976542744</v>
      </c>
      <c r="E134" s="24">
        <f>E133*1000000/invånare!G$3</f>
        <v>22.76136346962938</v>
      </c>
      <c r="F134" s="24">
        <f>F133*1000000/invånare!H$3</f>
        <v>22.645035604639762</v>
      </c>
      <c r="G134" s="8" t="s">
        <v>8</v>
      </c>
      <c r="J134" s="43"/>
      <c r="K134" s="43"/>
      <c r="L134" s="43"/>
      <c r="M134" s="43"/>
    </row>
    <row r="135" spans="1:13" x14ac:dyDescent="0.25">
      <c r="A135" s="66" t="s">
        <v>157</v>
      </c>
      <c r="B135" s="49" t="s">
        <v>1</v>
      </c>
      <c r="C135" s="36" t="s">
        <v>2</v>
      </c>
      <c r="D135" s="36" t="s">
        <v>2</v>
      </c>
      <c r="E135" s="36" t="s">
        <v>2</v>
      </c>
      <c r="F135" s="36" t="s">
        <v>2</v>
      </c>
      <c r="G135" s="34" t="s">
        <v>165</v>
      </c>
      <c r="J135" s="43"/>
      <c r="K135" s="43"/>
      <c r="L135" s="43"/>
      <c r="M135" s="43"/>
    </row>
    <row r="136" spans="1:13" x14ac:dyDescent="0.25">
      <c r="A136" s="67"/>
      <c r="B136" s="50" t="s">
        <v>3</v>
      </c>
      <c r="C136" s="44">
        <v>2.5</v>
      </c>
      <c r="D136" s="44">
        <v>2.5</v>
      </c>
      <c r="E136" s="44">
        <v>2.5</v>
      </c>
      <c r="F136" s="44">
        <v>2.5</v>
      </c>
      <c r="G136" s="7" t="s">
        <v>4</v>
      </c>
      <c r="J136" s="43"/>
      <c r="K136" s="43"/>
      <c r="L136" s="43"/>
      <c r="M136" s="43"/>
    </row>
    <row r="137" spans="1:13" x14ac:dyDescent="0.25">
      <c r="A137" s="68"/>
      <c r="B137" s="51"/>
      <c r="C137" s="24">
        <f>C136*1000000/invånare!E$3</f>
        <v>0.23776194114174615</v>
      </c>
      <c r="D137" s="24">
        <f>D136*1000000/invånare!F$3</f>
        <v>0.23641182827006968</v>
      </c>
      <c r="E137" s="24">
        <f>E136*1000000/invånare!G$3</f>
        <v>0.23513805237220434</v>
      </c>
      <c r="F137" s="24">
        <f>F136*1000000/invånare!H$3</f>
        <v>0.23393631822974961</v>
      </c>
      <c r="G137" s="8" t="s">
        <v>8</v>
      </c>
      <c r="J137" s="43"/>
      <c r="K137" s="43"/>
      <c r="L137" s="43"/>
      <c r="M137" s="43"/>
    </row>
    <row r="138" spans="1:13" x14ac:dyDescent="0.25">
      <c r="A138" s="66" t="s">
        <v>158</v>
      </c>
      <c r="B138" s="49" t="s">
        <v>1</v>
      </c>
      <c r="C138" s="36" t="s">
        <v>2</v>
      </c>
      <c r="D138" s="36" t="s">
        <v>2</v>
      </c>
      <c r="E138" s="36" t="s">
        <v>2</v>
      </c>
      <c r="F138" s="36" t="s">
        <v>2</v>
      </c>
      <c r="G138" s="34" t="s">
        <v>165</v>
      </c>
      <c r="J138" s="43"/>
      <c r="K138" s="43"/>
      <c r="L138" s="43"/>
      <c r="M138" s="43"/>
    </row>
    <row r="139" spans="1:13" x14ac:dyDescent="0.25">
      <c r="A139" s="67"/>
      <c r="B139" s="50" t="s">
        <v>3</v>
      </c>
      <c r="C139" s="44">
        <v>-23.5</v>
      </c>
      <c r="D139" s="44">
        <v>-23.5</v>
      </c>
      <c r="E139" s="44">
        <v>-23.5</v>
      </c>
      <c r="F139" s="44">
        <v>-23.5</v>
      </c>
      <c r="G139" s="7" t="s">
        <v>4</v>
      </c>
      <c r="J139" s="43"/>
      <c r="K139" s="43"/>
      <c r="L139" s="43"/>
      <c r="M139" s="43"/>
    </row>
    <row r="140" spans="1:13" x14ac:dyDescent="0.25">
      <c r="A140" s="68"/>
      <c r="B140" s="51"/>
      <c r="C140" s="24">
        <f>C139*1000000/invånare!E$3</f>
        <v>-2.2349622467324139</v>
      </c>
      <c r="D140" s="24">
        <f>D139*1000000/invånare!F$3</f>
        <v>-2.2222711857386552</v>
      </c>
      <c r="E140" s="24">
        <f>E139*1000000/invånare!G$3</f>
        <v>-2.2102976922987208</v>
      </c>
      <c r="F140" s="24">
        <f>F139*1000000/invånare!H$3</f>
        <v>-2.1990013913596465</v>
      </c>
      <c r="G140" s="8" t="s">
        <v>8</v>
      </c>
      <c r="J140" s="43"/>
      <c r="K140" s="43"/>
      <c r="L140" s="43"/>
      <c r="M140" s="43"/>
    </row>
    <row r="141" spans="1:13" x14ac:dyDescent="0.25">
      <c r="A141" s="66" t="s">
        <v>159</v>
      </c>
      <c r="B141" s="49" t="s">
        <v>1</v>
      </c>
      <c r="C141" s="36" t="s">
        <v>2</v>
      </c>
      <c r="D141" s="36" t="s">
        <v>127</v>
      </c>
      <c r="E141" s="36" t="s">
        <v>127</v>
      </c>
      <c r="F141" s="36" t="s">
        <v>127</v>
      </c>
      <c r="G141" s="34" t="s">
        <v>165</v>
      </c>
      <c r="J141" s="43"/>
      <c r="K141" s="43"/>
      <c r="L141" s="43"/>
      <c r="M141" s="43"/>
    </row>
    <row r="142" spans="1:13" x14ac:dyDescent="0.25">
      <c r="A142" s="67"/>
      <c r="B142" s="50" t="s">
        <v>3</v>
      </c>
      <c r="C142" s="23">
        <v>123</v>
      </c>
      <c r="D142" s="23"/>
      <c r="E142" s="23"/>
      <c r="F142" s="23"/>
      <c r="G142" s="7" t="s">
        <v>4</v>
      </c>
      <c r="J142" s="43"/>
      <c r="K142" s="43"/>
      <c r="L142" s="43"/>
      <c r="M142" s="43"/>
    </row>
    <row r="143" spans="1:13" x14ac:dyDescent="0.25">
      <c r="A143" s="68"/>
      <c r="B143" s="51"/>
      <c r="C143" s="24">
        <f>C142*1000000/invånare!E$3</f>
        <v>11.697887504173911</v>
      </c>
      <c r="D143" s="24">
        <f>D142*1000000/invånare!F$3</f>
        <v>0</v>
      </c>
      <c r="E143" s="24">
        <f>E142*1000000/invånare!G$3</f>
        <v>0</v>
      </c>
      <c r="F143" s="24">
        <f>F142*1000000/invånare!H$3</f>
        <v>0</v>
      </c>
      <c r="G143" s="8" t="s">
        <v>8</v>
      </c>
      <c r="J143" s="43"/>
      <c r="K143" s="43"/>
      <c r="L143" s="43"/>
      <c r="M143" s="43"/>
    </row>
    <row r="144" spans="1:13" x14ac:dyDescent="0.25">
      <c r="A144" s="66" t="s">
        <v>160</v>
      </c>
      <c r="B144" s="49" t="s">
        <v>1</v>
      </c>
      <c r="C144" s="36" t="s">
        <v>2</v>
      </c>
      <c r="D144" s="36" t="s">
        <v>2</v>
      </c>
      <c r="E144" s="36" t="s">
        <v>2</v>
      </c>
      <c r="F144" s="36" t="s">
        <v>2</v>
      </c>
      <c r="G144" s="34" t="s">
        <v>165</v>
      </c>
      <c r="J144" s="43"/>
      <c r="K144" s="43"/>
      <c r="L144" s="43"/>
      <c r="M144" s="43"/>
    </row>
    <row r="145" spans="1:13" x14ac:dyDescent="0.25">
      <c r="A145" s="67"/>
      <c r="B145" s="50" t="s">
        <v>3</v>
      </c>
      <c r="C145" s="23">
        <v>60</v>
      </c>
      <c r="D145" s="23">
        <v>60</v>
      </c>
      <c r="E145" s="23">
        <v>60</v>
      </c>
      <c r="F145" s="23">
        <v>60</v>
      </c>
      <c r="G145" s="7" t="s">
        <v>4</v>
      </c>
      <c r="J145" s="43"/>
      <c r="K145" s="43"/>
      <c r="L145" s="43"/>
      <c r="M145" s="43"/>
    </row>
    <row r="146" spans="1:13" x14ac:dyDescent="0.25">
      <c r="A146" s="68"/>
      <c r="B146" s="51"/>
      <c r="C146" s="24">
        <f>C145*1000000/invånare!E$3</f>
        <v>5.706286587401908</v>
      </c>
      <c r="D146" s="24">
        <f>D145*1000000/invånare!F$3</f>
        <v>5.6738838784816723</v>
      </c>
      <c r="E146" s="24">
        <f>E145*1000000/invånare!G$3</f>
        <v>5.6433132569329043</v>
      </c>
      <c r="F146" s="24">
        <f>F145*1000000/invånare!H$3</f>
        <v>5.6144716375139909</v>
      </c>
      <c r="G146" s="8" t="s">
        <v>8</v>
      </c>
      <c r="J146" s="43"/>
      <c r="K146" s="43"/>
      <c r="L146" s="43"/>
      <c r="M146" s="43"/>
    </row>
    <row r="147" spans="1:13" x14ac:dyDescent="0.25">
      <c r="A147" s="66" t="s">
        <v>161</v>
      </c>
      <c r="B147" s="49" t="s">
        <v>1</v>
      </c>
      <c r="C147" s="36" t="s">
        <v>127</v>
      </c>
      <c r="D147" s="36" t="s">
        <v>127</v>
      </c>
      <c r="E147" s="36" t="s">
        <v>127</v>
      </c>
      <c r="F147" s="36" t="s">
        <v>127</v>
      </c>
      <c r="G147" s="34" t="s">
        <v>165</v>
      </c>
      <c r="J147" s="43"/>
      <c r="K147" s="43"/>
      <c r="L147" s="43"/>
      <c r="M147" s="43"/>
    </row>
    <row r="148" spans="1:13" x14ac:dyDescent="0.25">
      <c r="A148" s="67"/>
      <c r="B148" s="50" t="s">
        <v>3</v>
      </c>
      <c r="C148" s="23"/>
      <c r="D148" s="23"/>
      <c r="E148" s="23"/>
      <c r="F148" s="23"/>
      <c r="G148" s="7" t="s">
        <v>4</v>
      </c>
      <c r="J148" s="43"/>
      <c r="K148" s="43"/>
      <c r="L148" s="43"/>
      <c r="M148" s="43"/>
    </row>
    <row r="149" spans="1:13" x14ac:dyDescent="0.25">
      <c r="A149" s="68"/>
      <c r="B149" s="51"/>
      <c r="C149" s="24"/>
      <c r="D149" s="24"/>
      <c r="E149" s="24"/>
      <c r="F149" s="24"/>
      <c r="G149" s="8" t="s">
        <v>8</v>
      </c>
      <c r="J149" s="43"/>
      <c r="K149" s="43"/>
      <c r="L149" s="43"/>
      <c r="M149" s="43"/>
    </row>
    <row r="150" spans="1:13" x14ac:dyDescent="0.25">
      <c r="A150" s="66" t="s">
        <v>162</v>
      </c>
      <c r="B150" s="49" t="s">
        <v>1</v>
      </c>
      <c r="C150" s="36" t="s">
        <v>2</v>
      </c>
      <c r="D150" s="36" t="s">
        <v>2</v>
      </c>
      <c r="E150" s="36" t="s">
        <v>2</v>
      </c>
      <c r="F150" s="36" t="s">
        <v>2</v>
      </c>
      <c r="G150" s="34" t="s">
        <v>165</v>
      </c>
      <c r="J150" s="43"/>
      <c r="K150" s="43"/>
      <c r="L150" s="43"/>
      <c r="M150" s="43"/>
    </row>
    <row r="151" spans="1:13" x14ac:dyDescent="0.25">
      <c r="A151" s="67"/>
      <c r="B151" s="50" t="s">
        <v>3</v>
      </c>
      <c r="C151" s="44">
        <v>2.6</v>
      </c>
      <c r="D151" s="44">
        <v>2.6</v>
      </c>
      <c r="E151" s="44">
        <v>2.6</v>
      </c>
      <c r="F151" s="44">
        <v>2.6</v>
      </c>
      <c r="G151" s="7" t="s">
        <v>4</v>
      </c>
      <c r="J151" s="43"/>
      <c r="K151" s="43"/>
      <c r="L151" s="43"/>
      <c r="M151" s="43"/>
    </row>
    <row r="152" spans="1:13" x14ac:dyDescent="0.25">
      <c r="A152" s="68"/>
      <c r="B152" s="51"/>
      <c r="C152" s="24">
        <f>C151*1000000/invånare!E$3</f>
        <v>0.24727241878741602</v>
      </c>
      <c r="D152" s="24">
        <f>D151*1000000/invånare!F$3</f>
        <v>0.24586830140087249</v>
      </c>
      <c r="E152" s="24">
        <f>E151*1000000/invånare!G$3</f>
        <v>0.24454357446709252</v>
      </c>
      <c r="F152" s="24">
        <f>F151*1000000/invånare!H$3</f>
        <v>0.24329377095893959</v>
      </c>
      <c r="G152" s="8" t="s">
        <v>8</v>
      </c>
      <c r="J152" s="43"/>
      <c r="K152" s="43"/>
      <c r="L152" s="43"/>
      <c r="M152" s="43"/>
    </row>
    <row r="153" spans="1:13" x14ac:dyDescent="0.25">
      <c r="A153" s="66" t="s">
        <v>89</v>
      </c>
      <c r="B153" s="49" t="s">
        <v>1</v>
      </c>
      <c r="C153" s="36" t="s">
        <v>2</v>
      </c>
      <c r="D153" s="36" t="s">
        <v>2</v>
      </c>
      <c r="E153" s="36" t="s">
        <v>2</v>
      </c>
      <c r="F153" s="36" t="s">
        <v>2</v>
      </c>
      <c r="G153" s="34" t="s">
        <v>165</v>
      </c>
      <c r="J153" s="43"/>
      <c r="K153" s="43"/>
      <c r="L153" s="43"/>
      <c r="M153" s="43"/>
    </row>
    <row r="154" spans="1:13" x14ac:dyDescent="0.25">
      <c r="A154" s="67"/>
      <c r="B154" s="50" t="s">
        <v>3</v>
      </c>
      <c r="C154" s="23">
        <v>-2</v>
      </c>
      <c r="D154" s="23">
        <v>-3</v>
      </c>
      <c r="E154" s="23">
        <v>-3</v>
      </c>
      <c r="F154" s="23">
        <v>-3</v>
      </c>
      <c r="G154" s="7" t="s">
        <v>4</v>
      </c>
      <c r="J154" s="43"/>
      <c r="K154" s="43"/>
      <c r="L154" s="43"/>
      <c r="M154" s="43"/>
    </row>
    <row r="155" spans="1:13" x14ac:dyDescent="0.25">
      <c r="A155" s="68"/>
      <c r="B155" s="51"/>
      <c r="C155" s="24">
        <f>C154*1000000/invånare!E$3</f>
        <v>-0.19020955291339692</v>
      </c>
      <c r="D155" s="24">
        <f>D154*1000000/invånare!F$3</f>
        <v>-0.28369419392408363</v>
      </c>
      <c r="E155" s="24">
        <f>E154*1000000/invånare!G$3</f>
        <v>-0.28216566284664524</v>
      </c>
      <c r="F155" s="24">
        <f>F154*1000000/invånare!H$3</f>
        <v>-0.28072358187569951</v>
      </c>
      <c r="G155" s="8" t="s">
        <v>8</v>
      </c>
      <c r="J155" s="43"/>
      <c r="K155" s="43"/>
      <c r="L155" s="43"/>
      <c r="M155" s="43"/>
    </row>
    <row r="156" spans="1:13" x14ac:dyDescent="0.25">
      <c r="A156" s="66" t="s">
        <v>163</v>
      </c>
      <c r="B156" s="49" t="s">
        <v>1</v>
      </c>
      <c r="C156" s="36" t="s">
        <v>2</v>
      </c>
      <c r="D156" s="36" t="s">
        <v>2</v>
      </c>
      <c r="E156" s="36" t="s">
        <v>2</v>
      </c>
      <c r="F156" s="36" t="s">
        <v>2</v>
      </c>
      <c r="G156" s="34" t="s">
        <v>165</v>
      </c>
      <c r="J156" s="43"/>
      <c r="K156" s="43"/>
      <c r="L156" s="43"/>
      <c r="M156" s="43"/>
    </row>
    <row r="157" spans="1:13" x14ac:dyDescent="0.25">
      <c r="A157" s="67"/>
      <c r="B157" s="50" t="s">
        <v>3</v>
      </c>
      <c r="C157" s="23">
        <v>56</v>
      </c>
      <c r="D157" s="23">
        <v>85</v>
      </c>
      <c r="E157" s="23">
        <v>85</v>
      </c>
      <c r="F157" s="23">
        <v>85</v>
      </c>
      <c r="G157" s="7" t="s">
        <v>4</v>
      </c>
      <c r="J157" s="43"/>
      <c r="K157" s="43"/>
      <c r="L157" s="43"/>
      <c r="M157" s="43"/>
    </row>
    <row r="158" spans="1:13" x14ac:dyDescent="0.25">
      <c r="A158" s="68"/>
      <c r="B158" s="51"/>
      <c r="C158" s="24">
        <f>C157*1000000/invånare!E$3</f>
        <v>5.3258674815751137</v>
      </c>
      <c r="D158" s="24">
        <f>D157*1000000/invånare!F$3</f>
        <v>8.0380021611823693</v>
      </c>
      <c r="E158" s="24">
        <f>E157*1000000/invånare!G$3</f>
        <v>7.9946937806549476</v>
      </c>
      <c r="F158" s="24">
        <f>F157*1000000/invånare!H$3</f>
        <v>7.9538348198114868</v>
      </c>
      <c r="G158" s="8" t="s">
        <v>8</v>
      </c>
      <c r="J158" s="43"/>
      <c r="K158" s="43"/>
      <c r="L158" s="43"/>
      <c r="M158" s="43"/>
    </row>
    <row r="159" spans="1:13" x14ac:dyDescent="0.25">
      <c r="A159" s="66" t="s">
        <v>164</v>
      </c>
      <c r="B159" s="49" t="s">
        <v>1</v>
      </c>
      <c r="C159" s="36" t="s">
        <v>2</v>
      </c>
      <c r="D159" s="36" t="s">
        <v>2</v>
      </c>
      <c r="E159" s="36" t="s">
        <v>2</v>
      </c>
      <c r="F159" s="36" t="s">
        <v>2</v>
      </c>
      <c r="G159" s="34" t="s">
        <v>165</v>
      </c>
      <c r="J159" s="43"/>
      <c r="K159" s="43"/>
      <c r="L159" s="43"/>
      <c r="M159" s="43"/>
    </row>
    <row r="160" spans="1:13" x14ac:dyDescent="0.25">
      <c r="A160" s="67"/>
      <c r="B160" s="50" t="s">
        <v>3</v>
      </c>
      <c r="C160" s="23">
        <v>-3</v>
      </c>
      <c r="D160" s="23">
        <v>-6</v>
      </c>
      <c r="E160" s="23">
        <v>-6</v>
      </c>
      <c r="F160" s="23">
        <v>-6</v>
      </c>
      <c r="G160" s="7" t="s">
        <v>4</v>
      </c>
      <c r="J160" s="43"/>
      <c r="K160" s="43"/>
      <c r="L160" s="43"/>
      <c r="M160" s="43"/>
    </row>
    <row r="161" spans="1:13" x14ac:dyDescent="0.25">
      <c r="A161" s="68"/>
      <c r="B161" s="51"/>
      <c r="C161" s="24">
        <f>C160*1000000/invånare!E$3</f>
        <v>-0.28531432937009538</v>
      </c>
      <c r="D161" s="24">
        <f>D160*1000000/invånare!F$3</f>
        <v>-0.56738838784816725</v>
      </c>
      <c r="E161" s="24">
        <f>E160*1000000/invånare!G$3</f>
        <v>-0.56433132569329048</v>
      </c>
      <c r="F161" s="24">
        <f>F160*1000000/invånare!H$3</f>
        <v>-0.56144716375139903</v>
      </c>
      <c r="G161" s="8" t="s">
        <v>8</v>
      </c>
      <c r="J161" s="43"/>
      <c r="K161" s="43"/>
      <c r="L161" s="43"/>
      <c r="M161" s="43"/>
    </row>
    <row r="162" spans="1:13" x14ac:dyDescent="0.25">
      <c r="A162" s="66" t="s">
        <v>140</v>
      </c>
      <c r="B162" s="49" t="s">
        <v>1</v>
      </c>
      <c r="C162" s="36" t="s">
        <v>2</v>
      </c>
      <c r="D162" s="36" t="s">
        <v>2</v>
      </c>
      <c r="E162" s="36" t="s">
        <v>2</v>
      </c>
      <c r="F162" s="36" t="s">
        <v>2</v>
      </c>
      <c r="G162" s="34" t="s">
        <v>165</v>
      </c>
      <c r="J162" s="43"/>
      <c r="K162" s="43"/>
      <c r="L162" s="43"/>
      <c r="M162" s="43"/>
    </row>
    <row r="163" spans="1:13" x14ac:dyDescent="0.25">
      <c r="A163" s="67"/>
      <c r="B163" s="50" t="s">
        <v>3</v>
      </c>
      <c r="C163" s="23">
        <v>-11</v>
      </c>
      <c r="D163" s="23">
        <v>-11</v>
      </c>
      <c r="E163" s="23">
        <v>-11</v>
      </c>
      <c r="F163" s="23">
        <v>-11</v>
      </c>
      <c r="G163" s="7" t="s">
        <v>4</v>
      </c>
      <c r="J163" s="43"/>
      <c r="K163" s="43"/>
      <c r="L163" s="43"/>
      <c r="M163" s="43"/>
    </row>
    <row r="164" spans="1:13" x14ac:dyDescent="0.25">
      <c r="A164" s="68"/>
      <c r="B164" s="51"/>
      <c r="C164" s="24">
        <f>C163*1000000/invånare!E$3</f>
        <v>-1.0461525410236832</v>
      </c>
      <c r="D164" s="24">
        <f>D163*1000000/invånare!F$3</f>
        <v>-1.0402120443883067</v>
      </c>
      <c r="E164" s="24">
        <f>E163*1000000/invånare!G$3</f>
        <v>-1.0346074304376991</v>
      </c>
      <c r="F164" s="24">
        <f>F163*1000000/invånare!H$3</f>
        <v>-1.0293198002108983</v>
      </c>
      <c r="G164" s="8" t="s">
        <v>8</v>
      </c>
      <c r="J164" s="43"/>
      <c r="K164" s="43"/>
      <c r="L164" s="43"/>
      <c r="M164" s="43"/>
    </row>
    <row r="165" spans="1:13" x14ac:dyDescent="0.25">
      <c r="A165" s="66" t="s">
        <v>133</v>
      </c>
      <c r="B165" s="49" t="s">
        <v>1</v>
      </c>
      <c r="C165" s="36" t="s">
        <v>127</v>
      </c>
      <c r="D165" s="36" t="s">
        <v>127</v>
      </c>
      <c r="E165" s="36" t="s">
        <v>127</v>
      </c>
      <c r="F165" s="36" t="s">
        <v>127</v>
      </c>
      <c r="G165" s="34">
        <v>0.85902777777777783</v>
      </c>
    </row>
    <row r="166" spans="1:13" x14ac:dyDescent="0.25">
      <c r="A166" s="67"/>
      <c r="B166" s="50" t="s">
        <v>3</v>
      </c>
      <c r="C166" s="23" t="s">
        <v>128</v>
      </c>
      <c r="D166" s="23" t="s">
        <v>128</v>
      </c>
      <c r="E166" s="23" t="s">
        <v>128</v>
      </c>
      <c r="F166" s="23" t="s">
        <v>128</v>
      </c>
      <c r="G166" s="7" t="s">
        <v>4</v>
      </c>
    </row>
    <row r="167" spans="1:13" x14ac:dyDescent="0.25">
      <c r="A167" s="68"/>
      <c r="B167" s="51"/>
      <c r="C167" s="24" t="s">
        <v>128</v>
      </c>
      <c r="D167" s="24" t="s">
        <v>128</v>
      </c>
      <c r="E167" s="24" t="s">
        <v>128</v>
      </c>
      <c r="F167" s="24" t="s">
        <v>128</v>
      </c>
      <c r="G167" s="8" t="s">
        <v>8</v>
      </c>
    </row>
    <row r="168" spans="1:13" x14ac:dyDescent="0.25">
      <c r="A168" s="66" t="s">
        <v>134</v>
      </c>
      <c r="B168" s="49" t="s">
        <v>1</v>
      </c>
      <c r="C168" s="36" t="s">
        <v>2</v>
      </c>
      <c r="D168" s="36" t="s">
        <v>2</v>
      </c>
      <c r="E168" s="36" t="s">
        <v>2</v>
      </c>
      <c r="F168" s="36" t="s">
        <v>2</v>
      </c>
      <c r="G168" s="34">
        <v>0.85902777777777783</v>
      </c>
      <c r="K168" s="22"/>
      <c r="L168" s="22"/>
      <c r="M168" s="22"/>
    </row>
    <row r="169" spans="1:13" x14ac:dyDescent="0.25">
      <c r="A169" s="67"/>
      <c r="B169" s="50" t="s">
        <v>3</v>
      </c>
      <c r="C169" s="23">
        <v>60</v>
      </c>
      <c r="D169" s="23">
        <v>60</v>
      </c>
      <c r="E169" s="23">
        <v>60</v>
      </c>
      <c r="F169" s="23">
        <v>60</v>
      </c>
      <c r="G169" s="7" t="s">
        <v>4</v>
      </c>
      <c r="K169" s="22"/>
      <c r="L169" s="22"/>
      <c r="M169" s="22"/>
    </row>
    <row r="170" spans="1:13" x14ac:dyDescent="0.25">
      <c r="A170" s="68"/>
      <c r="B170" s="51"/>
      <c r="C170" s="24">
        <v>5.7540241007299455</v>
      </c>
      <c r="D170" s="24">
        <v>5.7272073850430161</v>
      </c>
      <c r="E170" s="24">
        <v>5.7272073850430161</v>
      </c>
      <c r="F170" s="24">
        <v>5.7272073850430161</v>
      </c>
      <c r="G170" s="8" t="s">
        <v>8</v>
      </c>
      <c r="K170" s="22"/>
      <c r="L170" s="22"/>
      <c r="M170" s="22"/>
    </row>
    <row r="171" spans="1:13" x14ac:dyDescent="0.25">
      <c r="A171" s="66" t="s">
        <v>135</v>
      </c>
      <c r="B171" s="49" t="s">
        <v>1</v>
      </c>
      <c r="C171" s="36" t="s">
        <v>2</v>
      </c>
      <c r="D171" s="36" t="s">
        <v>2</v>
      </c>
      <c r="E171" s="36" t="s">
        <v>2</v>
      </c>
      <c r="F171" s="36" t="s">
        <v>2</v>
      </c>
      <c r="G171" s="34">
        <v>0.85902777777777783</v>
      </c>
      <c r="K171" s="22"/>
      <c r="L171" s="22"/>
      <c r="M171" s="22"/>
    </row>
    <row r="172" spans="1:13" x14ac:dyDescent="0.25">
      <c r="A172" s="67"/>
      <c r="B172" s="50" t="s">
        <v>3</v>
      </c>
      <c r="C172" s="23">
        <v>13</v>
      </c>
      <c r="D172" s="23">
        <v>13</v>
      </c>
      <c r="E172" s="23">
        <v>13</v>
      </c>
      <c r="F172" s="23">
        <v>13</v>
      </c>
      <c r="G172" s="7" t="s">
        <v>4</v>
      </c>
      <c r="K172" s="22"/>
      <c r="L172" s="22"/>
      <c r="M172" s="22"/>
    </row>
    <row r="173" spans="1:13" x14ac:dyDescent="0.25">
      <c r="A173" s="68"/>
      <c r="B173" s="51"/>
      <c r="C173" s="24">
        <v>1.2467052218248216</v>
      </c>
      <c r="D173" s="24">
        <v>1.2408949334259869</v>
      </c>
      <c r="E173" s="24">
        <v>1.2408949334259869</v>
      </c>
      <c r="F173" s="24">
        <v>1.2408949334259869</v>
      </c>
      <c r="G173" s="8" t="s">
        <v>8</v>
      </c>
    </row>
    <row r="174" spans="1:13" x14ac:dyDescent="0.25">
      <c r="A174" s="66" t="s">
        <v>136</v>
      </c>
      <c r="B174" s="49" t="s">
        <v>1</v>
      </c>
      <c r="C174" s="36" t="s">
        <v>127</v>
      </c>
      <c r="D174" s="36" t="s">
        <v>127</v>
      </c>
      <c r="E174" s="36" t="s">
        <v>127</v>
      </c>
      <c r="F174" s="36" t="s">
        <v>127</v>
      </c>
      <c r="G174" s="34">
        <v>0.85902777777777783</v>
      </c>
    </row>
    <row r="175" spans="1:13" x14ac:dyDescent="0.25">
      <c r="A175" s="67"/>
      <c r="B175" s="50" t="s">
        <v>3</v>
      </c>
      <c r="C175" s="23" t="s">
        <v>128</v>
      </c>
      <c r="D175" s="23" t="s">
        <v>128</v>
      </c>
      <c r="E175" s="23" t="s">
        <v>128</v>
      </c>
      <c r="F175" s="23" t="s">
        <v>128</v>
      </c>
      <c r="G175" s="7" t="s">
        <v>4</v>
      </c>
    </row>
    <row r="176" spans="1:13" x14ac:dyDescent="0.25">
      <c r="A176" s="68"/>
      <c r="B176" s="51"/>
      <c r="C176" s="24" t="s">
        <v>128</v>
      </c>
      <c r="D176" s="24" t="s">
        <v>128</v>
      </c>
      <c r="E176" s="24" t="s">
        <v>128</v>
      </c>
      <c r="F176" s="24" t="s">
        <v>128</v>
      </c>
      <c r="G176" s="8" t="s">
        <v>8</v>
      </c>
    </row>
    <row r="177" spans="1:14" x14ac:dyDescent="0.25">
      <c r="A177" s="66" t="s">
        <v>137</v>
      </c>
      <c r="B177" s="49" t="s">
        <v>1</v>
      </c>
      <c r="C177" s="36" t="s">
        <v>2</v>
      </c>
      <c r="D177" s="36" t="s">
        <v>2</v>
      </c>
      <c r="E177" s="36" t="s">
        <v>2</v>
      </c>
      <c r="F177" s="36" t="s">
        <v>2</v>
      </c>
      <c r="G177" s="34">
        <v>0.85902777777777783</v>
      </c>
    </row>
    <row r="178" spans="1:14" x14ac:dyDescent="0.25">
      <c r="A178" s="67"/>
      <c r="B178" s="50" t="s">
        <v>3</v>
      </c>
      <c r="C178" s="23">
        <v>-16</v>
      </c>
      <c r="D178" s="23">
        <v>-16</v>
      </c>
      <c r="E178" s="23">
        <v>-16</v>
      </c>
      <c r="F178" s="23">
        <v>-16</v>
      </c>
      <c r="G178" s="7" t="s">
        <v>4</v>
      </c>
    </row>
    <row r="179" spans="1:14" x14ac:dyDescent="0.25">
      <c r="A179" s="68"/>
      <c r="B179" s="51"/>
      <c r="C179" s="24">
        <v>-1.5344064268613189</v>
      </c>
      <c r="D179" s="24">
        <v>-1.5272553026781377</v>
      </c>
      <c r="E179" s="24">
        <v>-1.5272553026781377</v>
      </c>
      <c r="F179" s="24">
        <v>-1.5272553026781377</v>
      </c>
      <c r="G179" s="8" t="s">
        <v>8</v>
      </c>
    </row>
    <row r="180" spans="1:14" x14ac:dyDescent="0.25">
      <c r="A180" s="66" t="s">
        <v>138</v>
      </c>
      <c r="B180" s="49" t="s">
        <v>1</v>
      </c>
      <c r="C180" s="36" t="s">
        <v>2</v>
      </c>
      <c r="D180" s="36" t="s">
        <v>2</v>
      </c>
      <c r="E180" s="36" t="s">
        <v>2</v>
      </c>
      <c r="F180" s="36" t="s">
        <v>2</v>
      </c>
      <c r="G180" s="34">
        <v>0.85902777777777783</v>
      </c>
    </row>
    <row r="181" spans="1:14" x14ac:dyDescent="0.25">
      <c r="A181" s="67"/>
      <c r="B181" s="50" t="s">
        <v>3</v>
      </c>
      <c r="C181" s="23">
        <v>-2</v>
      </c>
      <c r="D181" s="23">
        <v>-2</v>
      </c>
      <c r="E181" s="23">
        <v>-2</v>
      </c>
      <c r="F181" s="23">
        <v>-2</v>
      </c>
      <c r="G181" s="7" t="s">
        <v>4</v>
      </c>
      <c r="K181" s="22"/>
      <c r="L181" s="22"/>
      <c r="M181" s="22"/>
    </row>
    <row r="182" spans="1:14" x14ac:dyDescent="0.25">
      <c r="A182" s="68"/>
      <c r="B182" s="51"/>
      <c r="C182" s="24">
        <v>-0.19180080335766486</v>
      </c>
      <c r="D182" s="24">
        <v>-0.19090691283476721</v>
      </c>
      <c r="E182" s="24">
        <v>-0.19090691283476721</v>
      </c>
      <c r="F182" s="24">
        <v>-0.19090691283476721</v>
      </c>
      <c r="G182" s="8" t="s">
        <v>8</v>
      </c>
      <c r="K182" s="22"/>
      <c r="L182" s="22"/>
      <c r="M182" s="22"/>
    </row>
    <row r="183" spans="1:14" x14ac:dyDescent="0.25">
      <c r="A183" s="60" t="s">
        <v>96</v>
      </c>
      <c r="B183" s="49" t="s">
        <v>1</v>
      </c>
      <c r="C183" s="36" t="s">
        <v>2</v>
      </c>
      <c r="D183" s="36" t="s">
        <v>2</v>
      </c>
      <c r="E183" s="36" t="s">
        <v>2</v>
      </c>
      <c r="F183" s="36" t="s">
        <v>2</v>
      </c>
      <c r="G183" s="34" t="s">
        <v>143</v>
      </c>
      <c r="J183" s="46"/>
      <c r="K183" s="46"/>
      <c r="L183" s="46"/>
      <c r="M183" s="22"/>
      <c r="N183" s="22"/>
    </row>
    <row r="184" spans="1:14" x14ac:dyDescent="0.25">
      <c r="A184" s="61"/>
      <c r="B184" s="50" t="s">
        <v>3</v>
      </c>
      <c r="C184" s="23">
        <v>-36.25</v>
      </c>
      <c r="D184" s="23">
        <v>-36.25</v>
      </c>
      <c r="E184" s="23">
        <v>-36.25</v>
      </c>
      <c r="F184" s="23">
        <v>-36.25</v>
      </c>
      <c r="G184" s="7" t="s">
        <v>4</v>
      </c>
    </row>
    <row r="185" spans="1:14" x14ac:dyDescent="0.25">
      <c r="A185" s="62"/>
      <c r="B185" s="51"/>
      <c r="C185" s="24">
        <v>-3.4524144604379674</v>
      </c>
      <c r="D185" s="24">
        <v>-3.4363244310258096</v>
      </c>
      <c r="E185" s="24">
        <v>-3.4363244310258096</v>
      </c>
      <c r="F185" s="24">
        <v>-3.4363244310258096</v>
      </c>
      <c r="G185" s="8" t="s">
        <v>8</v>
      </c>
    </row>
    <row r="186" spans="1:14" x14ac:dyDescent="0.25">
      <c r="A186" s="66" t="s">
        <v>139</v>
      </c>
      <c r="B186" s="49" t="s">
        <v>1</v>
      </c>
      <c r="C186" s="36" t="s">
        <v>2</v>
      </c>
      <c r="D186" s="36" t="s">
        <v>2</v>
      </c>
      <c r="E186" s="36" t="s">
        <v>2</v>
      </c>
      <c r="F186" s="36" t="s">
        <v>2</v>
      </c>
      <c r="G186" s="34">
        <v>0.85902777777777783</v>
      </c>
    </row>
    <row r="187" spans="1:14" x14ac:dyDescent="0.25">
      <c r="A187" s="67"/>
      <c r="B187" s="50" t="s">
        <v>3</v>
      </c>
      <c r="C187" s="23">
        <v>1431</v>
      </c>
      <c r="D187" s="23">
        <v>1431</v>
      </c>
      <c r="E187" s="23">
        <v>1431</v>
      </c>
      <c r="F187" s="23">
        <v>1431</v>
      </c>
      <c r="G187" s="7" t="s">
        <v>4</v>
      </c>
    </row>
    <row r="188" spans="1:14" x14ac:dyDescent="0.25">
      <c r="A188" s="68"/>
      <c r="B188" s="51"/>
      <c r="C188" s="24">
        <v>137.23347480240921</v>
      </c>
      <c r="D188" s="24">
        <v>136.59389613327593</v>
      </c>
      <c r="E188" s="24">
        <v>136.59389613327593</v>
      </c>
      <c r="F188" s="24">
        <v>136.59389613327593</v>
      </c>
      <c r="G188" s="8" t="s">
        <v>8</v>
      </c>
    </row>
    <row r="189" spans="1:14" ht="18" customHeight="1" x14ac:dyDescent="0.25">
      <c r="A189" s="60" t="s">
        <v>24</v>
      </c>
      <c r="B189" s="49" t="s">
        <v>1</v>
      </c>
      <c r="C189" s="36" t="s">
        <v>2</v>
      </c>
      <c r="D189" s="36" t="s">
        <v>2</v>
      </c>
      <c r="E189" s="36" t="s">
        <v>2</v>
      </c>
      <c r="F189" s="36" t="s">
        <v>2</v>
      </c>
      <c r="G189" s="31" t="s">
        <v>144</v>
      </c>
    </row>
    <row r="190" spans="1:14" x14ac:dyDescent="0.25">
      <c r="A190" s="61"/>
      <c r="B190" s="50" t="s">
        <v>3</v>
      </c>
      <c r="C190" s="23">
        <v>448</v>
      </c>
      <c r="D190" s="23">
        <v>576</v>
      </c>
      <c r="E190" s="23">
        <v>576</v>
      </c>
      <c r="F190" s="23">
        <v>576</v>
      </c>
      <c r="G190" s="25" t="s">
        <v>4</v>
      </c>
    </row>
    <row r="191" spans="1:14" x14ac:dyDescent="0.25">
      <c r="A191" s="62"/>
      <c r="B191" s="51"/>
      <c r="C191" s="24">
        <v>42.963379952116931</v>
      </c>
      <c r="D191" s="24">
        <v>54.981190896412954</v>
      </c>
      <c r="E191" s="24">
        <v>54.981190896412954</v>
      </c>
      <c r="F191" s="24">
        <v>54.981190896412954</v>
      </c>
      <c r="G191" s="26" t="s">
        <v>8</v>
      </c>
      <c r="I191" s="47"/>
    </row>
    <row r="192" spans="1:14" x14ac:dyDescent="0.25">
      <c r="A192" s="66" t="s">
        <v>140</v>
      </c>
      <c r="B192" s="49" t="s">
        <v>1</v>
      </c>
      <c r="C192" s="36" t="s">
        <v>2</v>
      </c>
      <c r="D192" s="36" t="s">
        <v>2</v>
      </c>
      <c r="E192" s="36" t="s">
        <v>2</v>
      </c>
      <c r="F192" s="36" t="s">
        <v>2</v>
      </c>
      <c r="G192" s="34">
        <v>0.85902777777777783</v>
      </c>
    </row>
    <row r="193" spans="1:13" x14ac:dyDescent="0.25">
      <c r="A193" s="67"/>
      <c r="B193" s="50" t="s">
        <v>3</v>
      </c>
      <c r="C193" s="23">
        <v>30</v>
      </c>
      <c r="D193" s="23">
        <v>30</v>
      </c>
      <c r="E193" s="23">
        <v>30</v>
      </c>
      <c r="F193" s="23">
        <v>30</v>
      </c>
      <c r="G193" s="7" t="s">
        <v>4</v>
      </c>
    </row>
    <row r="194" spans="1:13" x14ac:dyDescent="0.25">
      <c r="A194" s="68"/>
      <c r="B194" s="51"/>
      <c r="C194" s="24">
        <v>2.8770120503649728</v>
      </c>
      <c r="D194" s="24">
        <v>2.863603692521508</v>
      </c>
      <c r="E194" s="24">
        <v>2.863603692521508</v>
      </c>
      <c r="F194" s="24">
        <v>2.863603692521508</v>
      </c>
      <c r="G194" s="8" t="s">
        <v>8</v>
      </c>
    </row>
    <row r="195" spans="1:13" x14ac:dyDescent="0.25">
      <c r="A195" s="66" t="s">
        <v>169</v>
      </c>
      <c r="B195" s="49" t="s">
        <v>1</v>
      </c>
      <c r="C195" s="36" t="s">
        <v>2</v>
      </c>
      <c r="D195" s="36" t="s">
        <v>2</v>
      </c>
      <c r="E195" s="36" t="s">
        <v>2</v>
      </c>
      <c r="F195" s="36" t="s">
        <v>2</v>
      </c>
      <c r="G195" s="34">
        <v>0.85902777777777783</v>
      </c>
      <c r="I195" s="47"/>
    </row>
    <row r="196" spans="1:13" x14ac:dyDescent="0.25">
      <c r="A196" s="67"/>
      <c r="B196" s="50" t="s">
        <v>3</v>
      </c>
      <c r="C196" s="23">
        <v>-107</v>
      </c>
      <c r="D196" s="23">
        <v>-107</v>
      </c>
      <c r="E196" s="23">
        <v>-107</v>
      </c>
      <c r="F196" s="23">
        <v>-107</v>
      </c>
      <c r="G196" s="7" t="s">
        <v>4</v>
      </c>
    </row>
    <row r="197" spans="1:13" x14ac:dyDescent="0.25">
      <c r="A197" s="68"/>
      <c r="B197" s="51"/>
      <c r="C197" s="24">
        <v>-10.261342979635071</v>
      </c>
      <c r="D197" s="24">
        <v>-10.213519836660046</v>
      </c>
      <c r="E197" s="24">
        <v>-10.213519836660046</v>
      </c>
      <c r="F197" s="24">
        <v>-10.213519836660046</v>
      </c>
      <c r="G197" s="8" t="s">
        <v>8</v>
      </c>
    </row>
    <row r="198" spans="1:13" x14ac:dyDescent="0.25">
      <c r="A198" s="66" t="s">
        <v>141</v>
      </c>
      <c r="B198" s="49" t="s">
        <v>1</v>
      </c>
      <c r="C198" s="36" t="s">
        <v>2</v>
      </c>
      <c r="D198" s="36" t="s">
        <v>2</v>
      </c>
      <c r="E198" s="36" t="s">
        <v>2</v>
      </c>
      <c r="F198" s="36" t="s">
        <v>2</v>
      </c>
      <c r="G198" s="34">
        <v>0.85902777777777783</v>
      </c>
      <c r="K198" s="22"/>
      <c r="L198" s="22"/>
      <c r="M198" s="22"/>
    </row>
    <row r="199" spans="1:13" x14ac:dyDescent="0.25">
      <c r="A199" s="67"/>
      <c r="B199" s="50" t="s">
        <v>3</v>
      </c>
      <c r="C199" s="23">
        <v>-367</v>
      </c>
      <c r="D199" s="23">
        <v>-528</v>
      </c>
      <c r="E199" s="23">
        <v>-528</v>
      </c>
      <c r="F199" s="23">
        <v>-528</v>
      </c>
      <c r="G199" s="7" t="s">
        <v>4</v>
      </c>
    </row>
    <row r="200" spans="1:13" x14ac:dyDescent="0.25">
      <c r="A200" s="68"/>
      <c r="B200" s="51"/>
      <c r="C200" s="24">
        <v>-35.195447416131501</v>
      </c>
      <c r="D200" s="24">
        <v>-35.031418505179779</v>
      </c>
      <c r="E200" s="24">
        <v>-35.031418505179779</v>
      </c>
      <c r="F200" s="24">
        <v>-35.031418505179779</v>
      </c>
      <c r="G200" s="8" t="s">
        <v>8</v>
      </c>
    </row>
    <row r="201" spans="1:13" x14ac:dyDescent="0.25">
      <c r="A201" s="66" t="s">
        <v>142</v>
      </c>
      <c r="B201" s="49" t="s">
        <v>1</v>
      </c>
      <c r="C201" s="36" t="s">
        <v>2</v>
      </c>
      <c r="D201" s="36" t="s">
        <v>2</v>
      </c>
      <c r="E201" s="36" t="s">
        <v>2</v>
      </c>
      <c r="F201" s="36" t="s">
        <v>2</v>
      </c>
      <c r="G201" s="34">
        <v>0.85902777777777783</v>
      </c>
    </row>
    <row r="202" spans="1:13" x14ac:dyDescent="0.25">
      <c r="A202" s="67"/>
      <c r="B202" s="50" t="s">
        <v>3</v>
      </c>
      <c r="C202" s="23">
        <v>-1643</v>
      </c>
      <c r="D202" s="23">
        <v>-1643</v>
      </c>
      <c r="E202" s="23">
        <v>-1643</v>
      </c>
      <c r="F202" s="23">
        <v>-1643</v>
      </c>
      <c r="G202" s="7" t="s">
        <v>4</v>
      </c>
    </row>
    <row r="203" spans="1:13" x14ac:dyDescent="0.25">
      <c r="A203" s="68"/>
      <c r="B203" s="51"/>
      <c r="C203" s="24">
        <v>-157.56435995832169</v>
      </c>
      <c r="D203" s="24">
        <v>-156.83002889376127</v>
      </c>
      <c r="E203" s="24">
        <v>-156.83002889376127</v>
      </c>
      <c r="F203" s="24">
        <v>-156.83002889376127</v>
      </c>
      <c r="G203" s="8" t="s">
        <v>8</v>
      </c>
    </row>
    <row r="204" spans="1:13" ht="13.15" customHeight="1" x14ac:dyDescent="0.25">
      <c r="A204" s="60" t="s">
        <v>168</v>
      </c>
      <c r="B204" s="49" t="s">
        <v>1</v>
      </c>
      <c r="C204" s="36" t="s">
        <v>2</v>
      </c>
      <c r="D204" s="36" t="s">
        <v>2</v>
      </c>
      <c r="E204" s="36" t="s">
        <v>2</v>
      </c>
      <c r="F204" s="36" t="s">
        <v>2</v>
      </c>
      <c r="G204" s="15" t="s">
        <v>131</v>
      </c>
    </row>
    <row r="205" spans="1:13" ht="13.15" customHeight="1" x14ac:dyDescent="0.25">
      <c r="A205" s="61"/>
      <c r="B205" s="50" t="s">
        <v>3</v>
      </c>
      <c r="C205" s="23">
        <v>8750</v>
      </c>
      <c r="D205" s="23">
        <v>8750</v>
      </c>
      <c r="E205" s="23">
        <v>8750</v>
      </c>
      <c r="F205" s="23">
        <v>8750</v>
      </c>
      <c r="G205" s="7" t="s">
        <v>4</v>
      </c>
    </row>
    <row r="206" spans="1:13" ht="13.15" customHeight="1" x14ac:dyDescent="0.25">
      <c r="A206" s="62"/>
      <c r="B206" s="51"/>
      <c r="C206" s="24">
        <v>839.12851468978374</v>
      </c>
      <c r="D206" s="24">
        <v>835.21774365210649</v>
      </c>
      <c r="E206" s="24">
        <v>835.21774365210649</v>
      </c>
      <c r="F206" s="24">
        <v>835.21774365210649</v>
      </c>
      <c r="G206" s="8" t="s">
        <v>8</v>
      </c>
    </row>
    <row r="207" spans="1:13" ht="13.15" customHeight="1" x14ac:dyDescent="0.25">
      <c r="A207" s="60" t="s">
        <v>130</v>
      </c>
      <c r="B207" s="49" t="s">
        <v>1</v>
      </c>
      <c r="C207" s="36" t="s">
        <v>2</v>
      </c>
      <c r="D207" s="36" t="s">
        <v>2</v>
      </c>
      <c r="E207" s="36" t="s">
        <v>2</v>
      </c>
      <c r="F207" s="36" t="s">
        <v>2</v>
      </c>
      <c r="G207" s="7" t="s">
        <v>129</v>
      </c>
    </row>
    <row r="208" spans="1:13" ht="13.15" customHeight="1" x14ac:dyDescent="0.25">
      <c r="A208" s="61"/>
      <c r="B208" s="50" t="s">
        <v>3</v>
      </c>
      <c r="C208" s="23">
        <v>-7</v>
      </c>
      <c r="D208" s="23">
        <v>-7</v>
      </c>
      <c r="E208" s="23">
        <v>-7</v>
      </c>
      <c r="F208" s="23">
        <v>-7</v>
      </c>
      <c r="G208" s="7" t="s">
        <v>4</v>
      </c>
    </row>
    <row r="209" spans="1:7" ht="13.15" customHeight="1" x14ac:dyDescent="0.25">
      <c r="A209" s="62"/>
      <c r="B209" s="51"/>
      <c r="C209" s="24">
        <v>-0.67130281175182704</v>
      </c>
      <c r="D209" s="24">
        <v>-0.66817419492168517</v>
      </c>
      <c r="E209" s="24">
        <v>-0.66817419492168517</v>
      </c>
      <c r="F209" s="24">
        <v>-0.66817419492168517</v>
      </c>
      <c r="G209" s="7" t="s">
        <v>8</v>
      </c>
    </row>
    <row r="210" spans="1:7" x14ac:dyDescent="0.25">
      <c r="A210" s="60" t="s">
        <v>119</v>
      </c>
      <c r="B210" s="49" t="s">
        <v>1</v>
      </c>
      <c r="C210" s="36" t="s">
        <v>2</v>
      </c>
      <c r="D210" s="36" t="s">
        <v>2</v>
      </c>
      <c r="E210" s="36" t="s">
        <v>2</v>
      </c>
      <c r="F210" s="36" t="s">
        <v>2</v>
      </c>
      <c r="G210" s="15" t="s">
        <v>120</v>
      </c>
    </row>
    <row r="211" spans="1:7" x14ac:dyDescent="0.25">
      <c r="A211" s="61"/>
      <c r="B211" s="50" t="s">
        <v>3</v>
      </c>
      <c r="C211" s="23">
        <v>45</v>
      </c>
      <c r="D211" s="23">
        <v>45</v>
      </c>
      <c r="E211" s="23">
        <v>45</v>
      </c>
      <c r="F211" s="23">
        <v>45</v>
      </c>
      <c r="G211" s="7" t="s">
        <v>4</v>
      </c>
    </row>
    <row r="212" spans="1:7" x14ac:dyDescent="0.25">
      <c r="A212" s="62"/>
      <c r="B212" s="51"/>
      <c r="C212" s="24">
        <v>4.3155180755474598</v>
      </c>
      <c r="D212" s="24">
        <v>4.2954055387822621</v>
      </c>
      <c r="E212" s="24">
        <v>4.2954055387822621</v>
      </c>
      <c r="F212" s="24">
        <v>4.2954055387822621</v>
      </c>
      <c r="G212" s="8" t="s">
        <v>8</v>
      </c>
    </row>
    <row r="213" spans="1:7" x14ac:dyDescent="0.25">
      <c r="A213" s="60" t="s">
        <v>121</v>
      </c>
      <c r="B213" s="49" t="s">
        <v>1</v>
      </c>
      <c r="C213" s="36" t="s">
        <v>2</v>
      </c>
      <c r="D213" s="36" t="s">
        <v>2</v>
      </c>
      <c r="E213" s="36" t="s">
        <v>2</v>
      </c>
      <c r="F213" s="36" t="s">
        <v>2</v>
      </c>
      <c r="G213" s="15" t="s">
        <v>120</v>
      </c>
    </row>
    <row r="214" spans="1:7" x14ac:dyDescent="0.25">
      <c r="A214" s="61"/>
      <c r="B214" s="50" t="s">
        <v>3</v>
      </c>
      <c r="C214" s="23">
        <v>2.5</v>
      </c>
      <c r="D214" s="23">
        <v>2.5</v>
      </c>
      <c r="E214" s="23">
        <v>2.5</v>
      </c>
      <c r="F214" s="23">
        <v>2.5</v>
      </c>
      <c r="G214" s="7" t="s">
        <v>4</v>
      </c>
    </row>
    <row r="215" spans="1:7" x14ac:dyDescent="0.25">
      <c r="A215" s="62"/>
      <c r="B215" s="51"/>
      <c r="C215" s="24">
        <v>0.23975100419708109</v>
      </c>
      <c r="D215" s="24">
        <v>0.23863364104345899</v>
      </c>
      <c r="E215" s="24">
        <v>0.23863364104345899</v>
      </c>
      <c r="F215" s="24">
        <v>0.23863364104345899</v>
      </c>
      <c r="G215" s="8" t="s">
        <v>8</v>
      </c>
    </row>
    <row r="216" spans="1:7" x14ac:dyDescent="0.25">
      <c r="A216" s="60" t="s">
        <v>122</v>
      </c>
      <c r="B216" s="49" t="s">
        <v>1</v>
      </c>
      <c r="C216" s="36" t="s">
        <v>2</v>
      </c>
      <c r="D216" s="36" t="s">
        <v>2</v>
      </c>
      <c r="E216" s="36" t="s">
        <v>2</v>
      </c>
      <c r="F216" s="36" t="s">
        <v>2</v>
      </c>
      <c r="G216" s="15" t="s">
        <v>120</v>
      </c>
    </row>
    <row r="217" spans="1:7" x14ac:dyDescent="0.25">
      <c r="A217" s="61"/>
      <c r="B217" s="50" t="s">
        <v>3</v>
      </c>
      <c r="C217" s="23">
        <v>10</v>
      </c>
      <c r="D217" s="23">
        <v>10</v>
      </c>
      <c r="E217" s="23">
        <v>10</v>
      </c>
      <c r="F217" s="23">
        <v>10</v>
      </c>
      <c r="G217" s="7" t="s">
        <v>4</v>
      </c>
    </row>
    <row r="218" spans="1:7" x14ac:dyDescent="0.25">
      <c r="A218" s="62"/>
      <c r="B218" s="53"/>
      <c r="C218" s="24">
        <v>0.95900401678832436</v>
      </c>
      <c r="D218" s="24">
        <v>0.95453456417383598</v>
      </c>
      <c r="E218" s="24">
        <v>0.95453456417383598</v>
      </c>
      <c r="F218" s="24">
        <v>0.95453456417383598</v>
      </c>
      <c r="G218" s="8" t="s">
        <v>8</v>
      </c>
    </row>
    <row r="219" spans="1:7" ht="13.15" customHeight="1" x14ac:dyDescent="0.25">
      <c r="A219" s="60" t="s">
        <v>123</v>
      </c>
      <c r="B219" s="49" t="s">
        <v>1</v>
      </c>
      <c r="C219" s="36" t="s">
        <v>2</v>
      </c>
      <c r="D219" s="36" t="s">
        <v>2</v>
      </c>
      <c r="E219" s="36" t="s">
        <v>2</v>
      </c>
      <c r="F219" s="36" t="s">
        <v>2</v>
      </c>
      <c r="G219" s="15" t="s">
        <v>120</v>
      </c>
    </row>
    <row r="220" spans="1:7" ht="13.15" customHeight="1" x14ac:dyDescent="0.25">
      <c r="A220" s="61"/>
      <c r="B220" s="50" t="s">
        <v>3</v>
      </c>
      <c r="C220" s="23">
        <v>0</v>
      </c>
      <c r="D220" s="23">
        <v>0</v>
      </c>
      <c r="E220" s="23">
        <v>0</v>
      </c>
      <c r="F220" s="23">
        <v>0</v>
      </c>
      <c r="G220" s="7" t="s">
        <v>4</v>
      </c>
    </row>
    <row r="221" spans="1:7" ht="13.15" customHeight="1" x14ac:dyDescent="0.25">
      <c r="A221" s="62"/>
      <c r="B221" s="51"/>
      <c r="C221" s="24">
        <v>0</v>
      </c>
      <c r="D221" s="24">
        <v>0</v>
      </c>
      <c r="E221" s="24">
        <v>0</v>
      </c>
      <c r="F221" s="24">
        <v>0</v>
      </c>
      <c r="G221" s="8" t="s">
        <v>8</v>
      </c>
    </row>
    <row r="222" spans="1:7" ht="17.25" customHeight="1" x14ac:dyDescent="0.25">
      <c r="A222" s="60" t="s">
        <v>125</v>
      </c>
      <c r="B222" s="49" t="s">
        <v>1</v>
      </c>
      <c r="C222" s="36" t="s">
        <v>2</v>
      </c>
      <c r="D222" s="36" t="s">
        <v>2</v>
      </c>
      <c r="E222" s="36" t="s">
        <v>2</v>
      </c>
      <c r="F222" s="36" t="s">
        <v>2</v>
      </c>
      <c r="G222" s="31" t="s">
        <v>124</v>
      </c>
    </row>
    <row r="223" spans="1:7" ht="12" customHeight="1" x14ac:dyDescent="0.25">
      <c r="A223" s="61"/>
      <c r="B223" s="50" t="s">
        <v>3</v>
      </c>
      <c r="C223" s="23">
        <v>-109</v>
      </c>
      <c r="D223" s="23">
        <v>-109</v>
      </c>
      <c r="E223" s="23">
        <v>-109</v>
      </c>
      <c r="F223" s="23">
        <v>-109</v>
      </c>
      <c r="G223" s="7" t="s">
        <v>4</v>
      </c>
    </row>
    <row r="224" spans="1:7" ht="12" customHeight="1" x14ac:dyDescent="0.25">
      <c r="A224" s="62"/>
      <c r="B224" s="51"/>
      <c r="C224" s="24">
        <v>-10.453143782992735</v>
      </c>
      <c r="D224" s="24">
        <v>-10.404426749494812</v>
      </c>
      <c r="E224" s="24">
        <v>-10.404426749494812</v>
      </c>
      <c r="F224" s="24">
        <v>-10.404426749494812</v>
      </c>
      <c r="G224" s="8" t="s">
        <v>8</v>
      </c>
    </row>
    <row r="225" spans="1:7" x14ac:dyDescent="0.25">
      <c r="A225" s="60" t="s">
        <v>101</v>
      </c>
      <c r="B225" s="49" t="s">
        <v>1</v>
      </c>
      <c r="C225" s="36" t="s">
        <v>2</v>
      </c>
      <c r="D225" s="36" t="s">
        <v>2</v>
      </c>
      <c r="E225" s="36" t="s">
        <v>2</v>
      </c>
      <c r="F225" s="36" t="s">
        <v>2</v>
      </c>
      <c r="G225" s="15" t="s">
        <v>120</v>
      </c>
    </row>
    <row r="226" spans="1:7" x14ac:dyDescent="0.25">
      <c r="A226" s="61"/>
      <c r="B226" s="50" t="s">
        <v>3</v>
      </c>
      <c r="C226" s="23">
        <v>2611</v>
      </c>
      <c r="D226" s="23">
        <v>2611</v>
      </c>
      <c r="E226" s="23">
        <v>2611</v>
      </c>
      <c r="F226" s="23">
        <v>2611</v>
      </c>
      <c r="G226" s="7" t="s">
        <v>4</v>
      </c>
    </row>
    <row r="227" spans="1:7" x14ac:dyDescent="0.25">
      <c r="A227" s="62"/>
      <c r="B227" s="51"/>
      <c r="C227" s="24">
        <v>250.39594878343149</v>
      </c>
      <c r="D227" s="24">
        <v>249.22897470578857</v>
      </c>
      <c r="E227" s="24">
        <v>249.22897470578857</v>
      </c>
      <c r="F227" s="24">
        <v>249.22897470578857</v>
      </c>
      <c r="G227" s="8" t="s">
        <v>8</v>
      </c>
    </row>
    <row r="228" spans="1:7" x14ac:dyDescent="0.25">
      <c r="A228" s="60" t="s">
        <v>100</v>
      </c>
      <c r="B228" s="49" t="s">
        <v>1</v>
      </c>
      <c r="C228" s="36" t="s">
        <v>2</v>
      </c>
      <c r="D228" s="36" t="s">
        <v>2</v>
      </c>
      <c r="E228" s="36" t="s">
        <v>2</v>
      </c>
      <c r="F228" s="36" t="s">
        <v>2</v>
      </c>
      <c r="G228" s="15" t="s">
        <v>120</v>
      </c>
    </row>
    <row r="229" spans="1:7" x14ac:dyDescent="0.25">
      <c r="A229" s="61"/>
      <c r="B229" s="50" t="s">
        <v>3</v>
      </c>
      <c r="C229" s="23">
        <v>5</v>
      </c>
      <c r="D229" s="23">
        <v>5</v>
      </c>
      <c r="E229" s="23">
        <v>5</v>
      </c>
      <c r="F229" s="23">
        <v>5</v>
      </c>
      <c r="G229" s="7" t="s">
        <v>4</v>
      </c>
    </row>
    <row r="230" spans="1:7" x14ac:dyDescent="0.25">
      <c r="A230" s="62"/>
      <c r="B230" s="51"/>
      <c r="C230" s="24">
        <v>0.47950200839416218</v>
      </c>
      <c r="D230" s="24">
        <v>0.47726728208691799</v>
      </c>
      <c r="E230" s="24">
        <v>0.47726728208691799</v>
      </c>
      <c r="F230" s="24">
        <v>0.47726728208691799</v>
      </c>
      <c r="G230" s="8" t="s">
        <v>8</v>
      </c>
    </row>
    <row r="231" spans="1:7" x14ac:dyDescent="0.25">
      <c r="A231" s="60" t="s">
        <v>126</v>
      </c>
      <c r="B231" s="49" t="s">
        <v>1</v>
      </c>
      <c r="C231" s="36" t="s">
        <v>2</v>
      </c>
      <c r="D231" s="36" t="s">
        <v>2</v>
      </c>
      <c r="E231" s="36" t="s">
        <v>2</v>
      </c>
      <c r="F231" s="36" t="s">
        <v>2</v>
      </c>
      <c r="G231" s="15" t="s">
        <v>120</v>
      </c>
    </row>
    <row r="232" spans="1:7" x14ac:dyDescent="0.25">
      <c r="A232" s="61"/>
      <c r="B232" s="50" t="s">
        <v>3</v>
      </c>
      <c r="C232" s="23">
        <v>-1</v>
      </c>
      <c r="D232" s="23">
        <v>-1</v>
      </c>
      <c r="E232" s="23">
        <v>-1</v>
      </c>
      <c r="F232" s="23">
        <v>-1</v>
      </c>
      <c r="G232" s="7" t="s">
        <v>4</v>
      </c>
    </row>
    <row r="233" spans="1:7" x14ac:dyDescent="0.25">
      <c r="A233" s="62"/>
      <c r="B233" s="51"/>
      <c r="C233" s="24">
        <v>-9.5900401678832431E-2</v>
      </c>
      <c r="D233" s="24">
        <v>-9.5453456417383606E-2</v>
      </c>
      <c r="E233" s="24">
        <v>-9.5453456417383606E-2</v>
      </c>
      <c r="F233" s="24">
        <v>-9.5453456417383606E-2</v>
      </c>
      <c r="G233" s="8" t="s">
        <v>8</v>
      </c>
    </row>
    <row r="234" spans="1:7" x14ac:dyDescent="0.25">
      <c r="A234" s="60" t="s">
        <v>118</v>
      </c>
      <c r="B234" s="49" t="s">
        <v>1</v>
      </c>
      <c r="C234" s="36" t="s">
        <v>2</v>
      </c>
      <c r="D234" s="36" t="s">
        <v>2</v>
      </c>
      <c r="E234" s="36" t="s">
        <v>2</v>
      </c>
      <c r="F234" s="36" t="s">
        <v>2</v>
      </c>
      <c r="G234" s="15" t="s">
        <v>116</v>
      </c>
    </row>
    <row r="235" spans="1:7" x14ac:dyDescent="0.25">
      <c r="A235" s="61"/>
      <c r="B235" s="50" t="s">
        <v>3</v>
      </c>
      <c r="C235" s="23">
        <v>68</v>
      </c>
      <c r="D235" s="23">
        <v>68</v>
      </c>
      <c r="E235" s="23">
        <v>68</v>
      </c>
      <c r="F235" s="23">
        <v>68</v>
      </c>
      <c r="G235" s="7" t="s">
        <v>4</v>
      </c>
    </row>
    <row r="236" spans="1:7" x14ac:dyDescent="0.25">
      <c r="A236" s="62"/>
      <c r="B236" s="51"/>
      <c r="C236" s="24">
        <v>6.5212273141606056</v>
      </c>
      <c r="D236" s="24">
        <v>6.4908350363820846</v>
      </c>
      <c r="E236" s="24">
        <v>6.4908350363820846</v>
      </c>
      <c r="F236" s="24">
        <v>6.4908350363820846</v>
      </c>
      <c r="G236" s="8" t="s">
        <v>8</v>
      </c>
    </row>
    <row r="237" spans="1:7" x14ac:dyDescent="0.25">
      <c r="A237" s="60" t="s">
        <v>114</v>
      </c>
      <c r="B237" s="49" t="s">
        <v>1</v>
      </c>
      <c r="C237" s="36" t="s">
        <v>2</v>
      </c>
      <c r="D237" s="36" t="s">
        <v>2</v>
      </c>
      <c r="E237" s="36" t="s">
        <v>2</v>
      </c>
      <c r="F237" s="36" t="s">
        <v>2</v>
      </c>
      <c r="G237" s="15" t="s">
        <v>112</v>
      </c>
    </row>
    <row r="238" spans="1:7" x14ac:dyDescent="0.25">
      <c r="A238" s="61"/>
      <c r="B238" s="50" t="s">
        <v>3</v>
      </c>
      <c r="C238" s="23">
        <v>-125</v>
      </c>
      <c r="D238" s="23">
        <v>-125</v>
      </c>
      <c r="E238" s="23">
        <v>-125</v>
      </c>
      <c r="F238" s="23">
        <v>-125</v>
      </c>
      <c r="G238" s="7" t="s">
        <v>4</v>
      </c>
    </row>
    <row r="239" spans="1:7" x14ac:dyDescent="0.25">
      <c r="A239" s="62"/>
      <c r="B239" s="51"/>
      <c r="C239" s="24">
        <v>-11.987550209854055</v>
      </c>
      <c r="D239" s="24">
        <v>-11.931682052172951</v>
      </c>
      <c r="E239" s="24">
        <v>-11.931682052172951</v>
      </c>
      <c r="F239" s="24">
        <v>-11.931682052172951</v>
      </c>
      <c r="G239" s="8" t="s">
        <v>8</v>
      </c>
    </row>
    <row r="240" spans="1:7" x14ac:dyDescent="0.25">
      <c r="A240" s="60" t="s">
        <v>105</v>
      </c>
      <c r="B240" s="49" t="s">
        <v>1</v>
      </c>
      <c r="C240" s="36" t="s">
        <v>2</v>
      </c>
      <c r="D240" s="36" t="s">
        <v>2</v>
      </c>
      <c r="E240" s="36" t="s">
        <v>2</v>
      </c>
      <c r="F240" s="36" t="s">
        <v>2</v>
      </c>
      <c r="G240" s="15" t="s">
        <v>112</v>
      </c>
    </row>
    <row r="241" spans="1:7" x14ac:dyDescent="0.25">
      <c r="A241" s="61"/>
      <c r="B241" s="50" t="s">
        <v>3</v>
      </c>
      <c r="C241" s="23">
        <v>7000</v>
      </c>
      <c r="D241" s="23">
        <v>7000</v>
      </c>
      <c r="E241" s="23">
        <v>7000</v>
      </c>
      <c r="F241" s="23">
        <v>7000</v>
      </c>
      <c r="G241" s="7" t="s">
        <v>4</v>
      </c>
    </row>
    <row r="242" spans="1:7" x14ac:dyDescent="0.25">
      <c r="A242" s="62"/>
      <c r="B242" s="51"/>
      <c r="C242" s="24">
        <v>671.30281175182699</v>
      </c>
      <c r="D242" s="24">
        <v>668.17419492168517</v>
      </c>
      <c r="E242" s="24">
        <v>668.17419492168517</v>
      </c>
      <c r="F242" s="24">
        <v>668.17419492168517</v>
      </c>
      <c r="G242" s="8" t="s">
        <v>8</v>
      </c>
    </row>
    <row r="243" spans="1:7" x14ac:dyDescent="0.25">
      <c r="A243" s="60" t="s">
        <v>113</v>
      </c>
      <c r="B243" s="49" t="s">
        <v>1</v>
      </c>
      <c r="C243" s="36" t="s">
        <v>2</v>
      </c>
      <c r="D243" s="36" t="s">
        <v>2</v>
      </c>
      <c r="E243" s="36" t="s">
        <v>2</v>
      </c>
      <c r="F243" s="36" t="s">
        <v>2</v>
      </c>
      <c r="G243" s="15" t="s">
        <v>112</v>
      </c>
    </row>
    <row r="244" spans="1:7" x14ac:dyDescent="0.25">
      <c r="A244" s="61"/>
      <c r="B244" s="50" t="s">
        <v>3</v>
      </c>
      <c r="C244" s="23">
        <v>723.1</v>
      </c>
      <c r="D244" s="23">
        <v>723.1</v>
      </c>
      <c r="E244" s="23">
        <v>723.1</v>
      </c>
      <c r="F244" s="23">
        <v>723.1</v>
      </c>
      <c r="G244" s="7" t="s">
        <v>4</v>
      </c>
    </row>
    <row r="245" spans="1:7" x14ac:dyDescent="0.25">
      <c r="A245" s="62"/>
      <c r="B245" s="51"/>
      <c r="C245" s="24">
        <v>69.345580453963734</v>
      </c>
      <c r="D245" s="24">
        <v>69.022394335410084</v>
      </c>
      <c r="E245" s="24">
        <v>69.022394335410084</v>
      </c>
      <c r="F245" s="24">
        <v>69.022394335410084</v>
      </c>
      <c r="G245" s="8" t="s">
        <v>8</v>
      </c>
    </row>
    <row r="246" spans="1:7" ht="14.45" customHeight="1" x14ac:dyDescent="0.25">
      <c r="A246" s="60" t="s">
        <v>104</v>
      </c>
      <c r="B246" s="49" t="s">
        <v>1</v>
      </c>
      <c r="C246" s="36" t="s">
        <v>2</v>
      </c>
      <c r="D246" s="36" t="s">
        <v>2</v>
      </c>
      <c r="E246" s="36" t="s">
        <v>2</v>
      </c>
      <c r="F246" s="36" t="s">
        <v>2</v>
      </c>
      <c r="G246" s="28" t="s">
        <v>106</v>
      </c>
    </row>
    <row r="247" spans="1:7" x14ac:dyDescent="0.25">
      <c r="A247" s="61"/>
      <c r="B247" s="50" t="s">
        <v>3</v>
      </c>
      <c r="C247" s="23">
        <v>7000</v>
      </c>
      <c r="D247" s="23">
        <v>7000</v>
      </c>
      <c r="E247" s="23">
        <v>7000</v>
      </c>
      <c r="F247" s="23">
        <v>7000</v>
      </c>
      <c r="G247" s="7" t="s">
        <v>4</v>
      </c>
    </row>
    <row r="248" spans="1:7" x14ac:dyDescent="0.25">
      <c r="A248" s="62"/>
      <c r="B248" s="51"/>
      <c r="C248" s="24">
        <v>671.30281175182699</v>
      </c>
      <c r="D248" s="24">
        <v>668.17419492168517</v>
      </c>
      <c r="E248" s="24">
        <v>668.17419492168517</v>
      </c>
      <c r="F248" s="24">
        <v>668.17419492168517</v>
      </c>
      <c r="G248" s="8" t="s">
        <v>8</v>
      </c>
    </row>
    <row r="249" spans="1:7" x14ac:dyDescent="0.25">
      <c r="A249" s="60" t="s">
        <v>97</v>
      </c>
      <c r="B249" s="49" t="s">
        <v>1</v>
      </c>
      <c r="C249" s="36" t="s">
        <v>2</v>
      </c>
      <c r="D249" s="36" t="s">
        <v>2</v>
      </c>
      <c r="E249" s="36" t="s">
        <v>2</v>
      </c>
      <c r="F249" s="36" t="s">
        <v>2</v>
      </c>
      <c r="G249" s="34">
        <v>0.78263888888888899</v>
      </c>
    </row>
    <row r="250" spans="1:7" x14ac:dyDescent="0.25">
      <c r="A250" s="61"/>
      <c r="B250" s="50" t="s">
        <v>3</v>
      </c>
      <c r="C250" s="23">
        <v>7</v>
      </c>
      <c r="D250" s="23">
        <v>7</v>
      </c>
      <c r="E250" s="23">
        <v>7</v>
      </c>
      <c r="F250" s="23">
        <v>7</v>
      </c>
      <c r="G250" s="7" t="s">
        <v>4</v>
      </c>
    </row>
    <row r="251" spans="1:7" x14ac:dyDescent="0.25">
      <c r="A251" s="62"/>
      <c r="B251" s="51"/>
      <c r="C251" s="24">
        <v>0.67130281175182704</v>
      </c>
      <c r="D251" s="24">
        <v>0.66817419492168517</v>
      </c>
      <c r="E251" s="24">
        <v>0.66817419492168517</v>
      </c>
      <c r="F251" s="24">
        <v>0.66817419492168517</v>
      </c>
      <c r="G251" s="8" t="s">
        <v>8</v>
      </c>
    </row>
    <row r="252" spans="1:7" x14ac:dyDescent="0.25">
      <c r="A252" s="60" t="s">
        <v>98</v>
      </c>
      <c r="B252" s="49" t="s">
        <v>1</v>
      </c>
      <c r="C252" s="36" t="s">
        <v>2</v>
      </c>
      <c r="D252" s="36" t="s">
        <v>2</v>
      </c>
      <c r="E252" s="36" t="s">
        <v>2</v>
      </c>
      <c r="F252" s="36" t="s">
        <v>2</v>
      </c>
      <c r="G252" s="34">
        <v>0.78263888888888899</v>
      </c>
    </row>
    <row r="253" spans="1:7" x14ac:dyDescent="0.25">
      <c r="A253" s="61"/>
      <c r="B253" s="50" t="s">
        <v>3</v>
      </c>
      <c r="C253" s="23">
        <v>3</v>
      </c>
      <c r="D253" s="23">
        <v>3</v>
      </c>
      <c r="E253" s="23">
        <v>3</v>
      </c>
      <c r="F253" s="23">
        <v>3</v>
      </c>
      <c r="G253" s="7" t="s">
        <v>4</v>
      </c>
    </row>
    <row r="254" spans="1:7" x14ac:dyDescent="0.25">
      <c r="A254" s="62"/>
      <c r="B254" s="51"/>
      <c r="C254" s="24">
        <v>0.28770120503649732</v>
      </c>
      <c r="D254" s="24">
        <v>0.2863603692521508</v>
      </c>
      <c r="E254" s="24">
        <v>0.2863603692521508</v>
      </c>
      <c r="F254" s="24">
        <v>0.2863603692521508</v>
      </c>
      <c r="G254" s="8" t="s">
        <v>8</v>
      </c>
    </row>
    <row r="255" spans="1:7" ht="14.45" customHeight="1" x14ac:dyDescent="0.25">
      <c r="A255" s="63" t="s">
        <v>110</v>
      </c>
      <c r="B255" s="49" t="s">
        <v>1</v>
      </c>
      <c r="C255" s="37" t="s">
        <v>2</v>
      </c>
      <c r="D255" s="37" t="s">
        <v>2</v>
      </c>
      <c r="E255" s="37" t="s">
        <v>2</v>
      </c>
      <c r="F255" s="37" t="s">
        <v>2</v>
      </c>
      <c r="G255" s="29" t="s">
        <v>103</v>
      </c>
    </row>
    <row r="256" spans="1:7" x14ac:dyDescent="0.25">
      <c r="A256" s="64"/>
      <c r="B256" s="50" t="s">
        <v>3</v>
      </c>
      <c r="C256" s="23">
        <v>60</v>
      </c>
      <c r="D256" s="23">
        <v>60</v>
      </c>
      <c r="E256" s="23">
        <v>60</v>
      </c>
      <c r="F256" s="23">
        <v>60</v>
      </c>
      <c r="G256" s="16" t="s">
        <v>4</v>
      </c>
    </row>
    <row r="257" spans="1:7" x14ac:dyDescent="0.25">
      <c r="A257" s="65"/>
      <c r="B257" s="51"/>
      <c r="C257" s="38">
        <v>5.7540241007299455</v>
      </c>
      <c r="D257" s="38">
        <v>5.7272073850430161</v>
      </c>
      <c r="E257" s="38">
        <v>5.7272073850430161</v>
      </c>
      <c r="F257" s="38">
        <v>5.7272073850430161</v>
      </c>
      <c r="G257" s="17" t="s">
        <v>8</v>
      </c>
    </row>
    <row r="258" spans="1:7" ht="12.6" customHeight="1" x14ac:dyDescent="0.25">
      <c r="A258" s="63" t="s">
        <v>108</v>
      </c>
      <c r="B258" s="49" t="s">
        <v>1</v>
      </c>
      <c r="C258" s="37" t="s">
        <v>2</v>
      </c>
      <c r="D258" s="37" t="s">
        <v>2</v>
      </c>
      <c r="E258" s="37" t="s">
        <v>2</v>
      </c>
      <c r="F258" s="37" t="s">
        <v>2</v>
      </c>
      <c r="G258" s="30" t="s">
        <v>109</v>
      </c>
    </row>
    <row r="259" spans="1:7" ht="12.6" customHeight="1" x14ac:dyDescent="0.25">
      <c r="A259" s="64"/>
      <c r="B259" s="50" t="s">
        <v>3</v>
      </c>
      <c r="C259" s="23">
        <v>23</v>
      </c>
      <c r="D259" s="23">
        <v>23</v>
      </c>
      <c r="E259" s="23">
        <v>23</v>
      </c>
      <c r="F259" s="23">
        <v>23</v>
      </c>
      <c r="G259" s="16" t="s">
        <v>4</v>
      </c>
    </row>
    <row r="260" spans="1:7" ht="12.6" customHeight="1" x14ac:dyDescent="0.25">
      <c r="A260" s="65"/>
      <c r="B260" s="51"/>
      <c r="C260" s="38">
        <v>2.2057092386131458</v>
      </c>
      <c r="D260" s="38">
        <v>2.195429497599823</v>
      </c>
      <c r="E260" s="38">
        <v>2.195429497599823</v>
      </c>
      <c r="F260" s="38">
        <v>2.195429497599823</v>
      </c>
      <c r="G260" s="17" t="s">
        <v>8</v>
      </c>
    </row>
    <row r="261" spans="1:7" x14ac:dyDescent="0.25">
      <c r="A261" s="60" t="s">
        <v>99</v>
      </c>
      <c r="B261" s="49" t="s">
        <v>1</v>
      </c>
      <c r="C261" s="36" t="s">
        <v>102</v>
      </c>
      <c r="D261" s="36" t="s">
        <v>102</v>
      </c>
      <c r="E261" s="36" t="s">
        <v>102</v>
      </c>
      <c r="F261" s="36" t="s">
        <v>102</v>
      </c>
      <c r="G261" s="34">
        <v>0.78263888888888899</v>
      </c>
    </row>
    <row r="262" spans="1:7" x14ac:dyDescent="0.25">
      <c r="A262" s="61"/>
      <c r="B262" s="50" t="s">
        <v>3</v>
      </c>
      <c r="C262" s="23"/>
      <c r="D262" s="23"/>
      <c r="E262" s="23"/>
      <c r="F262" s="23"/>
      <c r="G262" s="7" t="s">
        <v>4</v>
      </c>
    </row>
    <row r="263" spans="1:7" x14ac:dyDescent="0.25">
      <c r="A263" s="62"/>
      <c r="B263" s="51"/>
      <c r="C263" s="24"/>
      <c r="D263" s="24"/>
      <c r="E263" s="24"/>
      <c r="F263" s="24"/>
      <c r="G263" s="8" t="s">
        <v>8</v>
      </c>
    </row>
    <row r="264" spans="1:7" x14ac:dyDescent="0.25">
      <c r="A264" s="60" t="s">
        <v>100</v>
      </c>
      <c r="B264" s="49" t="s">
        <v>1</v>
      </c>
      <c r="C264" s="36" t="s">
        <v>2</v>
      </c>
      <c r="D264" s="36" t="s">
        <v>2</v>
      </c>
      <c r="E264" s="36" t="s">
        <v>2</v>
      </c>
      <c r="F264" s="36" t="s">
        <v>2</v>
      </c>
      <c r="G264" s="34">
        <v>0.78263888888888899</v>
      </c>
    </row>
    <row r="265" spans="1:7" x14ac:dyDescent="0.25">
      <c r="A265" s="61"/>
      <c r="B265" s="50" t="s">
        <v>3</v>
      </c>
      <c r="C265" s="23">
        <v>-48.6</v>
      </c>
      <c r="D265" s="23">
        <v>-48.6</v>
      </c>
      <c r="E265" s="23">
        <v>-48.6</v>
      </c>
      <c r="F265" s="23">
        <v>-48.6</v>
      </c>
      <c r="G265" s="7" t="s">
        <v>4</v>
      </c>
    </row>
    <row r="266" spans="1:7" x14ac:dyDescent="0.25">
      <c r="A266" s="62"/>
      <c r="B266" s="51"/>
      <c r="C266" s="24">
        <v>-4.6607595215912561</v>
      </c>
      <c r="D266" s="24">
        <v>-4.6390379818848428</v>
      </c>
      <c r="E266" s="24">
        <v>-4.6390379818848428</v>
      </c>
      <c r="F266" s="24">
        <v>-4.6390379818848428</v>
      </c>
      <c r="G266" s="8" t="s">
        <v>8</v>
      </c>
    </row>
    <row r="267" spans="1:7" x14ac:dyDescent="0.25">
      <c r="A267" s="60" t="s">
        <v>101</v>
      </c>
      <c r="B267" s="49" t="s">
        <v>1</v>
      </c>
      <c r="C267" s="36" t="s">
        <v>2</v>
      </c>
      <c r="D267" s="36" t="s">
        <v>2</v>
      </c>
      <c r="E267" s="36" t="s">
        <v>2</v>
      </c>
      <c r="F267" s="36" t="s">
        <v>2</v>
      </c>
      <c r="G267" s="34">
        <v>0.78263888888888899</v>
      </c>
    </row>
    <row r="268" spans="1:7" x14ac:dyDescent="0.25">
      <c r="A268" s="61"/>
      <c r="B268" s="50" t="s">
        <v>3</v>
      </c>
      <c r="C268" s="23">
        <v>2517.8000000000002</v>
      </c>
      <c r="D268" s="23">
        <v>2517.8000000000002</v>
      </c>
      <c r="E268" s="23">
        <v>2517.8000000000002</v>
      </c>
      <c r="F268" s="23">
        <v>2517.8000000000002</v>
      </c>
      <c r="G268" s="7" t="s">
        <v>4</v>
      </c>
    </row>
    <row r="269" spans="1:7" x14ac:dyDescent="0.25">
      <c r="A269" s="62"/>
      <c r="B269" s="51"/>
      <c r="C269" s="24">
        <v>241.4580313469643</v>
      </c>
      <c r="D269" s="24">
        <v>240.33271256768845</v>
      </c>
      <c r="E269" s="24">
        <v>240.33271256768845</v>
      </c>
      <c r="F269" s="24">
        <v>240.33271256768845</v>
      </c>
      <c r="G269" s="8" t="s">
        <v>8</v>
      </c>
    </row>
    <row r="270" spans="1:7" x14ac:dyDescent="0.25">
      <c r="A270" s="60" t="s">
        <v>115</v>
      </c>
      <c r="B270" s="49" t="s">
        <v>1</v>
      </c>
      <c r="C270" s="36" t="s">
        <v>2</v>
      </c>
      <c r="D270" s="36" t="s">
        <v>2</v>
      </c>
      <c r="E270" s="36" t="s">
        <v>2</v>
      </c>
      <c r="F270" s="36" t="s">
        <v>2</v>
      </c>
      <c r="G270" s="15" t="s">
        <v>117</v>
      </c>
    </row>
    <row r="271" spans="1:7" x14ac:dyDescent="0.25">
      <c r="A271" s="61"/>
      <c r="B271" s="50" t="s">
        <v>3</v>
      </c>
      <c r="C271" s="23">
        <v>-68</v>
      </c>
      <c r="D271" s="23">
        <v>-68</v>
      </c>
      <c r="E271" s="23">
        <v>-68</v>
      </c>
      <c r="F271" s="23">
        <v>-68</v>
      </c>
      <c r="G271" s="7" t="s">
        <v>4</v>
      </c>
    </row>
    <row r="272" spans="1:7" x14ac:dyDescent="0.25">
      <c r="A272" s="62"/>
      <c r="B272" s="51"/>
      <c r="C272" s="24">
        <v>-6.5212273141606056</v>
      </c>
      <c r="D272" s="24">
        <v>-6.4908350363820846</v>
      </c>
      <c r="E272" s="24">
        <v>-6.4908350363820846</v>
      </c>
      <c r="F272" s="24">
        <v>-6.4908350363820846</v>
      </c>
      <c r="G272" s="8" t="s">
        <v>8</v>
      </c>
    </row>
    <row r="273" spans="1:7" ht="12.6" customHeight="1" x14ac:dyDescent="0.25">
      <c r="A273" s="60" t="s">
        <v>88</v>
      </c>
      <c r="B273" s="49" t="s">
        <v>1</v>
      </c>
      <c r="C273" s="36" t="s">
        <v>2</v>
      </c>
      <c r="D273" s="36" t="s">
        <v>2</v>
      </c>
      <c r="E273" s="36" t="s">
        <v>2</v>
      </c>
      <c r="F273" s="36" t="s">
        <v>2</v>
      </c>
      <c r="G273" s="34">
        <v>0.7402777777777777</v>
      </c>
    </row>
    <row r="274" spans="1:7" ht="12.6" customHeight="1" x14ac:dyDescent="0.25">
      <c r="A274" s="61"/>
      <c r="B274" s="50" t="s">
        <v>3</v>
      </c>
      <c r="C274" s="23">
        <v>150</v>
      </c>
      <c r="D274" s="23">
        <v>150</v>
      </c>
      <c r="E274" s="23">
        <v>150</v>
      </c>
      <c r="F274" s="23">
        <v>150</v>
      </c>
      <c r="G274" s="7" t="s">
        <v>4</v>
      </c>
    </row>
    <row r="275" spans="1:7" ht="12.6" customHeight="1" x14ac:dyDescent="0.25">
      <c r="A275" s="62"/>
      <c r="B275" s="51"/>
      <c r="C275" s="24">
        <v>14.385060251824864</v>
      </c>
      <c r="D275" s="24">
        <v>14.31801846260754</v>
      </c>
      <c r="E275" s="24">
        <v>14.31801846260754</v>
      </c>
      <c r="F275" s="24">
        <v>14.31801846260754</v>
      </c>
      <c r="G275" s="8" t="s">
        <v>8</v>
      </c>
    </row>
    <row r="276" spans="1:7" ht="12.6" customHeight="1" x14ac:dyDescent="0.25">
      <c r="A276" s="60" t="s">
        <v>92</v>
      </c>
      <c r="B276" s="49" t="s">
        <v>1</v>
      </c>
      <c r="C276" s="36" t="s">
        <v>46</v>
      </c>
      <c r="D276" s="36" t="s">
        <v>46</v>
      </c>
      <c r="E276" s="36" t="s">
        <v>46</v>
      </c>
      <c r="F276" s="36" t="s">
        <v>46</v>
      </c>
      <c r="G276" s="31" t="s">
        <v>107</v>
      </c>
    </row>
    <row r="277" spans="1:7" ht="12.6" customHeight="1" x14ac:dyDescent="0.25">
      <c r="A277" s="61"/>
      <c r="B277" s="50" t="s">
        <v>3</v>
      </c>
      <c r="C277" s="23">
        <v>9.9</v>
      </c>
      <c r="D277" s="23">
        <v>9.9</v>
      </c>
      <c r="E277" s="23">
        <v>9.9</v>
      </c>
      <c r="F277" s="23">
        <v>9.9</v>
      </c>
      <c r="G277" s="7" t="s">
        <v>4</v>
      </c>
    </row>
    <row r="278" spans="1:7" ht="12.6" customHeight="1" x14ac:dyDescent="0.25">
      <c r="A278" s="62"/>
      <c r="B278" s="51"/>
      <c r="C278" s="24">
        <v>0.94941397662044102</v>
      </c>
      <c r="D278" s="24">
        <v>0.94498921853209761</v>
      </c>
      <c r="E278" s="24">
        <v>0.94498921853209761</v>
      </c>
      <c r="F278" s="24">
        <v>0.94498921853209761</v>
      </c>
      <c r="G278" s="8" t="s">
        <v>8</v>
      </c>
    </row>
    <row r="279" spans="1:7" ht="12.6" customHeight="1" x14ac:dyDescent="0.25">
      <c r="A279" s="60" t="s">
        <v>89</v>
      </c>
      <c r="B279" s="49" t="s">
        <v>1</v>
      </c>
      <c r="C279" s="36" t="s">
        <v>2</v>
      </c>
      <c r="D279" s="36" t="s">
        <v>2</v>
      </c>
      <c r="E279" s="36" t="s">
        <v>2</v>
      </c>
      <c r="F279" s="36" t="s">
        <v>2</v>
      </c>
      <c r="G279" s="34">
        <v>0.7402777777777777</v>
      </c>
    </row>
    <row r="280" spans="1:7" ht="12.6" customHeight="1" x14ac:dyDescent="0.25">
      <c r="A280" s="61"/>
      <c r="B280" s="50" t="s">
        <v>3</v>
      </c>
      <c r="C280" s="23">
        <v>3</v>
      </c>
      <c r="D280" s="23">
        <v>3</v>
      </c>
      <c r="E280" s="23">
        <v>3</v>
      </c>
      <c r="F280" s="23">
        <v>3</v>
      </c>
      <c r="G280" s="7" t="s">
        <v>4</v>
      </c>
    </row>
    <row r="281" spans="1:7" ht="12.6" customHeight="1" x14ac:dyDescent="0.25">
      <c r="A281" s="62"/>
      <c r="B281" s="51"/>
      <c r="C281" s="24">
        <v>0.28770120503649732</v>
      </c>
      <c r="D281" s="24">
        <v>0.2863603692521508</v>
      </c>
      <c r="E281" s="24">
        <v>0.2863603692521508</v>
      </c>
      <c r="F281" s="24">
        <v>0.2863603692521508</v>
      </c>
      <c r="G281" s="8" t="s">
        <v>8</v>
      </c>
    </row>
    <row r="282" spans="1:7" ht="19.899999999999999" customHeight="1" x14ac:dyDescent="0.25">
      <c r="A282" s="60" t="s">
        <v>90</v>
      </c>
      <c r="B282" s="49" t="s">
        <v>1</v>
      </c>
      <c r="C282" s="36" t="s">
        <v>2</v>
      </c>
      <c r="D282" s="36" t="s">
        <v>2</v>
      </c>
      <c r="E282" s="36" t="s">
        <v>2</v>
      </c>
      <c r="F282" s="36" t="s">
        <v>2</v>
      </c>
      <c r="G282" s="34">
        <v>0.7402777777777777</v>
      </c>
    </row>
    <row r="283" spans="1:7" ht="12.6" customHeight="1" x14ac:dyDescent="0.25">
      <c r="A283" s="61"/>
      <c r="B283" s="50" t="s">
        <v>3</v>
      </c>
      <c r="C283" s="23">
        <v>45</v>
      </c>
      <c r="D283" s="23">
        <v>45</v>
      </c>
      <c r="E283" s="23">
        <v>45</v>
      </c>
      <c r="F283" s="23">
        <v>45</v>
      </c>
      <c r="G283" s="7" t="s">
        <v>4</v>
      </c>
    </row>
    <row r="284" spans="1:7" ht="12.6" customHeight="1" x14ac:dyDescent="0.25">
      <c r="A284" s="62"/>
      <c r="B284" s="51"/>
      <c r="C284" s="24">
        <v>4.3155180755474598</v>
      </c>
      <c r="D284" s="24">
        <v>4.2954055387822621</v>
      </c>
      <c r="E284" s="24">
        <v>4.2954055387822621</v>
      </c>
      <c r="F284" s="24">
        <v>4.2954055387822621</v>
      </c>
      <c r="G284" s="8" t="s">
        <v>8</v>
      </c>
    </row>
    <row r="285" spans="1:7" ht="12.6" customHeight="1" x14ac:dyDescent="0.25">
      <c r="A285" s="60" t="s">
        <v>91</v>
      </c>
      <c r="B285" s="49" t="s">
        <v>1</v>
      </c>
      <c r="C285" s="36" t="s">
        <v>2</v>
      </c>
      <c r="D285" s="36" t="s">
        <v>2</v>
      </c>
      <c r="E285" s="36" t="s">
        <v>2</v>
      </c>
      <c r="F285" s="36" t="s">
        <v>2</v>
      </c>
      <c r="G285" s="34">
        <v>0.7402777777777777</v>
      </c>
    </row>
    <row r="286" spans="1:7" ht="12.6" customHeight="1" x14ac:dyDescent="0.25">
      <c r="A286" s="61"/>
      <c r="B286" s="50" t="s">
        <v>3</v>
      </c>
      <c r="C286" s="23">
        <v>18</v>
      </c>
      <c r="D286" s="23">
        <v>18</v>
      </c>
      <c r="E286" s="23">
        <v>18</v>
      </c>
      <c r="F286" s="23">
        <v>18</v>
      </c>
      <c r="G286" s="7" t="s">
        <v>4</v>
      </c>
    </row>
    <row r="287" spans="1:7" ht="12" customHeight="1" x14ac:dyDescent="0.25">
      <c r="A287" s="62"/>
      <c r="B287" s="52"/>
      <c r="C287" s="24">
        <v>1.7262072302189837</v>
      </c>
      <c r="D287" s="24">
        <v>1.7181622155129048</v>
      </c>
      <c r="E287" s="24">
        <v>1.7181622155129048</v>
      </c>
      <c r="F287" s="24">
        <v>1.7181622155129048</v>
      </c>
      <c r="G287" s="8" t="s">
        <v>8</v>
      </c>
    </row>
    <row r="288" spans="1:7" ht="12" customHeight="1" x14ac:dyDescent="0.25">
      <c r="A288" s="63" t="s">
        <v>111</v>
      </c>
      <c r="B288" s="49" t="s">
        <v>1</v>
      </c>
      <c r="C288" s="36" t="s">
        <v>2</v>
      </c>
      <c r="D288" s="36" t="s">
        <v>2</v>
      </c>
      <c r="E288" s="36" t="s">
        <v>2</v>
      </c>
      <c r="F288" s="36" t="s">
        <v>2</v>
      </c>
      <c r="G288" s="31" t="s">
        <v>95</v>
      </c>
    </row>
    <row r="289" spans="1:7" ht="12" customHeight="1" x14ac:dyDescent="0.25">
      <c r="A289" s="64"/>
      <c r="B289" s="50" t="s">
        <v>3</v>
      </c>
      <c r="C289" s="23">
        <v>171</v>
      </c>
      <c r="D289" s="23">
        <v>171</v>
      </c>
      <c r="E289" s="23">
        <v>171</v>
      </c>
      <c r="F289" s="23">
        <v>171</v>
      </c>
      <c r="G289" s="7" t="s">
        <v>4</v>
      </c>
    </row>
    <row r="290" spans="1:7" ht="12" customHeight="1" x14ac:dyDescent="0.25">
      <c r="A290" s="65"/>
      <c r="B290" s="51"/>
      <c r="C290" s="24">
        <v>16.398968687080345</v>
      </c>
      <c r="D290" s="24">
        <v>16.322541047372596</v>
      </c>
      <c r="E290" s="24">
        <v>16.322541047372596</v>
      </c>
      <c r="F290" s="24">
        <v>16.322541047372596</v>
      </c>
      <c r="G290" s="8" t="s">
        <v>8</v>
      </c>
    </row>
    <row r="291" spans="1:7" ht="12" customHeight="1" x14ac:dyDescent="0.25">
      <c r="A291" s="60" t="s">
        <v>80</v>
      </c>
      <c r="B291" s="49" t="s">
        <v>1</v>
      </c>
      <c r="C291" s="36" t="s">
        <v>2</v>
      </c>
      <c r="D291" s="36" t="s">
        <v>2</v>
      </c>
      <c r="E291" s="36" t="s">
        <v>2</v>
      </c>
      <c r="F291" s="36" t="s">
        <v>2</v>
      </c>
      <c r="G291" s="31" t="s">
        <v>95</v>
      </c>
    </row>
    <row r="292" spans="1:7" ht="12" customHeight="1" x14ac:dyDescent="0.25">
      <c r="A292" s="61"/>
      <c r="B292" s="50" t="s">
        <v>3</v>
      </c>
      <c r="C292" s="39">
        <v>16</v>
      </c>
      <c r="D292" s="39">
        <v>16</v>
      </c>
      <c r="E292" s="39">
        <v>16</v>
      </c>
      <c r="F292" s="39">
        <v>16</v>
      </c>
      <c r="G292" s="7" t="s">
        <v>4</v>
      </c>
    </row>
    <row r="293" spans="1:7" ht="12" customHeight="1" x14ac:dyDescent="0.25">
      <c r="A293" s="62"/>
      <c r="B293" s="51"/>
      <c r="C293" s="24">
        <v>1.5344064268613189</v>
      </c>
      <c r="D293" s="24">
        <v>1.5272553026781377</v>
      </c>
      <c r="E293" s="24">
        <v>1.5272553026781377</v>
      </c>
      <c r="F293" s="24">
        <v>1.5272553026781377</v>
      </c>
      <c r="G293" s="8" t="s">
        <v>8</v>
      </c>
    </row>
    <row r="294" spans="1:7" ht="12" customHeight="1" x14ac:dyDescent="0.25">
      <c r="A294" s="60" t="s">
        <v>83</v>
      </c>
      <c r="B294" s="49" t="s">
        <v>1</v>
      </c>
      <c r="C294" s="36" t="s">
        <v>2</v>
      </c>
      <c r="D294" s="36" t="s">
        <v>2</v>
      </c>
      <c r="E294" s="36" t="s">
        <v>2</v>
      </c>
      <c r="F294" s="36" t="s">
        <v>2</v>
      </c>
      <c r="G294" s="34">
        <v>0.7402777777777777</v>
      </c>
    </row>
    <row r="295" spans="1:7" ht="12" customHeight="1" x14ac:dyDescent="0.25">
      <c r="A295" s="61"/>
      <c r="B295" s="50" t="s">
        <v>3</v>
      </c>
      <c r="C295" s="23">
        <v>123.2</v>
      </c>
      <c r="D295" s="23">
        <v>123.2</v>
      </c>
      <c r="E295" s="23">
        <v>123.2</v>
      </c>
      <c r="F295" s="23">
        <v>123.2</v>
      </c>
      <c r="G295" s="7" t="s">
        <v>4</v>
      </c>
    </row>
    <row r="296" spans="1:7" ht="12" customHeight="1" x14ac:dyDescent="0.25">
      <c r="A296" s="62"/>
      <c r="B296" s="51"/>
      <c r="C296" s="24">
        <v>11.814929486832156</v>
      </c>
      <c r="D296" s="24">
        <v>11.75986583062166</v>
      </c>
      <c r="E296" s="24">
        <v>11.75986583062166</v>
      </c>
      <c r="F296" s="24">
        <v>11.75986583062166</v>
      </c>
      <c r="G296" s="8" t="s">
        <v>8</v>
      </c>
    </row>
    <row r="297" spans="1:7" ht="12" customHeight="1" x14ac:dyDescent="0.25">
      <c r="A297" s="60" t="s">
        <v>93</v>
      </c>
      <c r="B297" s="49" t="s">
        <v>1</v>
      </c>
      <c r="C297" s="36" t="s">
        <v>2</v>
      </c>
      <c r="D297" s="36" t="s">
        <v>2</v>
      </c>
      <c r="E297" s="36" t="s">
        <v>2</v>
      </c>
      <c r="F297" s="36" t="s">
        <v>2</v>
      </c>
      <c r="G297" s="34">
        <v>0.7402777777777777</v>
      </c>
    </row>
    <row r="298" spans="1:7" ht="12" customHeight="1" x14ac:dyDescent="0.25">
      <c r="A298" s="61"/>
      <c r="B298" s="50" t="s">
        <v>3</v>
      </c>
      <c r="C298" s="23">
        <v>2834</v>
      </c>
      <c r="D298" s="23">
        <v>2834</v>
      </c>
      <c r="E298" s="23">
        <v>2834</v>
      </c>
      <c r="F298" s="23">
        <v>2834</v>
      </c>
      <c r="G298" s="7" t="s">
        <v>4</v>
      </c>
    </row>
    <row r="299" spans="1:7" ht="12" customHeight="1" x14ac:dyDescent="0.25">
      <c r="A299" s="62"/>
      <c r="B299" s="51"/>
      <c r="C299" s="24">
        <v>271.78173835781109</v>
      </c>
      <c r="D299" s="24">
        <v>270.51509548686511</v>
      </c>
      <c r="E299" s="24">
        <v>270.51509548686511</v>
      </c>
      <c r="F299" s="24">
        <v>270.51509548686511</v>
      </c>
      <c r="G299" s="8" t="s">
        <v>8</v>
      </c>
    </row>
    <row r="300" spans="1:7" ht="12.6" customHeight="1" x14ac:dyDescent="0.25">
      <c r="A300" s="60" t="s">
        <v>81</v>
      </c>
      <c r="B300" s="49" t="s">
        <v>1</v>
      </c>
      <c r="C300" s="39" t="s">
        <v>2</v>
      </c>
      <c r="D300" s="39" t="s">
        <v>2</v>
      </c>
      <c r="E300" s="39" t="s">
        <v>2</v>
      </c>
      <c r="F300" s="39" t="s">
        <v>2</v>
      </c>
      <c r="G300" s="31" t="s">
        <v>95</v>
      </c>
    </row>
    <row r="301" spans="1:7" ht="12.6" customHeight="1" x14ac:dyDescent="0.25">
      <c r="A301" s="61"/>
      <c r="B301" s="50" t="s">
        <v>3</v>
      </c>
      <c r="C301" s="39">
        <v>530</v>
      </c>
      <c r="D301" s="39">
        <v>530</v>
      </c>
      <c r="E301" s="39">
        <v>530</v>
      </c>
      <c r="F301" s="39">
        <v>530</v>
      </c>
      <c r="G301" s="7" t="s">
        <v>4</v>
      </c>
    </row>
    <row r="302" spans="1:7" ht="12.6" customHeight="1" x14ac:dyDescent="0.25">
      <c r="A302" s="62"/>
      <c r="B302" s="51"/>
      <c r="C302" s="24">
        <v>51</v>
      </c>
      <c r="D302" s="24">
        <v>51</v>
      </c>
      <c r="E302" s="24">
        <v>51</v>
      </c>
      <c r="F302" s="24">
        <v>51</v>
      </c>
      <c r="G302" s="8" t="s">
        <v>8</v>
      </c>
    </row>
    <row r="303" spans="1:7" ht="12.6" customHeight="1" x14ac:dyDescent="0.25">
      <c r="A303" s="60" t="s">
        <v>82</v>
      </c>
      <c r="B303" s="49" t="s">
        <v>1</v>
      </c>
      <c r="C303" s="36" t="s">
        <v>2</v>
      </c>
      <c r="D303" s="36" t="s">
        <v>2</v>
      </c>
      <c r="E303" s="36" t="s">
        <v>2</v>
      </c>
      <c r="F303" s="36" t="s">
        <v>2</v>
      </c>
      <c r="G303" s="35">
        <v>0.70138888888888884</v>
      </c>
    </row>
    <row r="304" spans="1:7" ht="12.6" customHeight="1" x14ac:dyDescent="0.25">
      <c r="A304" s="61"/>
      <c r="B304" s="50" t="s">
        <v>3</v>
      </c>
      <c r="C304" s="39">
        <v>-205</v>
      </c>
      <c r="D304" s="39">
        <v>-205</v>
      </c>
      <c r="E304" s="39">
        <v>-205</v>
      </c>
      <c r="F304" s="39">
        <v>-205</v>
      </c>
      <c r="G304" s="7" t="s">
        <v>4</v>
      </c>
    </row>
    <row r="305" spans="1:7" ht="12.6" customHeight="1" x14ac:dyDescent="0.25">
      <c r="A305" s="62"/>
      <c r="B305" s="51"/>
      <c r="C305" s="24">
        <v>-21</v>
      </c>
      <c r="D305" s="24">
        <v>-21</v>
      </c>
      <c r="E305" s="24">
        <v>-21</v>
      </c>
      <c r="F305" s="24">
        <v>-21</v>
      </c>
      <c r="G305" s="8" t="s">
        <v>8</v>
      </c>
    </row>
    <row r="306" spans="1:7" ht="12.6" customHeight="1" x14ac:dyDescent="0.25">
      <c r="A306" s="60" t="s">
        <v>83</v>
      </c>
      <c r="B306" s="49" t="s">
        <v>1</v>
      </c>
      <c r="C306" s="39" t="s">
        <v>2</v>
      </c>
      <c r="D306" s="39" t="s">
        <v>2</v>
      </c>
      <c r="E306" s="39" t="s">
        <v>2</v>
      </c>
      <c r="F306" s="39" t="s">
        <v>2</v>
      </c>
      <c r="G306" s="35">
        <v>0.70138888888888884</v>
      </c>
    </row>
    <row r="307" spans="1:7" ht="12.6" customHeight="1" x14ac:dyDescent="0.25">
      <c r="A307" s="61"/>
      <c r="B307" s="50" t="s">
        <v>3</v>
      </c>
      <c r="C307" s="39">
        <v>-13</v>
      </c>
      <c r="D307" s="39">
        <v>-13</v>
      </c>
      <c r="E307" s="39">
        <v>-13</v>
      </c>
      <c r="F307" s="39">
        <v>-13</v>
      </c>
      <c r="G307" s="7" t="s">
        <v>4</v>
      </c>
    </row>
    <row r="308" spans="1:7" ht="12.6" customHeight="1" x14ac:dyDescent="0.25">
      <c r="A308" s="62"/>
      <c r="B308" s="51"/>
      <c r="C308" s="24">
        <v>-1</v>
      </c>
      <c r="D308" s="24">
        <v>-1</v>
      </c>
      <c r="E308" s="24">
        <v>-1</v>
      </c>
      <c r="F308" s="24">
        <v>-1</v>
      </c>
      <c r="G308" s="8" t="s">
        <v>8</v>
      </c>
    </row>
    <row r="309" spans="1:7" ht="19.899999999999999" customHeight="1" x14ac:dyDescent="0.25">
      <c r="A309" s="60" t="s">
        <v>24</v>
      </c>
      <c r="B309" s="49" t="s">
        <v>1</v>
      </c>
      <c r="C309" s="39" t="s">
        <v>2</v>
      </c>
      <c r="D309" s="39" t="s">
        <v>2</v>
      </c>
      <c r="E309" s="39" t="s">
        <v>2</v>
      </c>
      <c r="F309" s="39" t="s">
        <v>2</v>
      </c>
      <c r="G309" s="28" t="s">
        <v>94</v>
      </c>
    </row>
    <row r="310" spans="1:7" ht="12.6" customHeight="1" x14ac:dyDescent="0.25">
      <c r="A310" s="61"/>
      <c r="B310" s="50" t="s">
        <v>3</v>
      </c>
      <c r="C310" s="39">
        <v>192</v>
      </c>
      <c r="D310" s="39">
        <v>192</v>
      </c>
      <c r="E310" s="39">
        <v>192</v>
      </c>
      <c r="F310" s="39">
        <v>192</v>
      </c>
      <c r="G310" s="7" t="s">
        <v>4</v>
      </c>
    </row>
    <row r="311" spans="1:7" ht="12.6" customHeight="1" x14ac:dyDescent="0.25">
      <c r="A311" s="62"/>
      <c r="B311" s="51"/>
      <c r="C311" s="24">
        <v>19</v>
      </c>
      <c r="D311" s="24">
        <v>19</v>
      </c>
      <c r="E311" s="24">
        <v>19</v>
      </c>
      <c r="F311" s="24">
        <v>19</v>
      </c>
      <c r="G311" s="8" t="s">
        <v>8</v>
      </c>
    </row>
    <row r="312" spans="1:7" ht="12.6" customHeight="1" x14ac:dyDescent="0.25">
      <c r="A312" s="60" t="s">
        <v>84</v>
      </c>
      <c r="B312" s="49" t="s">
        <v>1</v>
      </c>
      <c r="C312" s="39" t="s">
        <v>2</v>
      </c>
      <c r="D312" s="39" t="s">
        <v>2</v>
      </c>
      <c r="E312" s="39" t="s">
        <v>2</v>
      </c>
      <c r="F312" s="39" t="s">
        <v>2</v>
      </c>
      <c r="G312" s="35">
        <v>0.70138888888888884</v>
      </c>
    </row>
    <row r="313" spans="1:7" ht="12.6" customHeight="1" x14ac:dyDescent="0.25">
      <c r="A313" s="61"/>
      <c r="B313" s="50" t="s">
        <v>3</v>
      </c>
      <c r="C313" s="39">
        <v>-0.4</v>
      </c>
      <c r="D313" s="39">
        <v>-0.4</v>
      </c>
      <c r="E313" s="39">
        <v>-0.4</v>
      </c>
      <c r="F313" s="39">
        <v>-0.4</v>
      </c>
      <c r="G313" s="7" t="s">
        <v>4</v>
      </c>
    </row>
    <row r="314" spans="1:7" ht="12.6" customHeight="1" x14ac:dyDescent="0.25">
      <c r="A314" s="62"/>
      <c r="B314" s="51"/>
      <c r="C314" s="24">
        <v>-3.8640537033911806E-2</v>
      </c>
      <c r="D314" s="24">
        <v>-3.8640537033911806E-2</v>
      </c>
      <c r="E314" s="24">
        <v>-3.8640537033911806E-2</v>
      </c>
      <c r="F314" s="24">
        <v>-3.8640537033911806E-2</v>
      </c>
      <c r="G314" s="8" t="s">
        <v>8</v>
      </c>
    </row>
    <row r="315" spans="1:7" ht="12.6" customHeight="1" x14ac:dyDescent="0.25">
      <c r="A315" s="60" t="s">
        <v>74</v>
      </c>
      <c r="B315" s="49" t="s">
        <v>1</v>
      </c>
      <c r="C315" s="36" t="s">
        <v>2</v>
      </c>
      <c r="D315" s="36" t="s">
        <v>2</v>
      </c>
      <c r="E315" s="36" t="s">
        <v>2</v>
      </c>
      <c r="F315" s="36" t="s">
        <v>2</v>
      </c>
      <c r="G315" s="35">
        <v>0.64166666666666672</v>
      </c>
    </row>
    <row r="316" spans="1:7" ht="12.6" customHeight="1" x14ac:dyDescent="0.25">
      <c r="A316" s="61"/>
      <c r="B316" s="50" t="s">
        <v>3</v>
      </c>
      <c r="C316" s="39">
        <v>-26</v>
      </c>
      <c r="D316" s="39">
        <v>-26</v>
      </c>
      <c r="E316" s="39">
        <v>-26</v>
      </c>
      <c r="F316" s="39">
        <v>-26</v>
      </c>
      <c r="G316" s="7" t="s">
        <v>4</v>
      </c>
    </row>
    <row r="317" spans="1:7" ht="12.6" customHeight="1" x14ac:dyDescent="0.25">
      <c r="A317" s="62"/>
      <c r="B317" s="51"/>
      <c r="C317" s="24">
        <v>-3</v>
      </c>
      <c r="D317" s="24">
        <v>-3</v>
      </c>
      <c r="E317" s="24">
        <v>-3</v>
      </c>
      <c r="F317" s="24">
        <v>-3</v>
      </c>
      <c r="G317" s="8" t="s">
        <v>8</v>
      </c>
    </row>
    <row r="318" spans="1:7" ht="12.6" customHeight="1" x14ac:dyDescent="0.25">
      <c r="A318" s="60" t="s">
        <v>69</v>
      </c>
      <c r="B318" s="49" t="s">
        <v>1</v>
      </c>
      <c r="C318" s="39" t="s">
        <v>2</v>
      </c>
      <c r="D318" s="39" t="s">
        <v>2</v>
      </c>
      <c r="E318" s="39" t="s">
        <v>2</v>
      </c>
      <c r="F318" s="39" t="s">
        <v>2</v>
      </c>
      <c r="G318" s="35">
        <v>0.64166666666666672</v>
      </c>
    </row>
    <row r="319" spans="1:7" ht="12.6" customHeight="1" x14ac:dyDescent="0.25">
      <c r="A319" s="61"/>
      <c r="B319" s="50" t="s">
        <v>3</v>
      </c>
      <c r="C319" s="39">
        <v>-27</v>
      </c>
      <c r="D319" s="39">
        <v>-27</v>
      </c>
      <c r="E319" s="39">
        <v>-27</v>
      </c>
      <c r="F319" s="39">
        <v>-27</v>
      </c>
      <c r="G319" s="7" t="s">
        <v>4</v>
      </c>
    </row>
    <row r="320" spans="1:7" ht="12.6" customHeight="1" x14ac:dyDescent="0.25">
      <c r="A320" s="62"/>
      <c r="B320" s="51"/>
      <c r="C320" s="24">
        <v>-3</v>
      </c>
      <c r="D320" s="24">
        <v>-3</v>
      </c>
      <c r="E320" s="24">
        <v>-3</v>
      </c>
      <c r="F320" s="24">
        <v>-3</v>
      </c>
      <c r="G320" s="8" t="s">
        <v>8</v>
      </c>
    </row>
    <row r="321" spans="1:13" ht="12.6" customHeight="1" x14ac:dyDescent="0.25">
      <c r="A321" s="60" t="s">
        <v>70</v>
      </c>
      <c r="B321" s="49" t="s">
        <v>1</v>
      </c>
      <c r="C321" s="39" t="s">
        <v>2</v>
      </c>
      <c r="D321" s="39" t="s">
        <v>2</v>
      </c>
      <c r="E321" s="39" t="s">
        <v>2</v>
      </c>
      <c r="F321" s="39" t="s">
        <v>2</v>
      </c>
      <c r="G321" s="35">
        <v>0.64166666666666672</v>
      </c>
    </row>
    <row r="322" spans="1:13" ht="12.6" customHeight="1" x14ac:dyDescent="0.25">
      <c r="A322" s="61"/>
      <c r="B322" s="50" t="s">
        <v>3</v>
      </c>
      <c r="C322" s="39">
        <v>-148</v>
      </c>
      <c r="D322" s="39">
        <v>-148</v>
      </c>
      <c r="E322" s="39">
        <v>-148</v>
      </c>
      <c r="F322" s="39">
        <v>-148</v>
      </c>
      <c r="G322" s="7" t="s">
        <v>4</v>
      </c>
    </row>
    <row r="323" spans="1:13" ht="12.6" customHeight="1" x14ac:dyDescent="0.25">
      <c r="A323" s="62"/>
      <c r="B323" s="51"/>
      <c r="C323" s="24">
        <v>-15</v>
      </c>
      <c r="D323" s="24">
        <v>-15</v>
      </c>
      <c r="E323" s="24">
        <v>-15</v>
      </c>
      <c r="F323" s="24">
        <v>-15</v>
      </c>
      <c r="G323" s="8" t="s">
        <v>8</v>
      </c>
    </row>
    <row r="324" spans="1:13" ht="12.6" customHeight="1" x14ac:dyDescent="0.25">
      <c r="A324" s="60" t="s">
        <v>132</v>
      </c>
      <c r="B324" s="49" t="s">
        <v>1</v>
      </c>
      <c r="C324" s="39" t="s">
        <v>2</v>
      </c>
      <c r="D324" s="39" t="s">
        <v>2</v>
      </c>
      <c r="E324" s="39" t="s">
        <v>2</v>
      </c>
      <c r="F324" s="39" t="s">
        <v>2</v>
      </c>
      <c r="G324" s="35">
        <v>0.64166666666666672</v>
      </c>
    </row>
    <row r="325" spans="1:13" ht="12.6" customHeight="1" x14ac:dyDescent="0.25">
      <c r="A325" s="61"/>
      <c r="B325" s="50" t="s">
        <v>3</v>
      </c>
      <c r="C325" s="39">
        <v>181</v>
      </c>
      <c r="D325" s="39">
        <v>181</v>
      </c>
      <c r="E325" s="39">
        <v>181</v>
      </c>
      <c r="F325" s="39">
        <v>181</v>
      </c>
      <c r="G325" s="7" t="s">
        <v>4</v>
      </c>
    </row>
    <row r="326" spans="1:13" ht="12.6" customHeight="1" x14ac:dyDescent="0.25">
      <c r="A326" s="62"/>
      <c r="B326" s="51"/>
      <c r="C326" s="24">
        <v>18</v>
      </c>
      <c r="D326" s="24">
        <v>18</v>
      </c>
      <c r="E326" s="24">
        <v>18</v>
      </c>
      <c r="F326" s="24">
        <v>18</v>
      </c>
      <c r="G326" s="8" t="s">
        <v>8</v>
      </c>
    </row>
    <row r="327" spans="1:13" ht="12.6" customHeight="1" x14ac:dyDescent="0.25">
      <c r="A327" s="60" t="s">
        <v>71</v>
      </c>
      <c r="B327" s="49" t="s">
        <v>1</v>
      </c>
      <c r="C327" s="39" t="s">
        <v>2</v>
      </c>
      <c r="D327" s="39" t="s">
        <v>2</v>
      </c>
      <c r="E327" s="39" t="s">
        <v>2</v>
      </c>
      <c r="F327" s="39" t="s">
        <v>2</v>
      </c>
      <c r="G327" s="35">
        <v>0.64166666666666672</v>
      </c>
    </row>
    <row r="328" spans="1:13" ht="12.6" customHeight="1" x14ac:dyDescent="0.25">
      <c r="A328" s="61"/>
      <c r="B328" s="50" t="s">
        <v>3</v>
      </c>
      <c r="C328" s="39">
        <v>-850</v>
      </c>
      <c r="D328" s="39">
        <v>-850</v>
      </c>
      <c r="E328" s="39">
        <v>-850</v>
      </c>
      <c r="F328" s="39">
        <v>-850</v>
      </c>
      <c r="G328" s="7" t="s">
        <v>4</v>
      </c>
    </row>
    <row r="329" spans="1:13" ht="12.6" customHeight="1" x14ac:dyDescent="0.25">
      <c r="A329" s="62"/>
      <c r="B329" s="51"/>
      <c r="C329" s="24">
        <v>-83</v>
      </c>
      <c r="D329" s="24">
        <v>-83</v>
      </c>
      <c r="E329" s="24">
        <v>-83</v>
      </c>
      <c r="F329" s="24">
        <v>-83</v>
      </c>
      <c r="G329" s="8" t="s">
        <v>8</v>
      </c>
    </row>
    <row r="330" spans="1:13" ht="12.6" customHeight="1" x14ac:dyDescent="0.25">
      <c r="A330" s="60" t="s">
        <v>72</v>
      </c>
      <c r="B330" s="49" t="s">
        <v>1</v>
      </c>
      <c r="C330" s="39" t="s">
        <v>2</v>
      </c>
      <c r="D330" s="39" t="s">
        <v>2</v>
      </c>
      <c r="E330" s="39" t="s">
        <v>2</v>
      </c>
      <c r="F330" s="39" t="s">
        <v>2</v>
      </c>
      <c r="G330" s="35">
        <v>0.64166666666666672</v>
      </c>
    </row>
    <row r="331" spans="1:13" ht="12.6" customHeight="1" x14ac:dyDescent="0.25">
      <c r="A331" s="61"/>
      <c r="B331" s="50" t="s">
        <v>3</v>
      </c>
      <c r="C331" s="23">
        <v>1193</v>
      </c>
      <c r="D331" s="23">
        <v>1193</v>
      </c>
      <c r="E331" s="23">
        <v>1193</v>
      </c>
      <c r="F331" s="23">
        <v>1193</v>
      </c>
      <c r="G331" s="7" t="s">
        <v>4</v>
      </c>
    </row>
    <row r="332" spans="1:13" ht="12.6" customHeight="1" x14ac:dyDescent="0.25">
      <c r="A332" s="62"/>
      <c r="B332" s="51"/>
      <c r="C332" s="24">
        <v>116</v>
      </c>
      <c r="D332" s="24">
        <v>116</v>
      </c>
      <c r="E332" s="24">
        <v>116</v>
      </c>
      <c r="F332" s="24">
        <v>116</v>
      </c>
      <c r="G332" s="8" t="s">
        <v>8</v>
      </c>
    </row>
    <row r="333" spans="1:13" ht="12.6" customHeight="1" x14ac:dyDescent="0.25">
      <c r="A333" s="60" t="s">
        <v>73</v>
      </c>
      <c r="B333" s="49" t="s">
        <v>1</v>
      </c>
      <c r="C333" s="39" t="s">
        <v>2</v>
      </c>
      <c r="D333" s="39" t="s">
        <v>2</v>
      </c>
      <c r="E333" s="39" t="s">
        <v>2</v>
      </c>
      <c r="F333" s="39" t="s">
        <v>2</v>
      </c>
      <c r="G333" s="35">
        <v>0.64166666666666672</v>
      </c>
      <c r="J333" s="3"/>
      <c r="K333" s="18"/>
      <c r="L333" s="18"/>
    </row>
    <row r="334" spans="1:13" ht="12.6" customHeight="1" x14ac:dyDescent="0.25">
      <c r="A334" s="61"/>
      <c r="B334" s="50" t="s">
        <v>3</v>
      </c>
      <c r="C334" s="39">
        <v>-19</v>
      </c>
      <c r="D334" s="39">
        <v>-19</v>
      </c>
      <c r="E334" s="39">
        <v>-19</v>
      </c>
      <c r="F334" s="39">
        <v>-19</v>
      </c>
      <c r="G334" s="7" t="s">
        <v>4</v>
      </c>
      <c r="J334" s="3"/>
      <c r="K334" s="18"/>
      <c r="L334" s="18"/>
      <c r="M334" s="20"/>
    </row>
    <row r="335" spans="1:13" ht="13.9" customHeight="1" x14ac:dyDescent="0.25">
      <c r="A335" s="62"/>
      <c r="B335" s="51"/>
      <c r="C335" s="24">
        <v>-2</v>
      </c>
      <c r="D335" s="24">
        <v>-2</v>
      </c>
      <c r="E335" s="24">
        <v>-2</v>
      </c>
      <c r="F335" s="24">
        <v>-2</v>
      </c>
      <c r="G335" s="8" t="s">
        <v>8</v>
      </c>
      <c r="J335" s="19"/>
      <c r="K335" s="18"/>
      <c r="L335" s="18"/>
    </row>
    <row r="336" spans="1:13" ht="12.6" customHeight="1" x14ac:dyDescent="0.25">
      <c r="A336" s="60" t="s">
        <v>15</v>
      </c>
      <c r="B336" s="49" t="s">
        <v>1</v>
      </c>
      <c r="C336" s="13" t="s">
        <v>2</v>
      </c>
      <c r="D336" s="13" t="s">
        <v>2</v>
      </c>
      <c r="E336" s="13" t="s">
        <v>2</v>
      </c>
      <c r="F336" s="13" t="s">
        <v>2</v>
      </c>
      <c r="G336" s="32" t="s">
        <v>68</v>
      </c>
    </row>
    <row r="337" spans="1:7" ht="12.6" customHeight="1" x14ac:dyDescent="0.25">
      <c r="A337" s="61"/>
      <c r="B337" s="50" t="s">
        <v>3</v>
      </c>
      <c r="C337" s="23">
        <v>2566.5749999999998</v>
      </c>
      <c r="D337" s="23">
        <v>2566.5749999999998</v>
      </c>
      <c r="E337" s="23">
        <v>2566.5749999999998</v>
      </c>
      <c r="F337" s="23">
        <v>2566.5749999999998</v>
      </c>
      <c r="G337" s="7" t="s">
        <v>4</v>
      </c>
    </row>
    <row r="338" spans="1:7" ht="12.6" customHeight="1" x14ac:dyDescent="0.25">
      <c r="A338" s="62"/>
      <c r="B338" s="51"/>
      <c r="C338" s="38">
        <v>248</v>
      </c>
      <c r="D338" s="38">
        <v>248</v>
      </c>
      <c r="E338" s="38">
        <v>248</v>
      </c>
      <c r="F338" s="38">
        <v>248</v>
      </c>
      <c r="G338" s="8" t="s">
        <v>8</v>
      </c>
    </row>
    <row r="339" spans="1:7" ht="12.6" customHeight="1" x14ac:dyDescent="0.25">
      <c r="A339" s="9" t="s">
        <v>78</v>
      </c>
      <c r="B339" s="49" t="s">
        <v>1</v>
      </c>
      <c r="C339" s="10" t="s">
        <v>2</v>
      </c>
      <c r="D339" s="10" t="s">
        <v>2</v>
      </c>
      <c r="E339" s="10" t="s">
        <v>2</v>
      </c>
      <c r="F339" s="10" t="s">
        <v>2</v>
      </c>
      <c r="G339" s="11" t="s">
        <v>16</v>
      </c>
    </row>
    <row r="340" spans="1:7" ht="12.6" customHeight="1" x14ac:dyDescent="0.25">
      <c r="A340" s="12" t="s">
        <v>77</v>
      </c>
      <c r="B340" s="50" t="s">
        <v>3</v>
      </c>
      <c r="C340" s="13">
        <v>72</v>
      </c>
      <c r="D340" s="13">
        <v>72</v>
      </c>
      <c r="E340" s="13">
        <v>72</v>
      </c>
      <c r="F340" s="13">
        <v>72</v>
      </c>
      <c r="G340" s="7" t="s">
        <v>4</v>
      </c>
    </row>
    <row r="341" spans="1:7" ht="12.6" customHeight="1" x14ac:dyDescent="0.25">
      <c r="A341" s="14"/>
      <c r="B341" s="51"/>
      <c r="C341" s="24">
        <v>6.9048289208759348</v>
      </c>
      <c r="D341" s="24">
        <v>6.8726488620516193</v>
      </c>
      <c r="E341" s="24">
        <v>6.8726488620516193</v>
      </c>
      <c r="F341" s="24">
        <v>6.8726488620516193</v>
      </c>
      <c r="G341" s="8" t="s">
        <v>8</v>
      </c>
    </row>
    <row r="342" spans="1:7" ht="12.6" customHeight="1" x14ac:dyDescent="0.25">
      <c r="A342" s="12" t="s">
        <v>17</v>
      </c>
      <c r="B342" s="49" t="s">
        <v>1</v>
      </c>
      <c r="C342" s="13" t="s">
        <v>2</v>
      </c>
      <c r="D342" s="13" t="s">
        <v>2</v>
      </c>
      <c r="E342" s="13" t="s">
        <v>2</v>
      </c>
      <c r="F342" s="13" t="s">
        <v>2</v>
      </c>
      <c r="G342" s="32" t="s">
        <v>85</v>
      </c>
    </row>
    <row r="343" spans="1:7" ht="12.6" customHeight="1" x14ac:dyDescent="0.25">
      <c r="A343" s="12"/>
      <c r="B343" s="50" t="s">
        <v>3</v>
      </c>
      <c r="C343" s="13">
        <v>-59.628999999999998</v>
      </c>
      <c r="D343" s="13">
        <v>-59.628999999999998</v>
      </c>
      <c r="E343" s="13">
        <v>-59.628999999999998</v>
      </c>
      <c r="F343" s="13">
        <v>-59.628999999999998</v>
      </c>
      <c r="G343" s="7" t="s">
        <v>4</v>
      </c>
    </row>
    <row r="344" spans="1:7" ht="12.6" customHeight="1" x14ac:dyDescent="0.25">
      <c r="A344" s="12"/>
      <c r="B344" s="51"/>
      <c r="C344" s="24">
        <v>-5.718445051707099</v>
      </c>
      <c r="D344" s="24">
        <v>-5.6917941527121672</v>
      </c>
      <c r="E344" s="24">
        <v>-5.6917941527121672</v>
      </c>
      <c r="F344" s="24">
        <v>-5.6917941527121672</v>
      </c>
      <c r="G344" s="8" t="s">
        <v>8</v>
      </c>
    </row>
    <row r="345" spans="1:7" ht="12.6" customHeight="1" x14ac:dyDescent="0.25">
      <c r="A345" s="60" t="s">
        <v>18</v>
      </c>
      <c r="B345" s="49" t="s">
        <v>1</v>
      </c>
      <c r="C345" s="10" t="s">
        <v>2</v>
      </c>
      <c r="D345" s="10" t="s">
        <v>2</v>
      </c>
      <c r="E345" s="10" t="s">
        <v>2</v>
      </c>
      <c r="F345" s="10" t="s">
        <v>2</v>
      </c>
      <c r="G345" s="35">
        <v>0.61944444444444446</v>
      </c>
    </row>
    <row r="346" spans="1:7" ht="12.6" customHeight="1" x14ac:dyDescent="0.25">
      <c r="A346" s="61"/>
      <c r="B346" s="50" t="s">
        <v>3</v>
      </c>
      <c r="C346" s="13">
        <v>7</v>
      </c>
      <c r="D346" s="13">
        <v>7</v>
      </c>
      <c r="E346" s="13">
        <v>7</v>
      </c>
      <c r="F346" s="13">
        <v>7</v>
      </c>
      <c r="G346" s="7" t="s">
        <v>4</v>
      </c>
    </row>
    <row r="347" spans="1:7" ht="12.6" customHeight="1" x14ac:dyDescent="0.25">
      <c r="A347" s="62"/>
      <c r="B347" s="51"/>
      <c r="C347" s="24">
        <v>0.67130281175182704</v>
      </c>
      <c r="D347" s="24">
        <v>0.66817419492168517</v>
      </c>
      <c r="E347" s="24">
        <v>0.66817419492168517</v>
      </c>
      <c r="F347" s="24">
        <v>0.66817419492168517</v>
      </c>
      <c r="G347" s="8" t="s">
        <v>8</v>
      </c>
    </row>
    <row r="348" spans="1:7" ht="12.6" customHeight="1" x14ac:dyDescent="0.25">
      <c r="A348" s="60" t="s">
        <v>19</v>
      </c>
      <c r="B348" s="49" t="s">
        <v>1</v>
      </c>
      <c r="C348" s="10" t="s">
        <v>2</v>
      </c>
      <c r="D348" s="10" t="s">
        <v>2</v>
      </c>
      <c r="E348" s="10" t="s">
        <v>2</v>
      </c>
      <c r="F348" s="10" t="s">
        <v>2</v>
      </c>
      <c r="G348" s="35">
        <v>0.61944444444444446</v>
      </c>
    </row>
    <row r="349" spans="1:7" ht="12.6" customHeight="1" x14ac:dyDescent="0.25">
      <c r="A349" s="61"/>
      <c r="B349" s="50" t="s">
        <v>3</v>
      </c>
      <c r="C349" s="13">
        <v>13</v>
      </c>
      <c r="D349" s="13">
        <v>13</v>
      </c>
      <c r="E349" s="13">
        <v>13</v>
      </c>
      <c r="F349" s="13">
        <v>13</v>
      </c>
      <c r="G349" s="7" t="s">
        <v>4</v>
      </c>
    </row>
    <row r="350" spans="1:7" ht="12.6" customHeight="1" x14ac:dyDescent="0.25">
      <c r="A350" s="62"/>
      <c r="B350" s="51"/>
      <c r="C350" s="24">
        <v>1.2467052218248216</v>
      </c>
      <c r="D350" s="24">
        <v>1.2408949334259869</v>
      </c>
      <c r="E350" s="24">
        <v>1.2408949334259869</v>
      </c>
      <c r="F350" s="24">
        <v>1.2408949334259869</v>
      </c>
      <c r="G350" s="8" t="s">
        <v>8</v>
      </c>
    </row>
    <row r="351" spans="1:7" ht="12.6" customHeight="1" x14ac:dyDescent="0.25">
      <c r="A351" s="9" t="s">
        <v>20</v>
      </c>
      <c r="B351" s="49" t="s">
        <v>1</v>
      </c>
      <c r="C351" s="10" t="s">
        <v>2</v>
      </c>
      <c r="D351" s="10" t="s">
        <v>2</v>
      </c>
      <c r="E351" s="10" t="s">
        <v>2</v>
      </c>
      <c r="F351" s="10" t="s">
        <v>2</v>
      </c>
      <c r="G351" s="35">
        <v>0.61944444444444446</v>
      </c>
    </row>
    <row r="352" spans="1:7" ht="12.6" customHeight="1" x14ac:dyDescent="0.25">
      <c r="A352" s="12"/>
      <c r="B352" s="50" t="s">
        <v>3</v>
      </c>
      <c r="C352" s="13">
        <v>-29</v>
      </c>
      <c r="D352" s="13">
        <v>-29</v>
      </c>
      <c r="E352" s="13">
        <v>-29</v>
      </c>
      <c r="F352" s="13">
        <v>-29</v>
      </c>
      <c r="G352" s="7" t="s">
        <v>4</v>
      </c>
    </row>
    <row r="353" spans="1:7" ht="12.6" customHeight="1" x14ac:dyDescent="0.25">
      <c r="A353" s="14"/>
      <c r="B353" s="51"/>
      <c r="C353" s="24">
        <v>-2.7811116486861405</v>
      </c>
      <c r="D353" s="24">
        <v>-2.7681502361041246</v>
      </c>
      <c r="E353" s="24">
        <v>-2.7681502361041246</v>
      </c>
      <c r="F353" s="24">
        <v>-2.7681502361041246</v>
      </c>
      <c r="G353" s="8" t="s">
        <v>8</v>
      </c>
    </row>
    <row r="354" spans="1:7" ht="12.6" customHeight="1" x14ac:dyDescent="0.25">
      <c r="A354" s="60" t="s">
        <v>21</v>
      </c>
      <c r="B354" s="49" t="s">
        <v>1</v>
      </c>
      <c r="C354" s="10" t="s">
        <v>2</v>
      </c>
      <c r="D354" s="10" t="s">
        <v>2</v>
      </c>
      <c r="E354" s="10" t="s">
        <v>2</v>
      </c>
      <c r="F354" s="10" t="s">
        <v>2</v>
      </c>
      <c r="G354" s="35">
        <v>0.61041666666666672</v>
      </c>
    </row>
    <row r="355" spans="1:7" ht="12.6" customHeight="1" x14ac:dyDescent="0.25">
      <c r="A355" s="61"/>
      <c r="B355" s="50" t="s">
        <v>3</v>
      </c>
      <c r="C355" s="13">
        <v>14</v>
      </c>
      <c r="D355" s="13">
        <v>14</v>
      </c>
      <c r="E355" s="13">
        <v>14</v>
      </c>
      <c r="F355" s="13">
        <v>14</v>
      </c>
      <c r="G355" s="7" t="s">
        <v>4</v>
      </c>
    </row>
    <row r="356" spans="1:7" ht="12.6" customHeight="1" x14ac:dyDescent="0.25">
      <c r="A356" s="62"/>
      <c r="B356" s="51"/>
      <c r="C356" s="40">
        <v>1</v>
      </c>
      <c r="D356" s="40">
        <v>1</v>
      </c>
      <c r="E356" s="40">
        <v>1</v>
      </c>
      <c r="F356" s="40">
        <v>1</v>
      </c>
      <c r="G356" s="8" t="s">
        <v>8</v>
      </c>
    </row>
    <row r="357" spans="1:7" ht="12.6" customHeight="1" x14ac:dyDescent="0.25">
      <c r="A357" s="60" t="s">
        <v>22</v>
      </c>
      <c r="B357" s="49" t="s">
        <v>1</v>
      </c>
      <c r="C357" s="10" t="s">
        <v>2</v>
      </c>
      <c r="D357" s="10" t="s">
        <v>2</v>
      </c>
      <c r="E357" s="10" t="s">
        <v>2</v>
      </c>
      <c r="F357" s="10" t="s">
        <v>2</v>
      </c>
      <c r="G357" s="35">
        <v>0.61041666666666672</v>
      </c>
    </row>
    <row r="358" spans="1:7" ht="12.6" customHeight="1" x14ac:dyDescent="0.25">
      <c r="A358" s="61"/>
      <c r="B358" s="50" t="s">
        <v>3</v>
      </c>
      <c r="C358" s="13">
        <v>5</v>
      </c>
      <c r="D358" s="13">
        <v>5</v>
      </c>
      <c r="E358" s="13">
        <v>5</v>
      </c>
      <c r="F358" s="13">
        <v>5</v>
      </c>
      <c r="G358" s="7" t="s">
        <v>4</v>
      </c>
    </row>
    <row r="359" spans="1:7" ht="12.6" customHeight="1" x14ac:dyDescent="0.25">
      <c r="A359" s="62"/>
      <c r="B359" s="51"/>
      <c r="C359" s="40">
        <v>0</v>
      </c>
      <c r="D359" s="40">
        <v>0</v>
      </c>
      <c r="E359" s="40">
        <v>0</v>
      </c>
      <c r="F359" s="40">
        <v>0</v>
      </c>
      <c r="G359" s="8" t="s">
        <v>8</v>
      </c>
    </row>
    <row r="360" spans="1:7" ht="12.6" customHeight="1" x14ac:dyDescent="0.25">
      <c r="A360" s="60" t="s">
        <v>23</v>
      </c>
      <c r="B360" s="49" t="s">
        <v>1</v>
      </c>
      <c r="C360" s="10" t="s">
        <v>2</v>
      </c>
      <c r="D360" s="10" t="s">
        <v>2</v>
      </c>
      <c r="E360" s="10" t="s">
        <v>2</v>
      </c>
      <c r="F360" s="10" t="s">
        <v>2</v>
      </c>
      <c r="G360" s="35">
        <v>0.61041666666666672</v>
      </c>
    </row>
    <row r="361" spans="1:7" ht="12.6" customHeight="1" x14ac:dyDescent="0.25">
      <c r="A361" s="61"/>
      <c r="B361" s="50" t="s">
        <v>3</v>
      </c>
      <c r="C361" s="13">
        <v>-30</v>
      </c>
      <c r="D361" s="13">
        <v>-30</v>
      </c>
      <c r="E361" s="13">
        <v>-30</v>
      </c>
      <c r="F361" s="13">
        <v>-30</v>
      </c>
      <c r="G361" s="7" t="s">
        <v>4</v>
      </c>
    </row>
    <row r="362" spans="1:7" ht="12.6" customHeight="1" x14ac:dyDescent="0.25">
      <c r="A362" s="62"/>
      <c r="B362" s="53"/>
      <c r="C362" s="40">
        <v>-3</v>
      </c>
      <c r="D362" s="40">
        <v>-3</v>
      </c>
      <c r="E362" s="40">
        <v>-3</v>
      </c>
      <c r="F362" s="40">
        <v>-3</v>
      </c>
      <c r="G362" s="8" t="s">
        <v>8</v>
      </c>
    </row>
    <row r="363" spans="1:7" ht="12.6" customHeight="1" x14ac:dyDescent="0.25">
      <c r="A363" s="60" t="s">
        <v>6</v>
      </c>
      <c r="B363" s="49" t="s">
        <v>1</v>
      </c>
      <c r="C363" s="10" t="s">
        <v>2</v>
      </c>
      <c r="D363" s="10" t="s">
        <v>2</v>
      </c>
      <c r="E363" s="10" t="s">
        <v>2</v>
      </c>
      <c r="F363" s="10" t="s">
        <v>2</v>
      </c>
      <c r="G363" s="35">
        <v>0.61041666666666672</v>
      </c>
    </row>
    <row r="364" spans="1:7" ht="12.6" customHeight="1" x14ac:dyDescent="0.25">
      <c r="A364" s="61"/>
      <c r="B364" s="50" t="s">
        <v>3</v>
      </c>
      <c r="C364" s="23">
        <v>-2440</v>
      </c>
      <c r="D364" s="23">
        <v>-2440</v>
      </c>
      <c r="E364" s="23">
        <v>-2440</v>
      </c>
      <c r="F364" s="23">
        <v>-2440</v>
      </c>
      <c r="G364" s="7" t="s">
        <v>4</v>
      </c>
    </row>
    <row r="365" spans="1:7" ht="12.6" customHeight="1" x14ac:dyDescent="0.25">
      <c r="A365" s="62"/>
      <c r="B365" s="51"/>
      <c r="C365" s="38">
        <v>-243</v>
      </c>
      <c r="D365" s="38">
        <v>-243</v>
      </c>
      <c r="E365" s="38">
        <v>-243</v>
      </c>
      <c r="F365" s="38">
        <v>-243</v>
      </c>
      <c r="G365" s="8" t="s">
        <v>8</v>
      </c>
    </row>
    <row r="366" spans="1:7" ht="12.6" customHeight="1" x14ac:dyDescent="0.25">
      <c r="A366" s="60" t="s">
        <v>7</v>
      </c>
      <c r="B366" s="49" t="s">
        <v>1</v>
      </c>
      <c r="C366" s="13" t="s">
        <v>2</v>
      </c>
      <c r="D366" s="13" t="s">
        <v>2</v>
      </c>
      <c r="E366" s="13" t="s">
        <v>2</v>
      </c>
      <c r="F366" s="13" t="s">
        <v>2</v>
      </c>
      <c r="G366" s="35">
        <v>0.61041666666666672</v>
      </c>
    </row>
    <row r="367" spans="1:7" ht="12.6" customHeight="1" x14ac:dyDescent="0.25">
      <c r="A367" s="61"/>
      <c r="B367" s="50" t="s">
        <v>3</v>
      </c>
      <c r="C367" s="23">
        <v>-20</v>
      </c>
      <c r="D367" s="23">
        <v>-20</v>
      </c>
      <c r="E367" s="23">
        <v>-20</v>
      </c>
      <c r="F367" s="23">
        <v>-20</v>
      </c>
      <c r="G367" s="7" t="s">
        <v>4</v>
      </c>
    </row>
    <row r="368" spans="1:7" ht="12.6" customHeight="1" x14ac:dyDescent="0.25">
      <c r="A368" s="62"/>
      <c r="B368" s="51"/>
      <c r="C368" s="38">
        <v>-2</v>
      </c>
      <c r="D368" s="38">
        <v>-2</v>
      </c>
      <c r="E368" s="38">
        <v>-2</v>
      </c>
      <c r="F368" s="38">
        <v>-2</v>
      </c>
      <c r="G368" s="8" t="s">
        <v>8</v>
      </c>
    </row>
    <row r="369" spans="1:7" ht="12.6" customHeight="1" x14ac:dyDescent="0.25">
      <c r="A369" s="60" t="s">
        <v>9</v>
      </c>
      <c r="B369" s="49" t="s">
        <v>1</v>
      </c>
      <c r="C369" s="37" t="s">
        <v>2</v>
      </c>
      <c r="D369" s="37" t="s">
        <v>2</v>
      </c>
      <c r="E369" s="37" t="s">
        <v>2</v>
      </c>
      <c r="F369" s="37" t="s">
        <v>2</v>
      </c>
      <c r="G369" s="15" t="s">
        <v>25</v>
      </c>
    </row>
    <row r="370" spans="1:7" ht="12.6" customHeight="1" x14ac:dyDescent="0.25">
      <c r="A370" s="61"/>
      <c r="B370" s="50" t="s">
        <v>3</v>
      </c>
      <c r="C370" s="23">
        <v>50.234000000000002</v>
      </c>
      <c r="D370" s="23">
        <v>50.234000000000002</v>
      </c>
      <c r="E370" s="23">
        <v>50.234000000000002</v>
      </c>
      <c r="F370" s="23">
        <v>50.234000000000002</v>
      </c>
      <c r="G370" s="16" t="s">
        <v>4</v>
      </c>
    </row>
    <row r="371" spans="1:7" ht="12.6" customHeight="1" x14ac:dyDescent="0.25">
      <c r="A371" s="62"/>
      <c r="B371" s="51"/>
      <c r="C371" s="38">
        <v>5</v>
      </c>
      <c r="D371" s="38">
        <v>5</v>
      </c>
      <c r="E371" s="38">
        <v>5</v>
      </c>
      <c r="F371" s="38">
        <v>5</v>
      </c>
      <c r="G371" s="17" t="s">
        <v>5</v>
      </c>
    </row>
    <row r="372" spans="1:7" ht="12.6" customHeight="1" x14ac:dyDescent="0.25">
      <c r="A372" s="63" t="s">
        <v>10</v>
      </c>
      <c r="B372" s="49" t="s">
        <v>1</v>
      </c>
      <c r="C372" s="37" t="s">
        <v>2</v>
      </c>
      <c r="D372" s="37" t="s">
        <v>2</v>
      </c>
      <c r="E372" s="37" t="s">
        <v>2</v>
      </c>
      <c r="F372" s="37" t="s">
        <v>2</v>
      </c>
      <c r="G372" s="15" t="s">
        <v>26</v>
      </c>
    </row>
    <row r="373" spans="1:7" ht="12.6" customHeight="1" x14ac:dyDescent="0.25">
      <c r="A373" s="64"/>
      <c r="B373" s="50" t="s">
        <v>3</v>
      </c>
      <c r="C373" s="23">
        <v>850</v>
      </c>
      <c r="D373" s="23">
        <v>850</v>
      </c>
      <c r="E373" s="23">
        <v>850</v>
      </c>
      <c r="F373" s="23">
        <v>850</v>
      </c>
      <c r="G373" s="16" t="s">
        <v>4</v>
      </c>
    </row>
    <row r="374" spans="1:7" ht="12.6" customHeight="1" x14ac:dyDescent="0.25">
      <c r="A374" s="65"/>
      <c r="B374" s="51"/>
      <c r="C374" s="38">
        <v>85</v>
      </c>
      <c r="D374" s="38">
        <v>85</v>
      </c>
      <c r="E374" s="38">
        <v>85</v>
      </c>
      <c r="F374" s="38">
        <v>85</v>
      </c>
      <c r="G374" s="17" t="s">
        <v>5</v>
      </c>
    </row>
    <row r="375" spans="1:7" ht="12.6" customHeight="1" x14ac:dyDescent="0.25">
      <c r="A375" s="63" t="s">
        <v>27</v>
      </c>
      <c r="B375" s="49" t="s">
        <v>1</v>
      </c>
      <c r="C375" s="37" t="s">
        <v>2</v>
      </c>
      <c r="D375" s="37" t="s">
        <v>2</v>
      </c>
      <c r="E375" s="37" t="s">
        <v>2</v>
      </c>
      <c r="F375" s="37" t="s">
        <v>2</v>
      </c>
      <c r="G375" s="15" t="s">
        <v>26</v>
      </c>
    </row>
    <row r="376" spans="1:7" ht="12.6" customHeight="1" x14ac:dyDescent="0.25">
      <c r="A376" s="64"/>
      <c r="B376" s="50" t="s">
        <v>3</v>
      </c>
      <c r="C376" s="23">
        <v>210</v>
      </c>
      <c r="D376" s="23">
        <v>210</v>
      </c>
      <c r="E376" s="23">
        <v>210</v>
      </c>
      <c r="F376" s="23">
        <v>210</v>
      </c>
      <c r="G376" s="16" t="s">
        <v>4</v>
      </c>
    </row>
    <row r="377" spans="1:7" ht="12.6" customHeight="1" x14ac:dyDescent="0.25">
      <c r="A377" s="65"/>
      <c r="B377" s="51"/>
      <c r="C377" s="38">
        <v>21</v>
      </c>
      <c r="D377" s="38">
        <v>21</v>
      </c>
      <c r="E377" s="38">
        <v>21</v>
      </c>
      <c r="F377" s="38">
        <v>21</v>
      </c>
      <c r="G377" s="17" t="s">
        <v>5</v>
      </c>
    </row>
    <row r="378" spans="1:7" ht="12.6" customHeight="1" x14ac:dyDescent="0.25">
      <c r="A378" s="60" t="s">
        <v>28</v>
      </c>
      <c r="B378" s="49" t="s">
        <v>1</v>
      </c>
      <c r="C378" s="13" t="s">
        <v>2</v>
      </c>
      <c r="D378" s="13" t="s">
        <v>2</v>
      </c>
      <c r="E378" s="13" t="s">
        <v>2</v>
      </c>
      <c r="F378" s="13" t="s">
        <v>2</v>
      </c>
      <c r="G378" s="16" t="s">
        <v>26</v>
      </c>
    </row>
    <row r="379" spans="1:7" ht="12.6" customHeight="1" x14ac:dyDescent="0.25">
      <c r="A379" s="61"/>
      <c r="B379" s="50" t="s">
        <v>3</v>
      </c>
      <c r="C379" s="13">
        <v>-470</v>
      </c>
      <c r="D379" s="13">
        <v>-470</v>
      </c>
      <c r="E379" s="13">
        <v>-470</v>
      </c>
      <c r="F379" s="13">
        <v>-470</v>
      </c>
      <c r="G379" s="16" t="s">
        <v>4</v>
      </c>
    </row>
    <row r="380" spans="1:7" ht="12.6" customHeight="1" x14ac:dyDescent="0.25">
      <c r="A380" s="62"/>
      <c r="B380" s="51"/>
      <c r="C380" s="38">
        <v>-47</v>
      </c>
      <c r="D380" s="38">
        <v>-47</v>
      </c>
      <c r="E380" s="38">
        <v>-47</v>
      </c>
      <c r="F380" s="38">
        <v>-47</v>
      </c>
      <c r="G380" s="17" t="s">
        <v>5</v>
      </c>
    </row>
    <row r="381" spans="1:7" ht="12.6" customHeight="1" x14ac:dyDescent="0.25">
      <c r="A381" s="63" t="s">
        <v>29</v>
      </c>
      <c r="B381" s="49" t="s">
        <v>1</v>
      </c>
      <c r="C381" s="23" t="s">
        <v>2</v>
      </c>
      <c r="D381" s="23" t="s">
        <v>2</v>
      </c>
      <c r="E381" s="23" t="s">
        <v>2</v>
      </c>
      <c r="F381" s="23" t="s">
        <v>2</v>
      </c>
      <c r="G381" s="16" t="s">
        <v>26</v>
      </c>
    </row>
    <row r="382" spans="1:7" ht="12.6" customHeight="1" x14ac:dyDescent="0.25">
      <c r="A382" s="64"/>
      <c r="B382" s="50" t="s">
        <v>3</v>
      </c>
      <c r="C382" s="23">
        <v>490</v>
      </c>
      <c r="D382" s="23">
        <v>490</v>
      </c>
      <c r="E382" s="23">
        <v>490</v>
      </c>
      <c r="F382" s="23">
        <v>490</v>
      </c>
      <c r="G382" s="16" t="s">
        <v>4</v>
      </c>
    </row>
    <row r="383" spans="1:7" ht="12.6" customHeight="1" x14ac:dyDescent="0.25">
      <c r="A383" s="65"/>
      <c r="B383" s="51"/>
      <c r="C383" s="38">
        <v>49</v>
      </c>
      <c r="D383" s="38">
        <v>49</v>
      </c>
      <c r="E383" s="38">
        <v>49</v>
      </c>
      <c r="F383" s="38">
        <v>49</v>
      </c>
      <c r="G383" s="17" t="s">
        <v>5</v>
      </c>
    </row>
    <row r="384" spans="1:7" ht="12.6" customHeight="1" x14ac:dyDescent="0.25">
      <c r="A384" s="63" t="s">
        <v>30</v>
      </c>
      <c r="B384" s="49" t="s">
        <v>1</v>
      </c>
      <c r="C384" s="23" t="s">
        <v>2</v>
      </c>
      <c r="D384" s="23" t="s">
        <v>2</v>
      </c>
      <c r="E384" s="23" t="s">
        <v>2</v>
      </c>
      <c r="F384" s="23" t="s">
        <v>2</v>
      </c>
      <c r="G384" s="16" t="s">
        <v>26</v>
      </c>
    </row>
    <row r="385" spans="1:7" ht="12.6" customHeight="1" x14ac:dyDescent="0.25">
      <c r="A385" s="64"/>
      <c r="B385" s="50" t="s">
        <v>3</v>
      </c>
      <c r="C385" s="23">
        <v>9</v>
      </c>
      <c r="D385" s="23">
        <v>9</v>
      </c>
      <c r="E385" s="23">
        <v>9</v>
      </c>
      <c r="F385" s="23">
        <v>9</v>
      </c>
      <c r="G385" s="16" t="s">
        <v>4</v>
      </c>
    </row>
    <row r="386" spans="1:7" ht="12.6" customHeight="1" x14ac:dyDescent="0.25">
      <c r="A386" s="65"/>
      <c r="B386" s="51"/>
      <c r="C386" s="38">
        <v>1</v>
      </c>
      <c r="D386" s="38">
        <v>1</v>
      </c>
      <c r="E386" s="38">
        <v>1</v>
      </c>
      <c r="F386" s="38">
        <v>1</v>
      </c>
      <c r="G386" s="17" t="s">
        <v>5</v>
      </c>
    </row>
    <row r="387" spans="1:7" ht="12.6" customHeight="1" x14ac:dyDescent="0.25">
      <c r="A387" s="63" t="s">
        <v>31</v>
      </c>
      <c r="B387" s="49" t="s">
        <v>1</v>
      </c>
      <c r="C387" s="23" t="s">
        <v>2</v>
      </c>
      <c r="D387" s="23" t="s">
        <v>2</v>
      </c>
      <c r="E387" s="23" t="s">
        <v>2</v>
      </c>
      <c r="F387" s="23" t="s">
        <v>2</v>
      </c>
      <c r="G387" s="16" t="s">
        <v>26</v>
      </c>
    </row>
    <row r="388" spans="1:7" ht="12.6" customHeight="1" x14ac:dyDescent="0.25">
      <c r="A388" s="64"/>
      <c r="B388" s="50" t="s">
        <v>3</v>
      </c>
      <c r="C388" s="23">
        <v>10</v>
      </c>
      <c r="D388" s="23">
        <v>10</v>
      </c>
      <c r="E388" s="23">
        <v>10</v>
      </c>
      <c r="F388" s="23">
        <v>10</v>
      </c>
      <c r="G388" s="16" t="s">
        <v>4</v>
      </c>
    </row>
    <row r="389" spans="1:7" ht="12.6" customHeight="1" x14ac:dyDescent="0.25">
      <c r="A389" s="65"/>
      <c r="B389" s="51"/>
      <c r="C389" s="38">
        <v>1</v>
      </c>
      <c r="D389" s="38">
        <v>1</v>
      </c>
      <c r="E389" s="38">
        <v>1</v>
      </c>
      <c r="F389" s="38">
        <v>1</v>
      </c>
      <c r="G389" s="17" t="s">
        <v>5</v>
      </c>
    </row>
    <row r="390" spans="1:7" ht="12.6" customHeight="1" x14ac:dyDescent="0.25">
      <c r="A390" s="63" t="s">
        <v>75</v>
      </c>
      <c r="B390" s="49" t="s">
        <v>1</v>
      </c>
      <c r="C390" s="23" t="s">
        <v>2</v>
      </c>
      <c r="D390" s="23" t="s">
        <v>2</v>
      </c>
      <c r="E390" s="23" t="s">
        <v>2</v>
      </c>
      <c r="F390" s="23" t="s">
        <v>2</v>
      </c>
      <c r="G390" s="16" t="s">
        <v>26</v>
      </c>
    </row>
    <row r="391" spans="1:7" ht="12.6" customHeight="1" x14ac:dyDescent="0.25">
      <c r="A391" s="64"/>
      <c r="B391" s="50" t="s">
        <v>3</v>
      </c>
      <c r="C391" s="23">
        <v>30</v>
      </c>
      <c r="D391" s="23">
        <v>30</v>
      </c>
      <c r="E391" s="23">
        <v>30</v>
      </c>
      <c r="F391" s="23">
        <v>30</v>
      </c>
      <c r="G391" s="16" t="s">
        <v>4</v>
      </c>
    </row>
    <row r="392" spans="1:7" ht="12.6" customHeight="1" x14ac:dyDescent="0.25">
      <c r="A392" s="65"/>
      <c r="B392" s="51"/>
      <c r="C392" s="38">
        <v>3</v>
      </c>
      <c r="D392" s="38">
        <v>3</v>
      </c>
      <c r="E392" s="38">
        <v>3</v>
      </c>
      <c r="F392" s="38">
        <v>3</v>
      </c>
      <c r="G392" s="17" t="s">
        <v>5</v>
      </c>
    </row>
    <row r="393" spans="1:7" ht="12.6" customHeight="1" x14ac:dyDescent="0.25">
      <c r="A393" s="63" t="s">
        <v>32</v>
      </c>
      <c r="B393" s="49" t="s">
        <v>1</v>
      </c>
      <c r="C393" s="23" t="s">
        <v>2</v>
      </c>
      <c r="D393" s="23" t="s">
        <v>2</v>
      </c>
      <c r="E393" s="23" t="s">
        <v>2</v>
      </c>
      <c r="F393" s="23" t="s">
        <v>2</v>
      </c>
      <c r="G393" s="16" t="s">
        <v>26</v>
      </c>
    </row>
    <row r="394" spans="1:7" ht="12.6" customHeight="1" x14ac:dyDescent="0.25">
      <c r="A394" s="64"/>
      <c r="B394" s="50" t="s">
        <v>3</v>
      </c>
      <c r="C394" s="23">
        <v>5</v>
      </c>
      <c r="D394" s="23">
        <v>5</v>
      </c>
      <c r="E394" s="23">
        <v>5</v>
      </c>
      <c r="F394" s="23">
        <v>5</v>
      </c>
      <c r="G394" s="16" t="s">
        <v>4</v>
      </c>
    </row>
    <row r="395" spans="1:7" ht="12.6" customHeight="1" x14ac:dyDescent="0.25">
      <c r="A395" s="65"/>
      <c r="B395" s="51"/>
      <c r="C395" s="38">
        <v>1</v>
      </c>
      <c r="D395" s="38">
        <v>1</v>
      </c>
      <c r="E395" s="38">
        <v>1</v>
      </c>
      <c r="F395" s="38">
        <v>1</v>
      </c>
      <c r="G395" s="17" t="s">
        <v>5</v>
      </c>
    </row>
    <row r="396" spans="1:7" ht="12.6" customHeight="1" x14ac:dyDescent="0.25">
      <c r="A396" s="60" t="s">
        <v>11</v>
      </c>
      <c r="B396" s="49" t="s">
        <v>1</v>
      </c>
      <c r="C396" s="23" t="s">
        <v>2</v>
      </c>
      <c r="D396" s="23" t="s">
        <v>2</v>
      </c>
      <c r="E396" s="23" t="s">
        <v>2</v>
      </c>
      <c r="F396" s="23" t="s">
        <v>2</v>
      </c>
      <c r="G396" s="16" t="s">
        <v>26</v>
      </c>
    </row>
    <row r="397" spans="1:7" ht="12.6" customHeight="1" x14ac:dyDescent="0.25">
      <c r="A397" s="61"/>
      <c r="B397" s="50" t="s">
        <v>3</v>
      </c>
      <c r="C397" s="41">
        <v>1576</v>
      </c>
      <c r="D397" s="41">
        <v>1576</v>
      </c>
      <c r="E397" s="41">
        <v>1576</v>
      </c>
      <c r="F397" s="41">
        <v>1576</v>
      </c>
      <c r="G397" s="16" t="s">
        <v>4</v>
      </c>
    </row>
    <row r="398" spans="1:7" ht="12.6" customHeight="1" x14ac:dyDescent="0.25">
      <c r="A398" s="62"/>
      <c r="B398" s="51"/>
      <c r="C398" s="38">
        <v>159</v>
      </c>
      <c r="D398" s="38">
        <v>159</v>
      </c>
      <c r="E398" s="38">
        <v>159</v>
      </c>
      <c r="F398" s="38">
        <v>159</v>
      </c>
      <c r="G398" s="17" t="s">
        <v>5</v>
      </c>
    </row>
    <row r="399" spans="1:7" ht="12.6" customHeight="1" x14ac:dyDescent="0.25">
      <c r="A399" s="60" t="s">
        <v>7</v>
      </c>
      <c r="B399" s="49" t="s">
        <v>1</v>
      </c>
      <c r="C399" s="13" t="s">
        <v>2</v>
      </c>
      <c r="D399" s="13" t="s">
        <v>2</v>
      </c>
      <c r="E399" s="13" t="s">
        <v>2</v>
      </c>
      <c r="F399" s="13" t="s">
        <v>2</v>
      </c>
      <c r="G399" s="16" t="s">
        <v>26</v>
      </c>
    </row>
    <row r="400" spans="1:7" ht="12.6" customHeight="1" x14ac:dyDescent="0.25">
      <c r="A400" s="61"/>
      <c r="B400" s="50" t="s">
        <v>3</v>
      </c>
      <c r="C400" s="13">
        <v>76</v>
      </c>
      <c r="D400" s="13">
        <v>76</v>
      </c>
      <c r="E400" s="13">
        <v>76</v>
      </c>
      <c r="F400" s="13">
        <v>76</v>
      </c>
      <c r="G400" s="16" t="s">
        <v>4</v>
      </c>
    </row>
    <row r="401" spans="1:7" ht="12.6" customHeight="1" x14ac:dyDescent="0.25">
      <c r="A401" s="62"/>
      <c r="B401" s="51"/>
      <c r="C401" s="38">
        <v>8</v>
      </c>
      <c r="D401" s="38">
        <v>8</v>
      </c>
      <c r="E401" s="38">
        <v>8</v>
      </c>
      <c r="F401" s="38">
        <v>8</v>
      </c>
      <c r="G401" s="17" t="s">
        <v>5</v>
      </c>
    </row>
    <row r="402" spans="1:7" ht="12.6" customHeight="1" x14ac:dyDescent="0.25">
      <c r="A402" s="60" t="s">
        <v>33</v>
      </c>
      <c r="B402" s="49" t="s">
        <v>1</v>
      </c>
      <c r="C402" s="23" t="s">
        <v>2</v>
      </c>
      <c r="D402" s="23" t="s">
        <v>2</v>
      </c>
      <c r="E402" s="23" t="s">
        <v>2</v>
      </c>
      <c r="F402" s="23" t="s">
        <v>2</v>
      </c>
      <c r="G402" s="16" t="s">
        <v>26</v>
      </c>
    </row>
    <row r="403" spans="1:7" ht="12.6" customHeight="1" x14ac:dyDescent="0.25">
      <c r="A403" s="61"/>
      <c r="B403" s="50" t="s">
        <v>3</v>
      </c>
      <c r="C403" s="23">
        <v>-0.4</v>
      </c>
      <c r="D403" s="23">
        <v>-0.4</v>
      </c>
      <c r="E403" s="23">
        <v>-0.4</v>
      </c>
      <c r="F403" s="23">
        <v>-0.4</v>
      </c>
      <c r="G403" s="16" t="s">
        <v>4</v>
      </c>
    </row>
    <row r="404" spans="1:7" ht="12.6" customHeight="1" x14ac:dyDescent="0.25">
      <c r="A404" s="62"/>
      <c r="B404" s="51"/>
      <c r="C404" s="38">
        <v>0</v>
      </c>
      <c r="D404" s="38">
        <v>0</v>
      </c>
      <c r="E404" s="38">
        <v>0</v>
      </c>
      <c r="F404" s="38">
        <v>0</v>
      </c>
      <c r="G404" s="17" t="s">
        <v>5</v>
      </c>
    </row>
    <row r="405" spans="1:7" ht="12.6" customHeight="1" x14ac:dyDescent="0.25">
      <c r="A405" s="60" t="s">
        <v>9</v>
      </c>
      <c r="B405" s="49" t="s">
        <v>1</v>
      </c>
      <c r="C405" s="23" t="s">
        <v>2</v>
      </c>
      <c r="D405" s="23" t="s">
        <v>2</v>
      </c>
      <c r="E405" s="23" t="s">
        <v>2</v>
      </c>
      <c r="F405" s="23" t="s">
        <v>2</v>
      </c>
      <c r="G405" s="16" t="s">
        <v>34</v>
      </c>
    </row>
    <row r="406" spans="1:7" ht="12.6" customHeight="1" x14ac:dyDescent="0.25">
      <c r="A406" s="61"/>
      <c r="B406" s="50" t="s">
        <v>3</v>
      </c>
      <c r="C406" s="23">
        <v>154.82599999999999</v>
      </c>
      <c r="D406" s="23">
        <v>154.82599999999999</v>
      </c>
      <c r="E406" s="23">
        <v>154.82599999999999</v>
      </c>
      <c r="F406" s="23">
        <v>154.82599999999999</v>
      </c>
      <c r="G406" s="16" t="s">
        <v>4</v>
      </c>
    </row>
    <row r="407" spans="1:7" ht="12.6" customHeight="1" x14ac:dyDescent="0.25">
      <c r="A407" s="62"/>
      <c r="B407" s="51"/>
      <c r="C407" s="38">
        <v>16</v>
      </c>
      <c r="D407" s="38">
        <v>16</v>
      </c>
      <c r="E407" s="38">
        <v>16</v>
      </c>
      <c r="F407" s="38">
        <v>16</v>
      </c>
      <c r="G407" s="17" t="s">
        <v>5</v>
      </c>
    </row>
    <row r="408" spans="1:7" ht="12.6" customHeight="1" x14ac:dyDescent="0.25">
      <c r="A408" s="60" t="s">
        <v>35</v>
      </c>
      <c r="B408" s="49" t="s">
        <v>1</v>
      </c>
      <c r="C408" s="23" t="s">
        <v>2</v>
      </c>
      <c r="D408" s="23" t="s">
        <v>2</v>
      </c>
      <c r="E408" s="23" t="s">
        <v>2</v>
      </c>
      <c r="F408" s="23" t="s">
        <v>2</v>
      </c>
      <c r="G408" s="16" t="s">
        <v>36</v>
      </c>
    </row>
    <row r="409" spans="1:7" ht="12.6" customHeight="1" x14ac:dyDescent="0.25">
      <c r="A409" s="61"/>
      <c r="B409" s="50" t="s">
        <v>3</v>
      </c>
      <c r="C409" s="23">
        <v>65</v>
      </c>
      <c r="D409" s="23">
        <v>65</v>
      </c>
      <c r="E409" s="23">
        <v>65</v>
      </c>
      <c r="F409" s="23">
        <v>65</v>
      </c>
      <c r="G409" s="16" t="s">
        <v>4</v>
      </c>
    </row>
    <row r="410" spans="1:7" ht="12.6" customHeight="1" x14ac:dyDescent="0.25">
      <c r="A410" s="62"/>
      <c r="B410" s="51"/>
      <c r="C410" s="38">
        <v>7</v>
      </c>
      <c r="D410" s="38">
        <v>7</v>
      </c>
      <c r="E410" s="38">
        <v>7</v>
      </c>
      <c r="F410" s="38">
        <v>7</v>
      </c>
      <c r="G410" s="17" t="s">
        <v>5</v>
      </c>
    </row>
    <row r="411" spans="1:7" ht="12.6" customHeight="1" x14ac:dyDescent="0.25">
      <c r="A411" s="60" t="s">
        <v>37</v>
      </c>
      <c r="B411" s="49" t="s">
        <v>1</v>
      </c>
      <c r="C411" s="23" t="s">
        <v>2</v>
      </c>
      <c r="D411" s="23" t="s">
        <v>2</v>
      </c>
      <c r="E411" s="23" t="s">
        <v>2</v>
      </c>
      <c r="F411" s="23" t="s">
        <v>2</v>
      </c>
      <c r="G411" s="16" t="s">
        <v>36</v>
      </c>
    </row>
    <row r="412" spans="1:7" ht="12.6" customHeight="1" x14ac:dyDescent="0.25">
      <c r="A412" s="61"/>
      <c r="B412" s="50" t="s">
        <v>3</v>
      </c>
      <c r="C412" s="23">
        <v>40</v>
      </c>
      <c r="D412" s="23">
        <v>40</v>
      </c>
      <c r="E412" s="23">
        <v>40</v>
      </c>
      <c r="F412" s="23">
        <v>40</v>
      </c>
      <c r="G412" s="16" t="s">
        <v>4</v>
      </c>
    </row>
    <row r="413" spans="1:7" ht="12.6" customHeight="1" x14ac:dyDescent="0.25">
      <c r="A413" s="62"/>
      <c r="B413" s="51"/>
      <c r="C413" s="38">
        <v>4</v>
      </c>
      <c r="D413" s="38">
        <v>4</v>
      </c>
      <c r="E413" s="38">
        <v>4</v>
      </c>
      <c r="F413" s="38">
        <v>4</v>
      </c>
      <c r="G413" s="17" t="s">
        <v>5</v>
      </c>
    </row>
    <row r="414" spans="1:7" ht="12.6" customHeight="1" x14ac:dyDescent="0.25">
      <c r="A414" s="60" t="s">
        <v>76</v>
      </c>
      <c r="B414" s="49" t="s">
        <v>1</v>
      </c>
      <c r="C414" s="23" t="s">
        <v>2</v>
      </c>
      <c r="D414" s="23" t="s">
        <v>2</v>
      </c>
      <c r="E414" s="23" t="s">
        <v>2</v>
      </c>
      <c r="F414" s="23" t="s">
        <v>2</v>
      </c>
      <c r="G414" s="16" t="s">
        <v>36</v>
      </c>
    </row>
    <row r="415" spans="1:7" ht="12.6" customHeight="1" x14ac:dyDescent="0.25">
      <c r="A415" s="61"/>
      <c r="B415" s="50" t="s">
        <v>3</v>
      </c>
      <c r="C415" s="23">
        <v>30</v>
      </c>
      <c r="D415" s="23">
        <v>30</v>
      </c>
      <c r="E415" s="23">
        <v>30</v>
      </c>
      <c r="F415" s="23">
        <v>30</v>
      </c>
      <c r="G415" s="16" t="s">
        <v>4</v>
      </c>
    </row>
    <row r="416" spans="1:7" ht="12" customHeight="1" x14ac:dyDescent="0.25">
      <c r="A416" s="62"/>
      <c r="B416" s="51"/>
      <c r="C416" s="38">
        <v>3</v>
      </c>
      <c r="D416" s="38">
        <v>3</v>
      </c>
      <c r="E416" s="38">
        <v>3</v>
      </c>
      <c r="F416" s="38">
        <v>3</v>
      </c>
      <c r="G416" s="17" t="s">
        <v>5</v>
      </c>
    </row>
    <row r="417" spans="1:7" ht="12.6" customHeight="1" x14ac:dyDescent="0.25">
      <c r="A417" s="60" t="s">
        <v>38</v>
      </c>
      <c r="B417" s="49" t="s">
        <v>1</v>
      </c>
      <c r="C417" s="13" t="s">
        <v>2</v>
      </c>
      <c r="D417" s="13" t="s">
        <v>2</v>
      </c>
      <c r="E417" s="13" t="s">
        <v>2</v>
      </c>
      <c r="F417" s="13" t="s">
        <v>2</v>
      </c>
      <c r="G417" s="16" t="s">
        <v>36</v>
      </c>
    </row>
    <row r="418" spans="1:7" ht="12.6" customHeight="1" x14ac:dyDescent="0.25">
      <c r="A418" s="61"/>
      <c r="B418" s="50" t="s">
        <v>3</v>
      </c>
      <c r="C418" s="13">
        <v>2</v>
      </c>
      <c r="D418" s="13">
        <v>2</v>
      </c>
      <c r="E418" s="13">
        <v>2</v>
      </c>
      <c r="F418" s="13">
        <v>2</v>
      </c>
      <c r="G418" s="16" t="s">
        <v>4</v>
      </c>
    </row>
    <row r="419" spans="1:7" ht="12.6" customHeight="1" x14ac:dyDescent="0.25">
      <c r="A419" s="62"/>
      <c r="B419" s="51"/>
      <c r="C419" s="38">
        <v>0</v>
      </c>
      <c r="D419" s="38">
        <v>0</v>
      </c>
      <c r="E419" s="38">
        <v>0</v>
      </c>
      <c r="F419" s="38">
        <v>0</v>
      </c>
      <c r="G419" s="17" t="s">
        <v>5</v>
      </c>
    </row>
    <row r="420" spans="1:7" ht="12.6" customHeight="1" x14ac:dyDescent="0.25">
      <c r="A420" s="60" t="s">
        <v>11</v>
      </c>
      <c r="B420" s="49" t="s">
        <v>1</v>
      </c>
      <c r="C420" s="23" t="s">
        <v>2</v>
      </c>
      <c r="D420" s="23" t="s">
        <v>2</v>
      </c>
      <c r="E420" s="23" t="s">
        <v>2</v>
      </c>
      <c r="F420" s="23" t="s">
        <v>2</v>
      </c>
      <c r="G420" s="16" t="s">
        <v>36</v>
      </c>
    </row>
    <row r="421" spans="1:7" ht="12.6" customHeight="1" x14ac:dyDescent="0.25">
      <c r="A421" s="61"/>
      <c r="B421" s="50" t="s">
        <v>3</v>
      </c>
      <c r="C421" s="41">
        <v>717</v>
      </c>
      <c r="D421" s="41">
        <v>717</v>
      </c>
      <c r="E421" s="41">
        <v>717</v>
      </c>
      <c r="F421" s="41">
        <v>717</v>
      </c>
      <c r="G421" s="16" t="s">
        <v>4</v>
      </c>
    </row>
    <row r="422" spans="1:7" ht="12.6" customHeight="1" x14ac:dyDescent="0.25">
      <c r="A422" s="62"/>
      <c r="B422" s="51"/>
      <c r="C422" s="38">
        <v>72</v>
      </c>
      <c r="D422" s="38">
        <v>72</v>
      </c>
      <c r="E422" s="38">
        <v>72</v>
      </c>
      <c r="F422" s="38">
        <v>72</v>
      </c>
      <c r="G422" s="17" t="s">
        <v>5</v>
      </c>
    </row>
    <row r="423" spans="1:7" ht="12.6" customHeight="1" x14ac:dyDescent="0.25">
      <c r="A423" s="60" t="s">
        <v>7</v>
      </c>
      <c r="B423" s="49" t="s">
        <v>1</v>
      </c>
      <c r="C423" s="13" t="s">
        <v>2</v>
      </c>
      <c r="D423" s="13" t="s">
        <v>2</v>
      </c>
      <c r="E423" s="13" t="s">
        <v>2</v>
      </c>
      <c r="F423" s="13" t="s">
        <v>2</v>
      </c>
      <c r="G423" s="16" t="s">
        <v>36</v>
      </c>
    </row>
    <row r="424" spans="1:7" ht="12.6" customHeight="1" x14ac:dyDescent="0.25">
      <c r="A424" s="61"/>
      <c r="B424" s="50" t="s">
        <v>3</v>
      </c>
      <c r="C424" s="13">
        <v>86</v>
      </c>
      <c r="D424" s="13">
        <v>86</v>
      </c>
      <c r="E424" s="13">
        <v>86</v>
      </c>
      <c r="F424" s="13">
        <v>86</v>
      </c>
      <c r="G424" s="16" t="s">
        <v>4</v>
      </c>
    </row>
    <row r="425" spans="1:7" ht="12.6" customHeight="1" x14ac:dyDescent="0.25">
      <c r="A425" s="62"/>
      <c r="B425" s="51"/>
      <c r="C425" s="38">
        <v>9</v>
      </c>
      <c r="D425" s="38">
        <v>9</v>
      </c>
      <c r="E425" s="38">
        <v>9</v>
      </c>
      <c r="F425" s="38">
        <v>9</v>
      </c>
      <c r="G425" s="17" t="s">
        <v>5</v>
      </c>
    </row>
    <row r="426" spans="1:7" ht="12.6" customHeight="1" x14ac:dyDescent="0.25">
      <c r="A426" s="60" t="s">
        <v>39</v>
      </c>
      <c r="B426" s="49" t="s">
        <v>1</v>
      </c>
      <c r="C426" s="23" t="s">
        <v>2</v>
      </c>
      <c r="D426" s="23" t="s">
        <v>2</v>
      </c>
      <c r="E426" s="23" t="s">
        <v>2</v>
      </c>
      <c r="F426" s="23" t="s">
        <v>2</v>
      </c>
      <c r="G426" s="16" t="s">
        <v>36</v>
      </c>
    </row>
    <row r="427" spans="1:7" ht="12.6" customHeight="1" x14ac:dyDescent="0.25">
      <c r="A427" s="61"/>
      <c r="B427" s="50" t="s">
        <v>3</v>
      </c>
      <c r="C427" s="23">
        <v>550</v>
      </c>
      <c r="D427" s="23">
        <v>550</v>
      </c>
      <c r="E427" s="23">
        <v>550</v>
      </c>
      <c r="F427" s="23">
        <v>550</v>
      </c>
      <c r="G427" s="16" t="s">
        <v>4</v>
      </c>
    </row>
    <row r="428" spans="1:7" ht="12.6" customHeight="1" x14ac:dyDescent="0.25">
      <c r="A428" s="62"/>
      <c r="B428" s="51"/>
      <c r="C428" s="38">
        <v>55</v>
      </c>
      <c r="D428" s="38">
        <v>55</v>
      </c>
      <c r="E428" s="38">
        <v>55</v>
      </c>
      <c r="F428" s="38">
        <v>55</v>
      </c>
      <c r="G428" s="17" t="s">
        <v>5</v>
      </c>
    </row>
    <row r="429" spans="1:7" ht="12.6" customHeight="1" x14ac:dyDescent="0.25">
      <c r="A429" s="60" t="s">
        <v>9</v>
      </c>
      <c r="B429" s="49" t="s">
        <v>1</v>
      </c>
      <c r="C429" s="23" t="s">
        <v>2</v>
      </c>
      <c r="D429" s="23" t="s">
        <v>2</v>
      </c>
      <c r="E429" s="23" t="s">
        <v>2</v>
      </c>
      <c r="F429" s="23" t="s">
        <v>2</v>
      </c>
      <c r="G429" s="16" t="s">
        <v>40</v>
      </c>
    </row>
    <row r="430" spans="1:7" ht="12.6" customHeight="1" x14ac:dyDescent="0.25">
      <c r="A430" s="61"/>
      <c r="B430" s="50" t="s">
        <v>3</v>
      </c>
      <c r="C430" s="23">
        <v>-484</v>
      </c>
      <c r="D430" s="23">
        <v>-484</v>
      </c>
      <c r="E430" s="23">
        <v>-484</v>
      </c>
      <c r="F430" s="23">
        <v>-484</v>
      </c>
      <c r="G430" s="16" t="s">
        <v>4</v>
      </c>
    </row>
    <row r="431" spans="1:7" ht="12.6" customHeight="1" x14ac:dyDescent="0.25">
      <c r="A431" s="62"/>
      <c r="B431" s="51"/>
      <c r="C431" s="38">
        <v>-49</v>
      </c>
      <c r="D431" s="38">
        <v>-49</v>
      </c>
      <c r="E431" s="38">
        <v>-49</v>
      </c>
      <c r="F431" s="38">
        <v>-49</v>
      </c>
      <c r="G431" s="17" t="s">
        <v>5</v>
      </c>
    </row>
    <row r="432" spans="1:7" ht="12.6" customHeight="1" x14ac:dyDescent="0.25">
      <c r="A432" s="60" t="s">
        <v>41</v>
      </c>
      <c r="B432" s="49" t="s">
        <v>1</v>
      </c>
      <c r="C432" s="23" t="s">
        <v>2</v>
      </c>
      <c r="D432" s="23" t="s">
        <v>2</v>
      </c>
      <c r="E432" s="23" t="s">
        <v>2</v>
      </c>
      <c r="F432" s="23" t="s">
        <v>2</v>
      </c>
      <c r="G432" s="16" t="s">
        <v>42</v>
      </c>
    </row>
    <row r="433" spans="1:7" ht="12.6" customHeight="1" x14ac:dyDescent="0.25">
      <c r="A433" s="61"/>
      <c r="B433" s="50" t="s">
        <v>3</v>
      </c>
      <c r="C433" s="23">
        <v>40</v>
      </c>
      <c r="D433" s="23">
        <v>40</v>
      </c>
      <c r="E433" s="23">
        <v>40</v>
      </c>
      <c r="F433" s="23">
        <v>40</v>
      </c>
      <c r="G433" s="16" t="s">
        <v>4</v>
      </c>
    </row>
    <row r="434" spans="1:7" ht="12.6" customHeight="1" x14ac:dyDescent="0.25">
      <c r="A434" s="62"/>
      <c r="B434" s="51"/>
      <c r="C434" s="38">
        <v>4</v>
      </c>
      <c r="D434" s="38">
        <v>4</v>
      </c>
      <c r="E434" s="38">
        <v>4</v>
      </c>
      <c r="F434" s="38">
        <v>4</v>
      </c>
      <c r="G434" s="17" t="s">
        <v>5</v>
      </c>
    </row>
    <row r="435" spans="1:7" ht="12.6" customHeight="1" x14ac:dyDescent="0.25">
      <c r="A435" s="60" t="s">
        <v>43</v>
      </c>
      <c r="B435" s="49" t="s">
        <v>1</v>
      </c>
      <c r="C435" s="23" t="s">
        <v>2</v>
      </c>
      <c r="D435" s="23" t="s">
        <v>2</v>
      </c>
      <c r="E435" s="23" t="s">
        <v>2</v>
      </c>
      <c r="F435" s="23" t="s">
        <v>2</v>
      </c>
      <c r="G435" s="16" t="s">
        <v>42</v>
      </c>
    </row>
    <row r="436" spans="1:7" ht="12.6" customHeight="1" x14ac:dyDescent="0.25">
      <c r="A436" s="61"/>
      <c r="B436" s="50" t="s">
        <v>3</v>
      </c>
      <c r="C436" s="23">
        <v>258</v>
      </c>
      <c r="D436" s="23">
        <v>258</v>
      </c>
      <c r="E436" s="23">
        <v>258</v>
      </c>
      <c r="F436" s="23">
        <v>258</v>
      </c>
      <c r="G436" s="16" t="s">
        <v>4</v>
      </c>
    </row>
    <row r="437" spans="1:7" ht="12.6" customHeight="1" x14ac:dyDescent="0.25">
      <c r="A437" s="62"/>
      <c r="B437" s="52"/>
      <c r="C437" s="38">
        <v>26</v>
      </c>
      <c r="D437" s="38">
        <v>26</v>
      </c>
      <c r="E437" s="38">
        <v>26</v>
      </c>
      <c r="F437" s="38">
        <v>26</v>
      </c>
      <c r="G437" s="17" t="s">
        <v>5</v>
      </c>
    </row>
    <row r="438" spans="1:7" ht="12.6" customHeight="1" x14ac:dyDescent="0.25">
      <c r="A438" s="60" t="s">
        <v>44</v>
      </c>
      <c r="B438" s="49" t="s">
        <v>1</v>
      </c>
      <c r="C438" s="13" t="s">
        <v>2</v>
      </c>
      <c r="D438" s="13" t="s">
        <v>2</v>
      </c>
      <c r="E438" s="13" t="s">
        <v>2</v>
      </c>
      <c r="F438" s="13" t="s">
        <v>2</v>
      </c>
      <c r="G438" s="7" t="s">
        <v>42</v>
      </c>
    </row>
    <row r="439" spans="1:7" ht="12.6" customHeight="1" x14ac:dyDescent="0.25">
      <c r="A439" s="61"/>
      <c r="B439" s="50" t="s">
        <v>3</v>
      </c>
      <c r="C439" s="42">
        <v>7</v>
      </c>
      <c r="D439" s="42">
        <v>7</v>
      </c>
      <c r="E439" s="42">
        <v>7</v>
      </c>
      <c r="F439" s="42">
        <v>7</v>
      </c>
      <c r="G439" s="7" t="s">
        <v>4</v>
      </c>
    </row>
    <row r="440" spans="1:7" ht="12.6" customHeight="1" x14ac:dyDescent="0.25">
      <c r="A440" s="62"/>
      <c r="B440" s="51"/>
      <c r="C440" s="38">
        <v>1</v>
      </c>
      <c r="D440" s="38">
        <v>1</v>
      </c>
      <c r="E440" s="38">
        <v>1</v>
      </c>
      <c r="F440" s="38">
        <v>1</v>
      </c>
      <c r="G440" s="17" t="s">
        <v>5</v>
      </c>
    </row>
    <row r="441" spans="1:7" ht="12.6" customHeight="1" x14ac:dyDescent="0.25">
      <c r="A441" s="60" t="s">
        <v>12</v>
      </c>
      <c r="B441" s="49" t="s">
        <v>1</v>
      </c>
      <c r="C441" s="13" t="s">
        <v>2</v>
      </c>
      <c r="D441" s="13" t="s">
        <v>2</v>
      </c>
      <c r="E441" s="13" t="s">
        <v>2</v>
      </c>
      <c r="F441" s="13" t="s">
        <v>2</v>
      </c>
      <c r="G441" s="7" t="s">
        <v>42</v>
      </c>
    </row>
    <row r="442" spans="1:7" ht="12.6" customHeight="1" x14ac:dyDescent="0.25">
      <c r="A442" s="61"/>
      <c r="B442" s="50" t="s">
        <v>3</v>
      </c>
      <c r="C442" s="42">
        <v>141</v>
      </c>
      <c r="D442" s="42">
        <v>141</v>
      </c>
      <c r="E442" s="42">
        <v>141</v>
      </c>
      <c r="F442" s="42">
        <v>141</v>
      </c>
      <c r="G442" s="7" t="s">
        <v>4</v>
      </c>
    </row>
    <row r="443" spans="1:7" ht="12.6" customHeight="1" x14ac:dyDescent="0.25">
      <c r="A443" s="62"/>
      <c r="B443" s="51"/>
      <c r="C443" s="38">
        <v>14</v>
      </c>
      <c r="D443" s="38">
        <v>14</v>
      </c>
      <c r="E443" s="38">
        <v>14</v>
      </c>
      <c r="F443" s="38">
        <v>14</v>
      </c>
      <c r="G443" s="17" t="s">
        <v>5</v>
      </c>
    </row>
    <row r="444" spans="1:7" ht="12.6" customHeight="1" x14ac:dyDescent="0.25">
      <c r="A444" s="60" t="s">
        <v>45</v>
      </c>
      <c r="B444" s="49" t="s">
        <v>1</v>
      </c>
      <c r="C444" s="13" t="s">
        <v>46</v>
      </c>
      <c r="D444" s="13" t="s">
        <v>46</v>
      </c>
      <c r="E444" s="13" t="s">
        <v>46</v>
      </c>
      <c r="F444" s="13" t="s">
        <v>46</v>
      </c>
      <c r="G444" s="7" t="s">
        <v>47</v>
      </c>
    </row>
    <row r="445" spans="1:7" ht="12.6" customHeight="1" x14ac:dyDescent="0.25">
      <c r="A445" s="61" t="s">
        <v>48</v>
      </c>
      <c r="B445" s="50" t="s">
        <v>3</v>
      </c>
      <c r="C445" s="13">
        <v>300</v>
      </c>
      <c r="D445" s="13">
        <v>300</v>
      </c>
      <c r="E445" s="13">
        <v>300</v>
      </c>
      <c r="F445" s="13">
        <v>300</v>
      </c>
      <c r="G445" s="7" t="s">
        <v>4</v>
      </c>
    </row>
    <row r="446" spans="1:7" ht="12.6" customHeight="1" x14ac:dyDescent="0.25">
      <c r="A446" s="62"/>
      <c r="B446" s="51"/>
      <c r="C446" s="38">
        <v>30</v>
      </c>
      <c r="D446" s="38">
        <v>30</v>
      </c>
      <c r="E446" s="38">
        <v>30</v>
      </c>
      <c r="F446" s="38">
        <v>30</v>
      </c>
      <c r="G446" s="17" t="s">
        <v>5</v>
      </c>
    </row>
    <row r="447" spans="1:7" ht="12.6" customHeight="1" x14ac:dyDescent="0.25">
      <c r="A447" s="60" t="s">
        <v>49</v>
      </c>
      <c r="B447" s="49" t="s">
        <v>1</v>
      </c>
      <c r="C447" s="13" t="s">
        <v>2</v>
      </c>
      <c r="D447" s="13" t="s">
        <v>2</v>
      </c>
      <c r="E447" s="13" t="s">
        <v>2</v>
      </c>
      <c r="F447" s="13" t="s">
        <v>2</v>
      </c>
      <c r="G447" s="7" t="s">
        <v>47</v>
      </c>
    </row>
    <row r="448" spans="1:7" ht="12.6" customHeight="1" x14ac:dyDescent="0.25">
      <c r="A448" s="61"/>
      <c r="B448" s="50" t="s">
        <v>3</v>
      </c>
      <c r="C448" s="23">
        <v>70</v>
      </c>
      <c r="D448" s="23">
        <v>70</v>
      </c>
      <c r="E448" s="23">
        <v>70</v>
      </c>
      <c r="F448" s="23">
        <v>70</v>
      </c>
      <c r="G448" s="7" t="s">
        <v>4</v>
      </c>
    </row>
    <row r="449" spans="1:7" ht="12.6" customHeight="1" x14ac:dyDescent="0.25">
      <c r="A449" s="62"/>
      <c r="B449" s="51"/>
      <c r="C449" s="38">
        <v>7</v>
      </c>
      <c r="D449" s="38">
        <v>7</v>
      </c>
      <c r="E449" s="38">
        <v>7</v>
      </c>
      <c r="F449" s="38">
        <v>7</v>
      </c>
      <c r="G449" s="17" t="s">
        <v>5</v>
      </c>
    </row>
    <row r="450" spans="1:7" ht="12.6" customHeight="1" x14ac:dyDescent="0.25">
      <c r="A450" s="60" t="s">
        <v>50</v>
      </c>
      <c r="B450" s="49" t="s">
        <v>1</v>
      </c>
      <c r="C450" s="13" t="s">
        <v>2</v>
      </c>
      <c r="D450" s="13" t="s">
        <v>2</v>
      </c>
      <c r="E450" s="13" t="s">
        <v>2</v>
      </c>
      <c r="F450" s="13" t="s">
        <v>2</v>
      </c>
      <c r="G450" s="7" t="s">
        <v>47</v>
      </c>
    </row>
    <row r="451" spans="1:7" ht="12.6" customHeight="1" x14ac:dyDescent="0.25">
      <c r="A451" s="61"/>
      <c r="B451" s="50" t="s">
        <v>3</v>
      </c>
      <c r="C451" s="13">
        <v>118</v>
      </c>
      <c r="D451" s="13">
        <v>118</v>
      </c>
      <c r="E451" s="13">
        <v>118</v>
      </c>
      <c r="F451" s="13">
        <v>118</v>
      </c>
      <c r="G451" s="7" t="s">
        <v>4</v>
      </c>
    </row>
    <row r="452" spans="1:7" ht="12.6" customHeight="1" x14ac:dyDescent="0.25">
      <c r="A452" s="62"/>
      <c r="B452" s="51"/>
      <c r="C452" s="38">
        <v>12</v>
      </c>
      <c r="D452" s="38">
        <v>12</v>
      </c>
      <c r="E452" s="38">
        <v>12</v>
      </c>
      <c r="F452" s="38">
        <v>12</v>
      </c>
      <c r="G452" s="17" t="s">
        <v>5</v>
      </c>
    </row>
    <row r="453" spans="1:7" ht="12.6" customHeight="1" x14ac:dyDescent="0.25">
      <c r="A453" s="60" t="s">
        <v>51</v>
      </c>
      <c r="B453" s="49" t="s">
        <v>1</v>
      </c>
      <c r="C453" s="23" t="s">
        <v>2</v>
      </c>
      <c r="D453" s="23" t="s">
        <v>2</v>
      </c>
      <c r="E453" s="23" t="s">
        <v>2</v>
      </c>
      <c r="F453" s="23" t="s">
        <v>2</v>
      </c>
      <c r="G453" s="16" t="s">
        <v>47</v>
      </c>
    </row>
    <row r="454" spans="1:7" ht="12.6" customHeight="1" x14ac:dyDescent="0.25">
      <c r="A454" s="61"/>
      <c r="B454" s="50" t="s">
        <v>3</v>
      </c>
      <c r="C454" s="23">
        <v>500</v>
      </c>
      <c r="D454" s="23">
        <v>500</v>
      </c>
      <c r="E454" s="23">
        <v>500</v>
      </c>
      <c r="F454" s="23">
        <v>500</v>
      </c>
      <c r="G454" s="16" t="s">
        <v>4</v>
      </c>
    </row>
    <row r="455" spans="1:7" ht="12.6" customHeight="1" x14ac:dyDescent="0.25">
      <c r="A455" s="62"/>
      <c r="B455" s="51"/>
      <c r="C455" s="38">
        <v>50</v>
      </c>
      <c r="D455" s="38">
        <v>50</v>
      </c>
      <c r="E455" s="38">
        <v>50</v>
      </c>
      <c r="F455" s="38">
        <v>50</v>
      </c>
      <c r="G455" s="17" t="s">
        <v>5</v>
      </c>
    </row>
    <row r="456" spans="1:7" ht="12.6" customHeight="1" x14ac:dyDescent="0.25">
      <c r="A456" s="60" t="s">
        <v>7</v>
      </c>
      <c r="B456" s="49" t="s">
        <v>1</v>
      </c>
      <c r="C456" s="13" t="s">
        <v>2</v>
      </c>
      <c r="D456" s="13" t="s">
        <v>2</v>
      </c>
      <c r="E456" s="13" t="s">
        <v>2</v>
      </c>
      <c r="F456" s="13" t="s">
        <v>2</v>
      </c>
      <c r="G456" s="7" t="s">
        <v>47</v>
      </c>
    </row>
    <row r="457" spans="1:7" ht="12.6" customHeight="1" x14ac:dyDescent="0.25">
      <c r="A457" s="61"/>
      <c r="B457" s="50" t="s">
        <v>3</v>
      </c>
      <c r="C457" s="13">
        <v>124</v>
      </c>
      <c r="D457" s="13">
        <v>124</v>
      </c>
      <c r="E457" s="13">
        <v>124</v>
      </c>
      <c r="F457" s="13">
        <v>124</v>
      </c>
      <c r="G457" s="7" t="s">
        <v>4</v>
      </c>
    </row>
    <row r="458" spans="1:7" ht="12.6" customHeight="1" x14ac:dyDescent="0.25">
      <c r="A458" s="62"/>
      <c r="B458" s="51"/>
      <c r="C458" s="38">
        <v>12</v>
      </c>
      <c r="D458" s="38">
        <v>12</v>
      </c>
      <c r="E458" s="38">
        <v>12</v>
      </c>
      <c r="F458" s="38">
        <v>12</v>
      </c>
      <c r="G458" s="17" t="s">
        <v>5</v>
      </c>
    </row>
    <row r="459" spans="1:7" ht="12.6" customHeight="1" x14ac:dyDescent="0.25">
      <c r="A459" s="60" t="s">
        <v>11</v>
      </c>
      <c r="B459" s="49" t="s">
        <v>1</v>
      </c>
      <c r="C459" s="23" t="s">
        <v>2</v>
      </c>
      <c r="D459" s="23" t="s">
        <v>2</v>
      </c>
      <c r="E459" s="23" t="s">
        <v>2</v>
      </c>
      <c r="F459" s="23" t="s">
        <v>2</v>
      </c>
      <c r="G459" s="16" t="s">
        <v>47</v>
      </c>
    </row>
    <row r="460" spans="1:7" ht="12.6" customHeight="1" x14ac:dyDescent="0.25">
      <c r="A460" s="61"/>
      <c r="B460" s="50" t="s">
        <v>3</v>
      </c>
      <c r="C460" s="41">
        <v>4920</v>
      </c>
      <c r="D460" s="41">
        <v>4920</v>
      </c>
      <c r="E460" s="41">
        <v>4920</v>
      </c>
      <c r="F460" s="41">
        <v>4920</v>
      </c>
      <c r="G460" s="16" t="s">
        <v>4</v>
      </c>
    </row>
    <row r="461" spans="1:7" ht="12.6" customHeight="1" x14ac:dyDescent="0.25">
      <c r="A461" s="62"/>
      <c r="B461" s="51"/>
      <c r="C461" s="38">
        <v>495</v>
      </c>
      <c r="D461" s="38">
        <v>495</v>
      </c>
      <c r="E461" s="38">
        <v>495</v>
      </c>
      <c r="F461" s="38">
        <v>495</v>
      </c>
      <c r="G461" s="17" t="s">
        <v>5</v>
      </c>
    </row>
    <row r="462" spans="1:7" ht="12.6" customHeight="1" x14ac:dyDescent="0.25">
      <c r="A462" s="60" t="s">
        <v>52</v>
      </c>
      <c r="B462" s="49" t="s">
        <v>1</v>
      </c>
      <c r="C462" s="23" t="s">
        <v>2</v>
      </c>
      <c r="D462" s="23" t="s">
        <v>2</v>
      </c>
      <c r="E462" s="23" t="s">
        <v>2</v>
      </c>
      <c r="F462" s="23" t="s">
        <v>2</v>
      </c>
      <c r="G462" s="16" t="s">
        <v>53</v>
      </c>
    </row>
    <row r="463" spans="1:7" ht="12.6" customHeight="1" x14ac:dyDescent="0.25">
      <c r="A463" s="61"/>
      <c r="B463" s="50" t="s">
        <v>3</v>
      </c>
      <c r="C463" s="23">
        <v>7</v>
      </c>
      <c r="D463" s="23">
        <v>7</v>
      </c>
      <c r="E463" s="23">
        <v>7</v>
      </c>
      <c r="F463" s="23">
        <v>7</v>
      </c>
      <c r="G463" s="16" t="s">
        <v>4</v>
      </c>
    </row>
    <row r="464" spans="1:7" ht="12.6" customHeight="1" x14ac:dyDescent="0.25">
      <c r="A464" s="62"/>
      <c r="B464" s="51"/>
      <c r="C464" s="38">
        <v>1</v>
      </c>
      <c r="D464" s="38">
        <v>1</v>
      </c>
      <c r="E464" s="38">
        <v>1</v>
      </c>
      <c r="F464" s="38">
        <v>1</v>
      </c>
      <c r="G464" s="17" t="s">
        <v>5</v>
      </c>
    </row>
    <row r="465" spans="1:7" ht="12.6" customHeight="1" x14ac:dyDescent="0.25">
      <c r="A465" s="60" t="s">
        <v>54</v>
      </c>
      <c r="B465" s="49" t="s">
        <v>1</v>
      </c>
      <c r="C465" s="23" t="s">
        <v>2</v>
      </c>
      <c r="D465" s="23" t="s">
        <v>2</v>
      </c>
      <c r="E465" s="23" t="s">
        <v>2</v>
      </c>
      <c r="F465" s="23" t="s">
        <v>2</v>
      </c>
      <c r="G465" s="16" t="s">
        <v>53</v>
      </c>
    </row>
    <row r="466" spans="1:7" ht="12.6" customHeight="1" x14ac:dyDescent="0.25">
      <c r="A466" s="61"/>
      <c r="B466" s="50" t="s">
        <v>3</v>
      </c>
      <c r="C466" s="23">
        <v>22</v>
      </c>
      <c r="D466" s="23">
        <v>22</v>
      </c>
      <c r="E466" s="23">
        <v>22</v>
      </c>
      <c r="F466" s="23">
        <v>22</v>
      </c>
      <c r="G466" s="16" t="s">
        <v>4</v>
      </c>
    </row>
    <row r="467" spans="1:7" ht="12.6" customHeight="1" x14ac:dyDescent="0.25">
      <c r="A467" s="62"/>
      <c r="B467" s="51"/>
      <c r="C467" s="38">
        <v>2</v>
      </c>
      <c r="D467" s="38">
        <v>2</v>
      </c>
      <c r="E467" s="38">
        <v>2</v>
      </c>
      <c r="F467" s="38">
        <v>2</v>
      </c>
      <c r="G467" s="17" t="s">
        <v>5</v>
      </c>
    </row>
    <row r="468" spans="1:7" ht="12.6" customHeight="1" x14ac:dyDescent="0.25">
      <c r="A468" s="60" t="s">
        <v>55</v>
      </c>
      <c r="B468" s="49" t="s">
        <v>1</v>
      </c>
      <c r="C468" s="23" t="s">
        <v>2</v>
      </c>
      <c r="D468" s="23" t="s">
        <v>2</v>
      </c>
      <c r="E468" s="23" t="s">
        <v>2</v>
      </c>
      <c r="F468" s="23" t="s">
        <v>2</v>
      </c>
      <c r="G468" s="33">
        <v>0.41319444444444442</v>
      </c>
    </row>
    <row r="469" spans="1:7" ht="12.6" customHeight="1" x14ac:dyDescent="0.25">
      <c r="A469" s="61"/>
      <c r="B469" s="50" t="s">
        <v>3</v>
      </c>
      <c r="C469" s="23">
        <v>5</v>
      </c>
      <c r="D469" s="23">
        <v>5</v>
      </c>
      <c r="E469" s="23">
        <v>5</v>
      </c>
      <c r="F469" s="23">
        <v>5</v>
      </c>
      <c r="G469" s="16" t="s">
        <v>4</v>
      </c>
    </row>
    <row r="470" spans="1:7" ht="12.6" customHeight="1" x14ac:dyDescent="0.25">
      <c r="A470" s="62"/>
      <c r="B470" s="51"/>
      <c r="C470" s="38">
        <v>1</v>
      </c>
      <c r="D470" s="38">
        <v>1</v>
      </c>
      <c r="E470" s="38">
        <v>1</v>
      </c>
      <c r="F470" s="38">
        <v>1</v>
      </c>
      <c r="G470" s="17" t="s">
        <v>5</v>
      </c>
    </row>
    <row r="471" spans="1:7" ht="12.6" customHeight="1" x14ac:dyDescent="0.25">
      <c r="A471" s="60" t="s">
        <v>11</v>
      </c>
      <c r="B471" s="49" t="s">
        <v>1</v>
      </c>
      <c r="C471" s="23" t="s">
        <v>2</v>
      </c>
      <c r="D471" s="23" t="s">
        <v>2</v>
      </c>
      <c r="E471" s="23" t="s">
        <v>2</v>
      </c>
      <c r="F471" s="23" t="s">
        <v>2</v>
      </c>
      <c r="G471" s="33">
        <v>0.41319444444444442</v>
      </c>
    </row>
    <row r="472" spans="1:7" ht="12.6" customHeight="1" x14ac:dyDescent="0.25">
      <c r="A472" s="61"/>
      <c r="B472" s="50" t="s">
        <v>3</v>
      </c>
      <c r="C472" s="41">
        <v>2300</v>
      </c>
      <c r="D472" s="41">
        <v>2300</v>
      </c>
      <c r="E472" s="41">
        <v>2300</v>
      </c>
      <c r="F472" s="41">
        <v>2300</v>
      </c>
      <c r="G472" s="16" t="s">
        <v>4</v>
      </c>
    </row>
    <row r="473" spans="1:7" ht="12.6" customHeight="1" x14ac:dyDescent="0.25">
      <c r="A473" s="62"/>
      <c r="B473" s="51"/>
      <c r="C473" s="38">
        <v>231</v>
      </c>
      <c r="D473" s="38">
        <v>231</v>
      </c>
      <c r="E473" s="38">
        <v>231</v>
      </c>
      <c r="F473" s="38">
        <v>231</v>
      </c>
      <c r="G473" s="17" t="s">
        <v>5</v>
      </c>
    </row>
    <row r="474" spans="1:7" ht="12.6" customHeight="1" x14ac:dyDescent="0.25">
      <c r="A474" s="60" t="s">
        <v>56</v>
      </c>
      <c r="B474" s="49" t="s">
        <v>1</v>
      </c>
      <c r="C474" s="23" t="s">
        <v>2</v>
      </c>
      <c r="D474" s="23" t="s">
        <v>2</v>
      </c>
      <c r="E474" s="23" t="s">
        <v>2</v>
      </c>
      <c r="F474" s="23" t="s">
        <v>2</v>
      </c>
      <c r="G474" s="33">
        <v>0.41319444444444442</v>
      </c>
    </row>
    <row r="475" spans="1:7" ht="12.6" customHeight="1" x14ac:dyDescent="0.25">
      <c r="A475" s="61"/>
      <c r="B475" s="50" t="s">
        <v>3</v>
      </c>
      <c r="C475" s="41">
        <v>15</v>
      </c>
      <c r="D475" s="41">
        <v>15</v>
      </c>
      <c r="E475" s="41">
        <v>15</v>
      </c>
      <c r="F475" s="41">
        <v>15</v>
      </c>
      <c r="G475" s="16" t="s">
        <v>4</v>
      </c>
    </row>
    <row r="476" spans="1:7" ht="12.6" customHeight="1" x14ac:dyDescent="0.25">
      <c r="A476" s="62"/>
      <c r="B476" s="51"/>
      <c r="C476" s="38">
        <v>2</v>
      </c>
      <c r="D476" s="38">
        <v>2</v>
      </c>
      <c r="E476" s="38">
        <v>2</v>
      </c>
      <c r="F476" s="38">
        <v>2</v>
      </c>
      <c r="G476" s="17" t="s">
        <v>5</v>
      </c>
    </row>
    <row r="477" spans="1:7" ht="12.6" customHeight="1" x14ac:dyDescent="0.25">
      <c r="A477" s="60" t="s">
        <v>57</v>
      </c>
      <c r="B477" s="49" t="s">
        <v>1</v>
      </c>
      <c r="C477" s="13" t="s">
        <v>2</v>
      </c>
      <c r="D477" s="13" t="s">
        <v>2</v>
      </c>
      <c r="E477" s="13" t="s">
        <v>2</v>
      </c>
      <c r="F477" s="13" t="s">
        <v>2</v>
      </c>
      <c r="G477" s="33">
        <v>0.41319444444444442</v>
      </c>
    </row>
    <row r="478" spans="1:7" ht="12.6" customHeight="1" x14ac:dyDescent="0.25">
      <c r="A478" s="62"/>
      <c r="B478" s="50" t="s">
        <v>3</v>
      </c>
      <c r="C478" s="38">
        <v>2</v>
      </c>
      <c r="D478" s="38">
        <v>2</v>
      </c>
      <c r="E478" s="38">
        <v>2</v>
      </c>
      <c r="F478" s="38">
        <v>2</v>
      </c>
      <c r="G478" s="17" t="s">
        <v>4</v>
      </c>
    </row>
    <row r="479" spans="1:7" ht="12.6" customHeight="1" x14ac:dyDescent="0.25">
      <c r="A479" s="60" t="s">
        <v>13</v>
      </c>
      <c r="B479" s="49" t="s">
        <v>1</v>
      </c>
      <c r="C479" s="13" t="s">
        <v>2</v>
      </c>
      <c r="D479" s="13" t="s">
        <v>2</v>
      </c>
      <c r="E479" s="13" t="s">
        <v>2</v>
      </c>
      <c r="F479" s="13" t="s">
        <v>2</v>
      </c>
      <c r="G479" s="7" t="s">
        <v>58</v>
      </c>
    </row>
    <row r="480" spans="1:7" ht="12.6" customHeight="1" x14ac:dyDescent="0.25">
      <c r="A480" s="61"/>
      <c r="B480" s="50" t="s">
        <v>3</v>
      </c>
      <c r="C480" s="42">
        <v>3500</v>
      </c>
      <c r="D480" s="42">
        <v>3500</v>
      </c>
      <c r="E480" s="42">
        <v>3500</v>
      </c>
      <c r="F480" s="42">
        <v>3500</v>
      </c>
      <c r="G480" s="7" t="s">
        <v>4</v>
      </c>
    </row>
    <row r="481" spans="1:7" ht="12.6" customHeight="1" x14ac:dyDescent="0.25">
      <c r="A481" s="62"/>
      <c r="B481" s="50"/>
      <c r="C481" s="38">
        <v>352</v>
      </c>
      <c r="D481" s="38">
        <v>352</v>
      </c>
      <c r="E481" s="38">
        <v>352</v>
      </c>
      <c r="F481" s="38">
        <v>352</v>
      </c>
      <c r="G481" s="8" t="s">
        <v>8</v>
      </c>
    </row>
    <row r="482" spans="1:7" ht="12.6" customHeight="1" x14ac:dyDescent="0.25">
      <c r="A482" s="60" t="s">
        <v>59</v>
      </c>
      <c r="B482" s="49" t="s">
        <v>1</v>
      </c>
      <c r="C482" s="23" t="s">
        <v>2</v>
      </c>
      <c r="D482" s="23" t="s">
        <v>2</v>
      </c>
      <c r="E482" s="23" t="s">
        <v>2</v>
      </c>
      <c r="F482" s="23" t="s">
        <v>2</v>
      </c>
      <c r="G482" s="16" t="s">
        <v>58</v>
      </c>
    </row>
    <row r="483" spans="1:7" ht="12.6" customHeight="1" x14ac:dyDescent="0.25">
      <c r="A483" s="61"/>
      <c r="B483" s="50" t="s">
        <v>3</v>
      </c>
      <c r="C483" s="23">
        <v>-32</v>
      </c>
      <c r="D483" s="23">
        <v>-32</v>
      </c>
      <c r="E483" s="23">
        <v>-32</v>
      </c>
      <c r="F483" s="23">
        <v>-32</v>
      </c>
      <c r="G483" s="16" t="s">
        <v>4</v>
      </c>
    </row>
    <row r="484" spans="1:7" ht="12.6" customHeight="1" x14ac:dyDescent="0.25">
      <c r="A484" s="62"/>
      <c r="B484" s="50"/>
      <c r="C484" s="38">
        <v>-3</v>
      </c>
      <c r="D484" s="38">
        <v>-3</v>
      </c>
      <c r="E484" s="38">
        <v>-3</v>
      </c>
      <c r="F484" s="38">
        <v>-3</v>
      </c>
      <c r="G484" s="17" t="s">
        <v>5</v>
      </c>
    </row>
    <row r="485" spans="1:7" ht="12.6" customHeight="1" x14ac:dyDescent="0.25">
      <c r="A485" s="60" t="s">
        <v>60</v>
      </c>
      <c r="B485" s="49" t="s">
        <v>1</v>
      </c>
      <c r="C485" s="23" t="s">
        <v>2</v>
      </c>
      <c r="D485" s="23" t="s">
        <v>2</v>
      </c>
      <c r="E485" s="23" t="s">
        <v>2</v>
      </c>
      <c r="F485" s="23" t="s">
        <v>2</v>
      </c>
      <c r="G485" s="16" t="s">
        <v>61</v>
      </c>
    </row>
    <row r="486" spans="1:7" ht="12.6" customHeight="1" x14ac:dyDescent="0.25">
      <c r="A486" s="61"/>
      <c r="B486" s="50" t="s">
        <v>3</v>
      </c>
      <c r="C486" s="23">
        <v>440</v>
      </c>
      <c r="D486" s="23">
        <v>440</v>
      </c>
      <c r="E486" s="23">
        <v>440</v>
      </c>
      <c r="F486" s="23">
        <v>440</v>
      </c>
      <c r="G486" s="16" t="s">
        <v>4</v>
      </c>
    </row>
    <row r="487" spans="1:7" ht="12.6" customHeight="1" x14ac:dyDescent="0.25">
      <c r="A487" s="62"/>
      <c r="B487" s="50"/>
      <c r="C487" s="38">
        <v>44</v>
      </c>
      <c r="D487" s="38">
        <v>44</v>
      </c>
      <c r="E487" s="38">
        <v>44</v>
      </c>
      <c r="F487" s="38">
        <v>44</v>
      </c>
      <c r="G487" s="17" t="s">
        <v>8</v>
      </c>
    </row>
    <row r="488" spans="1:7" ht="12.6" customHeight="1" x14ac:dyDescent="0.25">
      <c r="A488" s="60" t="s">
        <v>62</v>
      </c>
      <c r="B488" s="49" t="s">
        <v>1</v>
      </c>
      <c r="C488" s="23" t="s">
        <v>2</v>
      </c>
      <c r="D488" s="23" t="s">
        <v>2</v>
      </c>
      <c r="E488" s="23" t="s">
        <v>2</v>
      </c>
      <c r="F488" s="23" t="s">
        <v>2</v>
      </c>
      <c r="G488" s="16" t="s">
        <v>61</v>
      </c>
    </row>
    <row r="489" spans="1:7" ht="12.6" customHeight="1" x14ac:dyDescent="0.25">
      <c r="A489" s="61"/>
      <c r="B489" s="50" t="s">
        <v>3</v>
      </c>
      <c r="C489" s="23">
        <v>220</v>
      </c>
      <c r="D489" s="23">
        <v>220</v>
      </c>
      <c r="E489" s="23">
        <v>220</v>
      </c>
      <c r="F489" s="23">
        <v>220</v>
      </c>
      <c r="G489" s="16" t="s">
        <v>4</v>
      </c>
    </row>
    <row r="490" spans="1:7" ht="12.6" customHeight="1" x14ac:dyDescent="0.25">
      <c r="A490" s="62"/>
      <c r="B490" s="50"/>
      <c r="C490" s="38">
        <v>22</v>
      </c>
      <c r="D490" s="38">
        <v>22</v>
      </c>
      <c r="E490" s="38">
        <v>22</v>
      </c>
      <c r="F490" s="38">
        <v>22</v>
      </c>
      <c r="G490" s="17" t="s">
        <v>8</v>
      </c>
    </row>
    <row r="491" spans="1:7" ht="12.6" customHeight="1" x14ac:dyDescent="0.25">
      <c r="A491" s="60" t="s">
        <v>63</v>
      </c>
      <c r="B491" s="49" t="s">
        <v>1</v>
      </c>
      <c r="C491" s="23" t="s">
        <v>2</v>
      </c>
      <c r="D491" s="23" t="s">
        <v>2</v>
      </c>
      <c r="E491" s="23" t="s">
        <v>2</v>
      </c>
      <c r="F491" s="23" t="s">
        <v>2</v>
      </c>
      <c r="G491" s="16" t="s">
        <v>61</v>
      </c>
    </row>
    <row r="492" spans="1:7" ht="12.6" customHeight="1" x14ac:dyDescent="0.25">
      <c r="A492" s="61"/>
      <c r="B492" s="50" t="s">
        <v>3</v>
      </c>
      <c r="C492" s="23">
        <v>56</v>
      </c>
      <c r="D492" s="23">
        <v>56</v>
      </c>
      <c r="E492" s="23">
        <v>56</v>
      </c>
      <c r="F492" s="23">
        <v>56</v>
      </c>
      <c r="G492" s="16" t="s">
        <v>4</v>
      </c>
    </row>
    <row r="493" spans="1:7" ht="12.6" customHeight="1" x14ac:dyDescent="0.25">
      <c r="A493" s="62"/>
      <c r="B493" s="50"/>
      <c r="C493" s="38">
        <v>6</v>
      </c>
      <c r="D493" s="38">
        <v>6</v>
      </c>
      <c r="E493" s="38">
        <v>6</v>
      </c>
      <c r="F493" s="38">
        <v>6</v>
      </c>
      <c r="G493" s="17" t="s">
        <v>8</v>
      </c>
    </row>
    <row r="494" spans="1:7" ht="12.6" customHeight="1" x14ac:dyDescent="0.25">
      <c r="A494" s="60" t="s">
        <v>64</v>
      </c>
      <c r="B494" s="49" t="s">
        <v>1</v>
      </c>
      <c r="C494" s="23" t="s">
        <v>2</v>
      </c>
      <c r="D494" s="23" t="s">
        <v>2</v>
      </c>
      <c r="E494" s="23" t="s">
        <v>2</v>
      </c>
      <c r="F494" s="23" t="s">
        <v>2</v>
      </c>
      <c r="G494" s="16" t="s">
        <v>61</v>
      </c>
    </row>
    <row r="495" spans="1:7" ht="12.6" customHeight="1" x14ac:dyDescent="0.25">
      <c r="A495" s="61"/>
      <c r="B495" s="50" t="s">
        <v>3</v>
      </c>
      <c r="C495" s="23">
        <v>16</v>
      </c>
      <c r="D495" s="23">
        <v>16</v>
      </c>
      <c r="E495" s="23">
        <v>16</v>
      </c>
      <c r="F495" s="23">
        <v>16</v>
      </c>
      <c r="G495" s="16" t="s">
        <v>4</v>
      </c>
    </row>
    <row r="496" spans="1:7" ht="12.6" customHeight="1" x14ac:dyDescent="0.25">
      <c r="A496" s="62"/>
      <c r="B496" s="50"/>
      <c r="C496" s="38">
        <v>2</v>
      </c>
      <c r="D496" s="38">
        <v>2</v>
      </c>
      <c r="E496" s="38">
        <v>2</v>
      </c>
      <c r="F496" s="38">
        <v>2</v>
      </c>
      <c r="G496" s="17" t="s">
        <v>8</v>
      </c>
    </row>
    <row r="497" spans="1:7" ht="12.6" customHeight="1" x14ac:dyDescent="0.25">
      <c r="A497" s="60" t="s">
        <v>65</v>
      </c>
      <c r="B497" s="49" t="s">
        <v>1</v>
      </c>
      <c r="C497" s="23" t="s">
        <v>2</v>
      </c>
      <c r="D497" s="23" t="s">
        <v>2</v>
      </c>
      <c r="E497" s="23" t="s">
        <v>2</v>
      </c>
      <c r="F497" s="23" t="s">
        <v>2</v>
      </c>
      <c r="G497" s="16" t="s">
        <v>61</v>
      </c>
    </row>
    <row r="498" spans="1:7" ht="12.6" customHeight="1" x14ac:dyDescent="0.25">
      <c r="A498" s="61"/>
      <c r="B498" s="50" t="s">
        <v>3</v>
      </c>
      <c r="C498" s="23">
        <v>100</v>
      </c>
      <c r="D498" s="23">
        <v>100</v>
      </c>
      <c r="E498" s="23">
        <v>100</v>
      </c>
      <c r="F498" s="23">
        <v>100</v>
      </c>
      <c r="G498" s="16" t="s">
        <v>4</v>
      </c>
    </row>
    <row r="499" spans="1:7" ht="12.6" customHeight="1" x14ac:dyDescent="0.25">
      <c r="A499" s="62"/>
      <c r="B499" s="50"/>
      <c r="C499" s="38">
        <v>10</v>
      </c>
      <c r="D499" s="38">
        <v>10</v>
      </c>
      <c r="E499" s="38">
        <v>10</v>
      </c>
      <c r="F499" s="38">
        <v>10</v>
      </c>
      <c r="G499" s="17" t="s">
        <v>8</v>
      </c>
    </row>
    <row r="500" spans="1:7" ht="12.6" customHeight="1" x14ac:dyDescent="0.25">
      <c r="A500" s="60" t="s">
        <v>66</v>
      </c>
      <c r="B500" s="49" t="s">
        <v>1</v>
      </c>
      <c r="C500" s="37" t="s">
        <v>2</v>
      </c>
      <c r="D500" s="37" t="s">
        <v>2</v>
      </c>
      <c r="E500" s="23" t="s">
        <v>2</v>
      </c>
      <c r="F500" s="23" t="s">
        <v>2</v>
      </c>
      <c r="G500" s="16" t="s">
        <v>61</v>
      </c>
    </row>
    <row r="501" spans="1:7" ht="12.6" customHeight="1" x14ac:dyDescent="0.25">
      <c r="A501" s="61"/>
      <c r="B501" s="50" t="s">
        <v>3</v>
      </c>
      <c r="C501" s="41">
        <v>1280</v>
      </c>
      <c r="D501" s="41">
        <v>1280</v>
      </c>
      <c r="E501" s="23">
        <v>1280</v>
      </c>
      <c r="F501" s="23">
        <v>1280</v>
      </c>
      <c r="G501" s="16" t="s">
        <v>4</v>
      </c>
    </row>
    <row r="502" spans="1:7" ht="12.6" customHeight="1" x14ac:dyDescent="0.25">
      <c r="A502" s="62"/>
      <c r="B502" s="51"/>
      <c r="C502" s="38">
        <v>129</v>
      </c>
      <c r="D502" s="38">
        <v>129</v>
      </c>
      <c r="E502" s="38">
        <v>129</v>
      </c>
      <c r="F502" s="38">
        <v>129</v>
      </c>
      <c r="G502" s="17" t="s">
        <v>8</v>
      </c>
    </row>
    <row r="503" spans="1:7" ht="12.6" customHeight="1" x14ac:dyDescent="0.25">
      <c r="A503" s="60" t="s">
        <v>67</v>
      </c>
      <c r="B503" s="49" t="s">
        <v>1</v>
      </c>
      <c r="C503" s="37" t="s">
        <v>2</v>
      </c>
      <c r="D503" s="37" t="s">
        <v>2</v>
      </c>
      <c r="E503" s="23" t="s">
        <v>2</v>
      </c>
      <c r="F503" s="23" t="s">
        <v>2</v>
      </c>
      <c r="G503" s="15" t="s">
        <v>61</v>
      </c>
    </row>
    <row r="504" spans="1:7" ht="12.6" customHeight="1" x14ac:dyDescent="0.25">
      <c r="A504" s="61"/>
      <c r="B504" s="50" t="s">
        <v>3</v>
      </c>
      <c r="C504" s="41">
        <v>15</v>
      </c>
      <c r="D504" s="41">
        <v>15</v>
      </c>
      <c r="E504" s="23">
        <v>15</v>
      </c>
      <c r="F504" s="23">
        <v>15</v>
      </c>
      <c r="G504" s="16" t="s">
        <v>4</v>
      </c>
    </row>
    <row r="505" spans="1:7" ht="12" customHeight="1" x14ac:dyDescent="0.25">
      <c r="A505" s="62"/>
      <c r="B505" s="51"/>
      <c r="C505" s="38">
        <v>2</v>
      </c>
      <c r="D505" s="38">
        <v>2</v>
      </c>
      <c r="E505" s="38">
        <v>2</v>
      </c>
      <c r="F505" s="38">
        <v>2</v>
      </c>
      <c r="G505" s="17" t="s">
        <v>8</v>
      </c>
    </row>
    <row r="506" spans="1:7" x14ac:dyDescent="0.25">
      <c r="B506" s="54"/>
    </row>
    <row r="507" spans="1:7" x14ac:dyDescent="0.25">
      <c r="B507" s="54"/>
    </row>
    <row r="508" spans="1:7" x14ac:dyDescent="0.25">
      <c r="B508" s="54"/>
    </row>
    <row r="509" spans="1:7" x14ac:dyDescent="0.25">
      <c r="B509" s="54"/>
    </row>
    <row r="510" spans="1:7" x14ac:dyDescent="0.25">
      <c r="B510" s="54"/>
    </row>
    <row r="511" spans="1:7" x14ac:dyDescent="0.25">
      <c r="B511" s="54"/>
    </row>
  </sheetData>
  <mergeCells count="164">
    <mergeCell ref="A36:A38"/>
    <mergeCell ref="A54:A56"/>
    <mergeCell ref="A39:A41"/>
    <mergeCell ref="A42:A44"/>
    <mergeCell ref="A45:A47"/>
    <mergeCell ref="A48:A50"/>
    <mergeCell ref="A51:A53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81:A83"/>
    <mergeCell ref="A84:A86"/>
    <mergeCell ref="A87:A89"/>
    <mergeCell ref="A63:A65"/>
    <mergeCell ref="A66:A68"/>
    <mergeCell ref="A69:A71"/>
    <mergeCell ref="A60:A62"/>
    <mergeCell ref="A72:A74"/>
    <mergeCell ref="A57:A59"/>
    <mergeCell ref="A75:A77"/>
    <mergeCell ref="A78:A80"/>
    <mergeCell ref="A147:A149"/>
    <mergeCell ref="A90:A92"/>
    <mergeCell ref="A279:A281"/>
    <mergeCell ref="A282:A284"/>
    <mergeCell ref="A231:A233"/>
    <mergeCell ref="A210:A212"/>
    <mergeCell ref="A213:A215"/>
    <mergeCell ref="A216:A218"/>
    <mergeCell ref="A189:A191"/>
    <mergeCell ref="A201:A203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267:A269"/>
    <mergeCell ref="A168:A170"/>
    <mergeCell ref="A171:A173"/>
    <mergeCell ref="A1:G1"/>
    <mergeCell ref="A264:A266"/>
    <mergeCell ref="A222:A224"/>
    <mergeCell ref="A219:A221"/>
    <mergeCell ref="A150:A152"/>
    <mergeCell ref="A153:A155"/>
    <mergeCell ref="A156:A158"/>
    <mergeCell ref="A159:A161"/>
    <mergeCell ref="A162:A164"/>
    <mergeCell ref="A126:A128"/>
    <mergeCell ref="A129:A131"/>
    <mergeCell ref="A132:A134"/>
    <mergeCell ref="A135:A137"/>
    <mergeCell ref="A138:A140"/>
    <mergeCell ref="A141:A143"/>
    <mergeCell ref="A144:A146"/>
    <mergeCell ref="A234:A236"/>
    <mergeCell ref="A240:A242"/>
    <mergeCell ref="A243:A245"/>
    <mergeCell ref="A165:A167"/>
    <mergeCell ref="A204:A206"/>
    <mergeCell ref="A207:A209"/>
    <mergeCell ref="A225:A227"/>
    <mergeCell ref="A228:A230"/>
    <mergeCell ref="A174:A176"/>
    <mergeCell ref="A177:A179"/>
    <mergeCell ref="A180:A182"/>
    <mergeCell ref="A192:A194"/>
    <mergeCell ref="A186:A188"/>
    <mergeCell ref="A195:A197"/>
    <mergeCell ref="A198:A200"/>
    <mergeCell ref="A183:A185"/>
    <mergeCell ref="A474:A476"/>
    <mergeCell ref="A429:A431"/>
    <mergeCell ref="A432:A434"/>
    <mergeCell ref="A435:A437"/>
    <mergeCell ref="A438:A440"/>
    <mergeCell ref="A366:A368"/>
    <mergeCell ref="A420:A422"/>
    <mergeCell ref="A411:A413"/>
    <mergeCell ref="A414:A416"/>
    <mergeCell ref="A417:A419"/>
    <mergeCell ref="A369:A371"/>
    <mergeCell ref="A372:A374"/>
    <mergeCell ref="A375:A377"/>
    <mergeCell ref="A378:A380"/>
    <mergeCell ref="A396:A398"/>
    <mergeCell ref="A399:A401"/>
    <mergeCell ref="A503:A505"/>
    <mergeCell ref="A477:A478"/>
    <mergeCell ref="A479:A481"/>
    <mergeCell ref="A482:A484"/>
    <mergeCell ref="A485:A487"/>
    <mergeCell ref="A488:A490"/>
    <mergeCell ref="A500:A502"/>
    <mergeCell ref="A494:A496"/>
    <mergeCell ref="A497:A499"/>
    <mergeCell ref="A491:A493"/>
    <mergeCell ref="A465:A467"/>
    <mergeCell ref="A468:A470"/>
    <mergeCell ref="A471:A473"/>
    <mergeCell ref="A360:A362"/>
    <mergeCell ref="A363:A365"/>
    <mergeCell ref="A381:A383"/>
    <mergeCell ref="A384:A386"/>
    <mergeCell ref="A387:A389"/>
    <mergeCell ref="A390:A392"/>
    <mergeCell ref="A402:A404"/>
    <mergeCell ref="A405:A407"/>
    <mergeCell ref="A408:A410"/>
    <mergeCell ref="A393:A395"/>
    <mergeCell ref="A441:A443"/>
    <mergeCell ref="A444:A446"/>
    <mergeCell ref="A423:A425"/>
    <mergeCell ref="A426:A428"/>
    <mergeCell ref="A447:A449"/>
    <mergeCell ref="A450:A452"/>
    <mergeCell ref="A453:A455"/>
    <mergeCell ref="A456:A458"/>
    <mergeCell ref="A459:A461"/>
    <mergeCell ref="A462:A464"/>
    <mergeCell ref="A357:A359"/>
    <mergeCell ref="A348:A350"/>
    <mergeCell ref="A309:A311"/>
    <mergeCell ref="A324:A326"/>
    <mergeCell ref="A237:A239"/>
    <mergeCell ref="A270:A272"/>
    <mergeCell ref="A246:A248"/>
    <mergeCell ref="A288:A290"/>
    <mergeCell ref="A249:A251"/>
    <mergeCell ref="A252:A254"/>
    <mergeCell ref="A255:A257"/>
    <mergeCell ref="A273:A275"/>
    <mergeCell ref="A258:A260"/>
    <mergeCell ref="A276:A278"/>
    <mergeCell ref="A261:A263"/>
    <mergeCell ref="A285:A287"/>
    <mergeCell ref="A300:A302"/>
    <mergeCell ref="A303:A305"/>
    <mergeCell ref="A306:A308"/>
    <mergeCell ref="A291:A293"/>
    <mergeCell ref="A294:A296"/>
    <mergeCell ref="A297:A299"/>
    <mergeCell ref="A336:A338"/>
    <mergeCell ref="A345:A347"/>
    <mergeCell ref="A321:A323"/>
    <mergeCell ref="A318:A320"/>
    <mergeCell ref="A327:A329"/>
    <mergeCell ref="A333:A335"/>
    <mergeCell ref="A312:A314"/>
    <mergeCell ref="A315:A317"/>
    <mergeCell ref="A330:A332"/>
    <mergeCell ref="A354:A356"/>
  </mergeCells>
  <pageMargins left="0.59055118110236227" right="0.59055118110236227" top="0.59055118110236227" bottom="0.59055118110236227" header="0.31496062992125984" footer="0.31496062992125984"/>
  <pageSetup paperSize="9" scale="94" orientation="portrait" r:id="rId1"/>
  <headerFooter>
    <oddHeader>&amp;C&amp;10&amp;D&amp;R&amp;A</oddHeader>
    <oddFooter>&amp;L&amp;10&amp;F&amp;R&amp;P (&amp;N)</oddFooter>
  </headerFooter>
  <rowBreaks count="7" manualBreakCount="7">
    <brk id="131" max="16383" man="1"/>
    <brk id="179" max="16383" man="1"/>
    <brk id="227" max="16383" man="1"/>
    <brk id="275" max="16383" man="1"/>
    <brk id="329" max="16383" man="1"/>
    <brk id="386" max="16383" man="1"/>
    <brk id="4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"/>
  <sheetViews>
    <sheetView workbookViewId="0">
      <selection activeCell="C3" sqref="C3:K3"/>
    </sheetView>
  </sheetViews>
  <sheetFormatPr defaultRowHeight="15" x14ac:dyDescent="0.25"/>
  <cols>
    <col min="1" max="4" width="9.85546875" bestFit="1" customWidth="1"/>
    <col min="5" max="5" width="9.85546875" customWidth="1"/>
  </cols>
  <sheetData>
    <row r="1" spans="1:11" x14ac:dyDescent="0.25">
      <c r="A1" t="s">
        <v>166</v>
      </c>
    </row>
    <row r="2" spans="1:11" x14ac:dyDescent="0.25">
      <c r="A2">
        <v>2018</v>
      </c>
      <c r="B2">
        <v>2019</v>
      </c>
      <c r="C2">
        <v>2020</v>
      </c>
      <c r="D2">
        <v>2021</v>
      </c>
      <c r="E2">
        <v>2022</v>
      </c>
      <c r="F2">
        <v>2023</v>
      </c>
      <c r="G2">
        <v>2024</v>
      </c>
      <c r="H2">
        <v>2025</v>
      </c>
      <c r="I2">
        <v>2026</v>
      </c>
      <c r="J2">
        <v>2027</v>
      </c>
      <c r="K2">
        <v>2028</v>
      </c>
    </row>
    <row r="3" spans="1:11" x14ac:dyDescent="0.25">
      <c r="A3" s="22">
        <v>10215309</v>
      </c>
      <c r="B3" s="22">
        <v>10319473</v>
      </c>
      <c r="C3" s="22">
        <v>10378483</v>
      </c>
      <c r="D3" s="22">
        <v>10443100</v>
      </c>
      <c r="E3" s="22">
        <v>10514719</v>
      </c>
      <c r="F3">
        <v>10574767</v>
      </c>
      <c r="G3">
        <v>10632052</v>
      </c>
      <c r="H3">
        <v>10686669</v>
      </c>
      <c r="I3">
        <v>10738547</v>
      </c>
      <c r="J3">
        <v>10785270</v>
      </c>
      <c r="K3">
        <v>10832347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Kommuner 2023-2026</vt:lpstr>
      <vt:lpstr>invånare</vt:lpstr>
      <vt:lpstr>'Kommuner 2023-2026'!Utskriftsrubriker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Jonsson Elisabet</dc:creator>
  <cp:lastModifiedBy>Fridell Mona</cp:lastModifiedBy>
  <cp:lastPrinted>2023-09-21T13:10:49Z</cp:lastPrinted>
  <dcterms:created xsi:type="dcterms:W3CDTF">2014-10-29T10:31:30Z</dcterms:created>
  <dcterms:modified xsi:type="dcterms:W3CDTF">2023-09-21T13:25:43Z</dcterms:modified>
</cp:coreProperties>
</file>