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showPivotChartFilter="1" defaultThemeVersion="124226"/>
  <workbookProtection workbookPassword="E885" lockStructure="1"/>
  <bookViews>
    <workbookView xWindow="120" yWindow="135" windowWidth="9420" windowHeight="4500" tabRatio="882"/>
  </bookViews>
  <sheets>
    <sheet name="Inledning" sheetId="15" r:id="rId1"/>
    <sheet name="Profiltabell" sheetId="12" r:id="rId2"/>
    <sheet name="Profildiagram" sheetId="11" r:id="rId3"/>
    <sheet name="2011" sheetId="19" state="hidden" r:id="rId4"/>
    <sheet name="t-1" sheetId="20" state="hidden" r:id="rId5"/>
    <sheet name="ltprof" sheetId="21" state="hidden" r:id="rId6"/>
    <sheet name="ltprof t-1" sheetId="10" state="hidden" r:id="rId7"/>
  </sheets>
  <definedNames>
    <definedName name="_xlnm.Print_Area" localSheetId="0">Inledning!$B$1:$B$69</definedName>
    <definedName name="_xlnm.Print_Area" localSheetId="2">Profildiagram!$B$1:$L$474</definedName>
    <definedName name="_xlnm.Print_Area" localSheetId="1">Profiltabell!$A$1:$N$401</definedName>
  </definedNames>
  <calcPr calcId="145621"/>
</workbook>
</file>

<file path=xl/calcChain.xml><?xml version="1.0" encoding="utf-8"?>
<calcChain xmlns="http://schemas.openxmlformats.org/spreadsheetml/2006/main">
  <c r="K401" i="12" l="1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55" i="12" l="1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F6" i="12" l="1"/>
  <c r="F400" i="12"/>
  <c r="M400" i="12" s="1"/>
  <c r="H400" i="12"/>
  <c r="I400" i="12"/>
  <c r="G400" i="12"/>
  <c r="F399" i="12"/>
  <c r="F397" i="12"/>
  <c r="F395" i="12"/>
  <c r="F393" i="12"/>
  <c r="F391" i="12"/>
  <c r="F389" i="12"/>
  <c r="F387" i="12"/>
  <c r="F385" i="12"/>
  <c r="F383" i="12"/>
  <c r="F381" i="12"/>
  <c r="F379" i="12"/>
  <c r="F377" i="12"/>
  <c r="F375" i="12"/>
  <c r="F373" i="12"/>
  <c r="F371" i="12"/>
  <c r="F369" i="12"/>
  <c r="F367" i="12"/>
  <c r="F365" i="12"/>
  <c r="F363" i="12"/>
  <c r="F361" i="12"/>
  <c r="F359" i="12"/>
  <c r="F357" i="12"/>
  <c r="F355" i="12"/>
  <c r="F353" i="12"/>
  <c r="F351" i="12"/>
  <c r="F349" i="12"/>
  <c r="F347" i="12"/>
  <c r="F345" i="12"/>
  <c r="F343" i="12"/>
  <c r="F341" i="12"/>
  <c r="F339" i="12"/>
  <c r="F337" i="12"/>
  <c r="F335" i="12"/>
  <c r="F333" i="12"/>
  <c r="F331" i="12"/>
  <c r="F329" i="12"/>
  <c r="F327" i="12"/>
  <c r="F325" i="12"/>
  <c r="F323" i="12"/>
  <c r="F321" i="12"/>
  <c r="F319" i="12"/>
  <c r="F317" i="12"/>
  <c r="F315" i="12"/>
  <c r="F313" i="12"/>
  <c r="F311" i="12"/>
  <c r="F309" i="12"/>
  <c r="F307" i="12"/>
  <c r="F305" i="12"/>
  <c r="F303" i="12"/>
  <c r="F301" i="12"/>
  <c r="F299" i="12"/>
  <c r="F297" i="12"/>
  <c r="F295" i="12"/>
  <c r="F293" i="12"/>
  <c r="M293" i="12" s="1"/>
  <c r="F291" i="12"/>
  <c r="F289" i="12"/>
  <c r="M289" i="12" s="1"/>
  <c r="F287" i="12"/>
  <c r="F285" i="12"/>
  <c r="M285" i="12" s="1"/>
  <c r="F283" i="12"/>
  <c r="F281" i="12"/>
  <c r="M281" i="12" s="1"/>
  <c r="F279" i="12"/>
  <c r="M279" i="12" s="1"/>
  <c r="F277" i="12"/>
  <c r="M277" i="12" s="1"/>
  <c r="F275" i="12"/>
  <c r="M275" i="12" s="1"/>
  <c r="F273" i="12"/>
  <c r="F271" i="12"/>
  <c r="F269" i="12"/>
  <c r="F267" i="12"/>
  <c r="F265" i="12"/>
  <c r="F263" i="12"/>
  <c r="F261" i="12"/>
  <c r="M261" i="12" s="1"/>
  <c r="F259" i="12"/>
  <c r="M259" i="12" s="1"/>
  <c r="F257" i="12"/>
  <c r="M257" i="12" s="1"/>
  <c r="F255" i="12"/>
  <c r="M255" i="12" s="1"/>
  <c r="F253" i="12"/>
  <c r="M253" i="12" s="1"/>
  <c r="F251" i="12"/>
  <c r="M251" i="12" s="1"/>
  <c r="F249" i="12"/>
  <c r="M249" i="12" s="1"/>
  <c r="F247" i="12"/>
  <c r="M247" i="12" s="1"/>
  <c r="F245" i="12"/>
  <c r="M245" i="12" s="1"/>
  <c r="F243" i="12"/>
  <c r="M243" i="12" s="1"/>
  <c r="F241" i="12"/>
  <c r="M241" i="12" s="1"/>
  <c r="F239" i="12"/>
  <c r="M239" i="12" s="1"/>
  <c r="F237" i="12"/>
  <c r="M237" i="12" s="1"/>
  <c r="F235" i="12"/>
  <c r="M235" i="12" s="1"/>
  <c r="F233" i="12"/>
  <c r="M233" i="12" s="1"/>
  <c r="F231" i="12"/>
  <c r="M231" i="12" s="1"/>
  <c r="F229" i="12"/>
  <c r="M229" i="12" s="1"/>
  <c r="F227" i="12"/>
  <c r="M227" i="12" s="1"/>
  <c r="F225" i="12"/>
  <c r="M225" i="12" s="1"/>
  <c r="F223" i="12"/>
  <c r="M223" i="12" s="1"/>
  <c r="F221" i="12"/>
  <c r="M221" i="12" s="1"/>
  <c r="F219" i="12"/>
  <c r="M219" i="12" s="1"/>
  <c r="F217" i="12"/>
  <c r="M217" i="12" s="1"/>
  <c r="F215" i="12"/>
  <c r="M215" i="12" s="1"/>
  <c r="F213" i="12"/>
  <c r="M213" i="12" s="1"/>
  <c r="F211" i="12"/>
  <c r="M211" i="12" s="1"/>
  <c r="F209" i="12"/>
  <c r="M209" i="12" s="1"/>
  <c r="F207" i="12"/>
  <c r="M207" i="12" s="1"/>
  <c r="F205" i="12"/>
  <c r="M205" i="12" s="1"/>
  <c r="F203" i="12"/>
  <c r="M203" i="12" s="1"/>
  <c r="F201" i="12"/>
  <c r="M201" i="12" s="1"/>
  <c r="F199" i="12"/>
  <c r="M199" i="12" s="1"/>
  <c r="F197" i="12"/>
  <c r="M197" i="12" s="1"/>
  <c r="F195" i="12"/>
  <c r="M195" i="12" s="1"/>
  <c r="F193" i="12"/>
  <c r="M193" i="12" s="1"/>
  <c r="F191" i="12"/>
  <c r="M191" i="12" s="1"/>
  <c r="F189" i="12"/>
  <c r="M189" i="12" s="1"/>
  <c r="F187" i="12"/>
  <c r="M187" i="12" s="1"/>
  <c r="F185" i="12"/>
  <c r="M185" i="12" s="1"/>
  <c r="F183" i="12"/>
  <c r="F181" i="12"/>
  <c r="M181" i="12" s="1"/>
  <c r="F179" i="12"/>
  <c r="F177" i="12"/>
  <c r="M177" i="12" s="1"/>
  <c r="F175" i="12"/>
  <c r="F173" i="12"/>
  <c r="M173" i="12" s="1"/>
  <c r="F171" i="12"/>
  <c r="F169" i="12"/>
  <c r="M169" i="12" s="1"/>
  <c r="F167" i="12"/>
  <c r="F165" i="12"/>
  <c r="M165" i="12" s="1"/>
  <c r="F163" i="12"/>
  <c r="F161" i="12"/>
  <c r="M161" i="12" s="1"/>
  <c r="F159" i="12"/>
  <c r="F157" i="12"/>
  <c r="M157" i="12" s="1"/>
  <c r="F155" i="12"/>
  <c r="F153" i="12"/>
  <c r="M153" i="12" s="1"/>
  <c r="F151" i="12"/>
  <c r="F149" i="12"/>
  <c r="M149" i="12" s="1"/>
  <c r="F147" i="12"/>
  <c r="F145" i="12"/>
  <c r="M145" i="12" s="1"/>
  <c r="F143" i="12"/>
  <c r="F141" i="12"/>
  <c r="M141" i="12" s="1"/>
  <c r="F139" i="12"/>
  <c r="F137" i="12"/>
  <c r="M137" i="12" s="1"/>
  <c r="F135" i="12"/>
  <c r="F133" i="12"/>
  <c r="M133" i="12" s="1"/>
  <c r="F131" i="12"/>
  <c r="F129" i="12"/>
  <c r="M129" i="12" s="1"/>
  <c r="F127" i="12"/>
  <c r="F125" i="12"/>
  <c r="M125" i="12" s="1"/>
  <c r="F123" i="12"/>
  <c r="F121" i="12"/>
  <c r="M121" i="12" s="1"/>
  <c r="F119" i="12"/>
  <c r="F117" i="12"/>
  <c r="M117" i="12" s="1"/>
  <c r="F115" i="12"/>
  <c r="F113" i="12"/>
  <c r="M113" i="12" s="1"/>
  <c r="F111" i="12"/>
  <c r="M111" i="12" s="1"/>
  <c r="F109" i="12"/>
  <c r="M109" i="12" s="1"/>
  <c r="F107" i="12"/>
  <c r="M107" i="12" s="1"/>
  <c r="F105" i="12"/>
  <c r="F103" i="12"/>
  <c r="M103" i="12" s="1"/>
  <c r="F101" i="12"/>
  <c r="M101" i="12" s="1"/>
  <c r="F99" i="12"/>
  <c r="F97" i="12"/>
  <c r="M97" i="12" s="1"/>
  <c r="F95" i="12"/>
  <c r="M95" i="12" s="1"/>
  <c r="F93" i="12"/>
  <c r="M93" i="12" s="1"/>
  <c r="F91" i="12"/>
  <c r="M91" i="12" s="1"/>
  <c r="F89" i="12"/>
  <c r="M89" i="12" s="1"/>
  <c r="F87" i="12"/>
  <c r="M87" i="12" s="1"/>
  <c r="F85" i="12"/>
  <c r="M85" i="12" s="1"/>
  <c r="F83" i="12"/>
  <c r="M83" i="12" s="1"/>
  <c r="F81" i="12"/>
  <c r="M81" i="12" s="1"/>
  <c r="F79" i="12"/>
  <c r="M79" i="12" s="1"/>
  <c r="F77" i="12"/>
  <c r="M77" i="12" s="1"/>
  <c r="F75" i="12"/>
  <c r="M75" i="12" s="1"/>
  <c r="F73" i="12"/>
  <c r="F71" i="12"/>
  <c r="M71" i="12" s="1"/>
  <c r="F69" i="12"/>
  <c r="M69" i="12" s="1"/>
  <c r="F67" i="12"/>
  <c r="F65" i="12"/>
  <c r="M65" i="12" s="1"/>
  <c r="F63" i="12"/>
  <c r="M63" i="12" s="1"/>
  <c r="F61" i="12"/>
  <c r="M61" i="12" s="1"/>
  <c r="F59" i="12"/>
  <c r="M59" i="12" s="1"/>
  <c r="F57" i="12"/>
  <c r="M57" i="12" s="1"/>
  <c r="F55" i="12"/>
  <c r="M55" i="12" s="1"/>
  <c r="F53" i="12"/>
  <c r="M53" i="12" s="1"/>
  <c r="F51" i="12"/>
  <c r="M51" i="12" s="1"/>
  <c r="F49" i="12"/>
  <c r="M49" i="12" s="1"/>
  <c r="F47" i="12"/>
  <c r="M47" i="12" s="1"/>
  <c r="F45" i="12"/>
  <c r="M45" i="12" s="1"/>
  <c r="F43" i="12"/>
  <c r="M43" i="12" s="1"/>
  <c r="F41" i="12"/>
  <c r="F39" i="12"/>
  <c r="M39" i="12" s="1"/>
  <c r="F37" i="12"/>
  <c r="M37" i="12" s="1"/>
  <c r="F35" i="12"/>
  <c r="F33" i="12"/>
  <c r="M33" i="12" s="1"/>
  <c r="F31" i="12"/>
  <c r="M31" i="12" s="1"/>
  <c r="F29" i="12"/>
  <c r="M29" i="12" s="1"/>
  <c r="F27" i="12"/>
  <c r="M27" i="12" s="1"/>
  <c r="F25" i="12"/>
  <c r="M25" i="12" s="1"/>
  <c r="F23" i="12"/>
  <c r="M23" i="12" s="1"/>
  <c r="F21" i="12"/>
  <c r="M21" i="12" s="1"/>
  <c r="F19" i="12"/>
  <c r="M19" i="12" s="1"/>
  <c r="F17" i="12"/>
  <c r="M17" i="12" s="1"/>
  <c r="F15" i="12"/>
  <c r="M15" i="12" s="1"/>
  <c r="F13" i="12"/>
  <c r="M13" i="12" s="1"/>
  <c r="F11" i="12"/>
  <c r="F9" i="12"/>
  <c r="M9" i="12" s="1"/>
  <c r="F7" i="12"/>
  <c r="M7" i="12" s="1"/>
  <c r="F401" i="12"/>
  <c r="M401" i="12" s="1"/>
  <c r="H401" i="12"/>
  <c r="I401" i="12"/>
  <c r="F398" i="12"/>
  <c r="M398" i="12" s="1"/>
  <c r="F396" i="12"/>
  <c r="M396" i="12" s="1"/>
  <c r="F394" i="12"/>
  <c r="M394" i="12" s="1"/>
  <c r="F392" i="12"/>
  <c r="M392" i="12" s="1"/>
  <c r="F390" i="12"/>
  <c r="M390" i="12" s="1"/>
  <c r="F388" i="12"/>
  <c r="M388" i="12" s="1"/>
  <c r="F386" i="12"/>
  <c r="M386" i="12" s="1"/>
  <c r="F384" i="12"/>
  <c r="M384" i="12" s="1"/>
  <c r="F382" i="12"/>
  <c r="M382" i="12" s="1"/>
  <c r="F380" i="12"/>
  <c r="M380" i="12" s="1"/>
  <c r="F378" i="12"/>
  <c r="M378" i="12" s="1"/>
  <c r="F376" i="12"/>
  <c r="M376" i="12" s="1"/>
  <c r="F374" i="12"/>
  <c r="M374" i="12" s="1"/>
  <c r="F372" i="12"/>
  <c r="M372" i="12" s="1"/>
  <c r="F370" i="12"/>
  <c r="M370" i="12" s="1"/>
  <c r="F368" i="12"/>
  <c r="M368" i="12" s="1"/>
  <c r="F366" i="12"/>
  <c r="M366" i="12" s="1"/>
  <c r="F364" i="12"/>
  <c r="M364" i="12" s="1"/>
  <c r="F362" i="12"/>
  <c r="M362" i="12" s="1"/>
  <c r="F360" i="12"/>
  <c r="M360" i="12" s="1"/>
  <c r="F358" i="12"/>
  <c r="M358" i="12" s="1"/>
  <c r="F356" i="12"/>
  <c r="M356" i="12" s="1"/>
  <c r="F354" i="12"/>
  <c r="M354" i="12" s="1"/>
  <c r="F352" i="12"/>
  <c r="M352" i="12" s="1"/>
  <c r="F350" i="12"/>
  <c r="M350" i="12" s="1"/>
  <c r="F348" i="12"/>
  <c r="M348" i="12" s="1"/>
  <c r="F346" i="12"/>
  <c r="M346" i="12" s="1"/>
  <c r="F344" i="12"/>
  <c r="M344" i="12" s="1"/>
  <c r="F342" i="12"/>
  <c r="M342" i="12" s="1"/>
  <c r="F340" i="12"/>
  <c r="M340" i="12" s="1"/>
  <c r="F338" i="12"/>
  <c r="M338" i="12" s="1"/>
  <c r="F336" i="12"/>
  <c r="M336" i="12" s="1"/>
  <c r="F334" i="12"/>
  <c r="M334" i="12" s="1"/>
  <c r="F332" i="12"/>
  <c r="M332" i="12" s="1"/>
  <c r="F330" i="12"/>
  <c r="M330" i="12" s="1"/>
  <c r="F328" i="12"/>
  <c r="M328" i="12" s="1"/>
  <c r="F326" i="12"/>
  <c r="M326" i="12" s="1"/>
  <c r="F324" i="12"/>
  <c r="M324" i="12" s="1"/>
  <c r="F322" i="12"/>
  <c r="M322" i="12" s="1"/>
  <c r="F320" i="12"/>
  <c r="M320" i="12" s="1"/>
  <c r="F318" i="12"/>
  <c r="M318" i="12" s="1"/>
  <c r="F316" i="12"/>
  <c r="M316" i="12" s="1"/>
  <c r="F314" i="12"/>
  <c r="F312" i="12"/>
  <c r="M312" i="12" s="1"/>
  <c r="F310" i="12"/>
  <c r="M310" i="12" s="1"/>
  <c r="F308" i="12"/>
  <c r="M308" i="12" s="1"/>
  <c r="F306" i="12"/>
  <c r="M306" i="12" s="1"/>
  <c r="F304" i="12"/>
  <c r="M304" i="12" s="1"/>
  <c r="F302" i="12"/>
  <c r="M302" i="12" s="1"/>
  <c r="F300" i="12"/>
  <c r="M300" i="12" s="1"/>
  <c r="F298" i="12"/>
  <c r="M298" i="12" s="1"/>
  <c r="F296" i="12"/>
  <c r="M296" i="12" s="1"/>
  <c r="F294" i="12"/>
  <c r="M294" i="12" s="1"/>
  <c r="F292" i="12"/>
  <c r="M292" i="12" s="1"/>
  <c r="F290" i="12"/>
  <c r="M290" i="12" s="1"/>
  <c r="F288" i="12"/>
  <c r="M288" i="12" s="1"/>
  <c r="F286" i="12"/>
  <c r="M286" i="12" s="1"/>
  <c r="F284" i="12"/>
  <c r="M284" i="12" s="1"/>
  <c r="F282" i="12"/>
  <c r="M282" i="12" s="1"/>
  <c r="F280" i="12"/>
  <c r="M280" i="12" s="1"/>
  <c r="F278" i="12"/>
  <c r="M278" i="12" s="1"/>
  <c r="F276" i="12"/>
  <c r="M276" i="12" s="1"/>
  <c r="F274" i="12"/>
  <c r="M274" i="12" s="1"/>
  <c r="F272" i="12"/>
  <c r="M272" i="12" s="1"/>
  <c r="F270" i="12"/>
  <c r="M270" i="12" s="1"/>
  <c r="F268" i="12"/>
  <c r="F266" i="12"/>
  <c r="M266" i="12" s="1"/>
  <c r="F264" i="12"/>
  <c r="M264" i="12" s="1"/>
  <c r="F262" i="12"/>
  <c r="M262" i="12" s="1"/>
  <c r="F260" i="12"/>
  <c r="M260" i="12" s="1"/>
  <c r="F258" i="12"/>
  <c r="M258" i="12" s="1"/>
  <c r="F256" i="12"/>
  <c r="M256" i="12" s="1"/>
  <c r="F254" i="12"/>
  <c r="M254" i="12" s="1"/>
  <c r="F252" i="12"/>
  <c r="M252" i="12" s="1"/>
  <c r="F250" i="12"/>
  <c r="M250" i="12" s="1"/>
  <c r="F248" i="12"/>
  <c r="M248" i="12" s="1"/>
  <c r="F246" i="12"/>
  <c r="M246" i="12" s="1"/>
  <c r="F244" i="12"/>
  <c r="M244" i="12" s="1"/>
  <c r="F242" i="12"/>
  <c r="M242" i="12" s="1"/>
  <c r="F240" i="12"/>
  <c r="M240" i="12" s="1"/>
  <c r="F238" i="12"/>
  <c r="M238" i="12" s="1"/>
  <c r="F236" i="12"/>
  <c r="F234" i="12"/>
  <c r="M234" i="12" s="1"/>
  <c r="F232" i="12"/>
  <c r="M232" i="12" s="1"/>
  <c r="F230" i="12"/>
  <c r="M230" i="12" s="1"/>
  <c r="F228" i="12"/>
  <c r="M228" i="12" s="1"/>
  <c r="F226" i="12"/>
  <c r="M226" i="12" s="1"/>
  <c r="F224" i="12"/>
  <c r="M224" i="12" s="1"/>
  <c r="F222" i="12"/>
  <c r="M222" i="12" s="1"/>
  <c r="F220" i="12"/>
  <c r="M220" i="12" s="1"/>
  <c r="F218" i="12"/>
  <c r="M218" i="12" s="1"/>
  <c r="F216" i="12"/>
  <c r="M216" i="12" s="1"/>
  <c r="F214" i="12"/>
  <c r="M214" i="12" s="1"/>
  <c r="F212" i="12"/>
  <c r="M212" i="12" s="1"/>
  <c r="F210" i="12"/>
  <c r="M210" i="12" s="1"/>
  <c r="F208" i="12"/>
  <c r="M208" i="12" s="1"/>
  <c r="F206" i="12"/>
  <c r="M206" i="12" s="1"/>
  <c r="F204" i="12"/>
  <c r="F202" i="12"/>
  <c r="M202" i="12" s="1"/>
  <c r="F200" i="12"/>
  <c r="M200" i="12" s="1"/>
  <c r="F198" i="12"/>
  <c r="M198" i="12" s="1"/>
  <c r="F196" i="12"/>
  <c r="M196" i="12" s="1"/>
  <c r="F194" i="12"/>
  <c r="M194" i="12" s="1"/>
  <c r="F192" i="12"/>
  <c r="M192" i="12" s="1"/>
  <c r="F190" i="12"/>
  <c r="M190" i="12" s="1"/>
  <c r="F188" i="12"/>
  <c r="M188" i="12" s="1"/>
  <c r="F186" i="12"/>
  <c r="M186" i="12" s="1"/>
  <c r="F184" i="12"/>
  <c r="M184" i="12" s="1"/>
  <c r="F182" i="12"/>
  <c r="M182" i="12" s="1"/>
  <c r="F180" i="12"/>
  <c r="M180" i="12" s="1"/>
  <c r="F178" i="12"/>
  <c r="M178" i="12" s="1"/>
  <c r="F176" i="12"/>
  <c r="M176" i="12" s="1"/>
  <c r="F174" i="12"/>
  <c r="M174" i="12" s="1"/>
  <c r="F172" i="12"/>
  <c r="F170" i="12"/>
  <c r="M170" i="12" s="1"/>
  <c r="F168" i="12"/>
  <c r="M168" i="12" s="1"/>
  <c r="F166" i="12"/>
  <c r="M166" i="12" s="1"/>
  <c r="F164" i="12"/>
  <c r="M164" i="12" s="1"/>
  <c r="F162" i="12"/>
  <c r="M162" i="12" s="1"/>
  <c r="F160" i="12"/>
  <c r="M160" i="12" s="1"/>
  <c r="F158" i="12"/>
  <c r="M158" i="12" s="1"/>
  <c r="F156" i="12"/>
  <c r="M156" i="12" s="1"/>
  <c r="F154" i="12"/>
  <c r="M154" i="12" s="1"/>
  <c r="F152" i="12"/>
  <c r="M152" i="12" s="1"/>
  <c r="F150" i="12"/>
  <c r="M150" i="12" s="1"/>
  <c r="F148" i="12"/>
  <c r="M148" i="12" s="1"/>
  <c r="F146" i="12"/>
  <c r="M146" i="12" s="1"/>
  <c r="F144" i="12"/>
  <c r="M144" i="12" s="1"/>
  <c r="F142" i="12"/>
  <c r="M142" i="12" s="1"/>
  <c r="F140" i="12"/>
  <c r="M140" i="12" s="1"/>
  <c r="F138" i="12"/>
  <c r="M138" i="12" s="1"/>
  <c r="F136" i="12"/>
  <c r="M136" i="12" s="1"/>
  <c r="F134" i="12"/>
  <c r="M134" i="12" s="1"/>
  <c r="F132" i="12"/>
  <c r="F130" i="12"/>
  <c r="M130" i="12" s="1"/>
  <c r="F128" i="12"/>
  <c r="M128" i="12" s="1"/>
  <c r="F126" i="12"/>
  <c r="M126" i="12" s="1"/>
  <c r="F124" i="12"/>
  <c r="M124" i="12" s="1"/>
  <c r="F122" i="12"/>
  <c r="M122" i="12" s="1"/>
  <c r="F120" i="12"/>
  <c r="M120" i="12" s="1"/>
  <c r="F118" i="12"/>
  <c r="M118" i="12" s="1"/>
  <c r="F116" i="12"/>
  <c r="M116" i="12" s="1"/>
  <c r="F114" i="12"/>
  <c r="M114" i="12" s="1"/>
  <c r="F112" i="12"/>
  <c r="M112" i="12" s="1"/>
  <c r="F110" i="12"/>
  <c r="M110" i="12" s="1"/>
  <c r="F108" i="12"/>
  <c r="M108" i="12" s="1"/>
  <c r="F106" i="12"/>
  <c r="M106" i="12" s="1"/>
  <c r="F104" i="12"/>
  <c r="M104" i="12" s="1"/>
  <c r="F102" i="12"/>
  <c r="M102" i="12" s="1"/>
  <c r="F100" i="12"/>
  <c r="M100" i="12" s="1"/>
  <c r="F98" i="12"/>
  <c r="M98" i="12" s="1"/>
  <c r="F96" i="12"/>
  <c r="F94" i="12"/>
  <c r="M94" i="12" s="1"/>
  <c r="F92" i="12"/>
  <c r="M92" i="12" s="1"/>
  <c r="F90" i="12"/>
  <c r="M90" i="12" s="1"/>
  <c r="F88" i="12"/>
  <c r="M88" i="12" s="1"/>
  <c r="F86" i="12"/>
  <c r="M86" i="12" s="1"/>
  <c r="F84" i="12"/>
  <c r="M84" i="12" s="1"/>
  <c r="F82" i="12"/>
  <c r="M82" i="12" s="1"/>
  <c r="F80" i="12"/>
  <c r="M80" i="12" s="1"/>
  <c r="F78" i="12"/>
  <c r="M78" i="12" s="1"/>
  <c r="F76" i="12"/>
  <c r="M76" i="12" s="1"/>
  <c r="F74" i="12"/>
  <c r="M74" i="12" s="1"/>
  <c r="F72" i="12"/>
  <c r="M72" i="12" s="1"/>
  <c r="F70" i="12"/>
  <c r="M70" i="12" s="1"/>
  <c r="F68" i="12"/>
  <c r="M68" i="12" s="1"/>
  <c r="F66" i="12"/>
  <c r="M66" i="12" s="1"/>
  <c r="F64" i="12"/>
  <c r="M64" i="12" s="1"/>
  <c r="F62" i="12"/>
  <c r="M62" i="12" s="1"/>
  <c r="F60" i="12"/>
  <c r="M60" i="12" s="1"/>
  <c r="F58" i="12"/>
  <c r="M58" i="12" s="1"/>
  <c r="F56" i="12"/>
  <c r="M56" i="12" s="1"/>
  <c r="F54" i="12"/>
  <c r="M54" i="12" s="1"/>
  <c r="F52" i="12"/>
  <c r="M52" i="12" s="1"/>
  <c r="F50" i="12"/>
  <c r="M50" i="12" s="1"/>
  <c r="F48" i="12"/>
  <c r="M48" i="12" s="1"/>
  <c r="F46" i="12"/>
  <c r="M46" i="12" s="1"/>
  <c r="F44" i="12"/>
  <c r="M44" i="12" s="1"/>
  <c r="F42" i="12"/>
  <c r="M42" i="12" s="1"/>
  <c r="F40" i="12"/>
  <c r="M40" i="12" s="1"/>
  <c r="F38" i="12"/>
  <c r="M38" i="12" s="1"/>
  <c r="F36" i="12"/>
  <c r="M36" i="12" s="1"/>
  <c r="F34" i="12"/>
  <c r="M34" i="12" s="1"/>
  <c r="F32" i="12"/>
  <c r="M32" i="12" s="1"/>
  <c r="F30" i="12"/>
  <c r="M30" i="12" s="1"/>
  <c r="F28" i="12"/>
  <c r="M28" i="12" s="1"/>
  <c r="F26" i="12"/>
  <c r="M26" i="12" s="1"/>
  <c r="F24" i="12"/>
  <c r="M24" i="12" s="1"/>
  <c r="F22" i="12"/>
  <c r="M22" i="12" s="1"/>
  <c r="F20" i="12"/>
  <c r="M20" i="12" s="1"/>
  <c r="F18" i="12"/>
  <c r="M18" i="12" s="1"/>
  <c r="F16" i="12"/>
  <c r="M16" i="12" s="1"/>
  <c r="F14" i="12"/>
  <c r="M14" i="12" s="1"/>
  <c r="F12" i="12"/>
  <c r="M12" i="12" s="1"/>
  <c r="F10" i="12"/>
  <c r="M10" i="12" s="1"/>
  <c r="F8" i="12"/>
  <c r="M8" i="12" s="1"/>
  <c r="G401" i="12"/>
  <c r="G399" i="12"/>
  <c r="G397" i="12"/>
  <c r="G393" i="12"/>
  <c r="I392" i="12"/>
  <c r="H392" i="12"/>
  <c r="G391" i="12"/>
  <c r="G389" i="12"/>
  <c r="I388" i="12"/>
  <c r="H388" i="12"/>
  <c r="H384" i="12"/>
  <c r="I384" i="12"/>
  <c r="M399" i="12"/>
  <c r="H399" i="12"/>
  <c r="I399" i="12"/>
  <c r="G398" i="12"/>
  <c r="M397" i="12"/>
  <c r="H397" i="12"/>
  <c r="I397" i="12"/>
  <c r="G396" i="12"/>
  <c r="M395" i="12"/>
  <c r="H395" i="12"/>
  <c r="I395" i="12"/>
  <c r="G394" i="12"/>
  <c r="H393" i="12"/>
  <c r="I393" i="12"/>
  <c r="G392" i="12"/>
  <c r="I391" i="12"/>
  <c r="H391" i="12"/>
  <c r="G390" i="12"/>
  <c r="I389" i="12"/>
  <c r="H389" i="12"/>
  <c r="G388" i="12"/>
  <c r="M387" i="12"/>
  <c r="I387" i="12"/>
  <c r="H387" i="12"/>
  <c r="G386" i="12"/>
  <c r="M385" i="12"/>
  <c r="I385" i="12"/>
  <c r="H385" i="12"/>
  <c r="G384" i="12"/>
  <c r="M383" i="12"/>
  <c r="H383" i="12"/>
  <c r="I383" i="12"/>
  <c r="G382" i="12"/>
  <c r="H381" i="12"/>
  <c r="I381" i="12"/>
  <c r="G380" i="12"/>
  <c r="M379" i="12"/>
  <c r="H379" i="12"/>
  <c r="I379" i="12"/>
  <c r="G378" i="12"/>
  <c r="H377" i="12"/>
  <c r="I377" i="12"/>
  <c r="G376" i="12"/>
  <c r="M375" i="12"/>
  <c r="I375" i="12"/>
  <c r="H375" i="12"/>
  <c r="H398" i="12"/>
  <c r="I398" i="12"/>
  <c r="H396" i="12"/>
  <c r="I396" i="12"/>
  <c r="G395" i="12"/>
  <c r="H394" i="12"/>
  <c r="I394" i="12"/>
  <c r="M393" i="12"/>
  <c r="M391" i="12"/>
  <c r="I390" i="12"/>
  <c r="H390" i="12"/>
  <c r="M389" i="12"/>
  <c r="G387" i="12"/>
  <c r="I386" i="12"/>
  <c r="H386" i="12"/>
  <c r="G385" i="12"/>
  <c r="G383" i="12"/>
  <c r="H382" i="12"/>
  <c r="I382" i="12"/>
  <c r="G381" i="12"/>
  <c r="M381" i="12"/>
  <c r="H380" i="12"/>
  <c r="I380" i="12"/>
  <c r="G379" i="12"/>
  <c r="H378" i="12"/>
  <c r="I378" i="12"/>
  <c r="G377" i="12"/>
  <c r="M377" i="12"/>
  <c r="I376" i="12"/>
  <c r="H376" i="12"/>
  <c r="G375" i="12"/>
  <c r="M373" i="12"/>
  <c r="I372" i="12"/>
  <c r="H372" i="12"/>
  <c r="G374" i="12"/>
  <c r="H373" i="12"/>
  <c r="I373" i="12"/>
  <c r="G372" i="12"/>
  <c r="I371" i="12"/>
  <c r="H371" i="12"/>
  <c r="G370" i="12"/>
  <c r="H369" i="12"/>
  <c r="I369" i="12"/>
  <c r="G368" i="12"/>
  <c r="I367" i="12"/>
  <c r="H367" i="12"/>
  <c r="G366" i="12"/>
  <c r="H365" i="12"/>
  <c r="I365" i="12"/>
  <c r="G364" i="12"/>
  <c r="I363" i="12"/>
  <c r="H363" i="12"/>
  <c r="G362" i="12"/>
  <c r="I361" i="12"/>
  <c r="H361" i="12"/>
  <c r="G360" i="12"/>
  <c r="H359" i="12"/>
  <c r="I359" i="12"/>
  <c r="G358" i="12"/>
  <c r="I357" i="12"/>
  <c r="H357" i="12"/>
  <c r="G356" i="12"/>
  <c r="I355" i="12"/>
  <c r="H355" i="12"/>
  <c r="G354" i="12"/>
  <c r="H353" i="12"/>
  <c r="I353" i="12"/>
  <c r="G352" i="12"/>
  <c r="H351" i="12"/>
  <c r="I351" i="12"/>
  <c r="G350" i="12"/>
  <c r="I349" i="12"/>
  <c r="H349" i="12"/>
  <c r="G348" i="12"/>
  <c r="H347" i="12"/>
  <c r="I347" i="12"/>
  <c r="G346" i="12"/>
  <c r="I345" i="12"/>
  <c r="H345" i="12"/>
  <c r="G344" i="12"/>
  <c r="H343" i="12"/>
  <c r="I343" i="12"/>
  <c r="G342" i="12"/>
  <c r="I341" i="12"/>
  <c r="H341" i="12"/>
  <c r="G340" i="12"/>
  <c r="I339" i="12"/>
  <c r="H339" i="12"/>
  <c r="G338" i="12"/>
  <c r="H337" i="12"/>
  <c r="I337" i="12"/>
  <c r="G336" i="12"/>
  <c r="H335" i="12"/>
  <c r="I335" i="12"/>
  <c r="G334" i="12"/>
  <c r="H333" i="12"/>
  <c r="I333" i="12"/>
  <c r="G332" i="12"/>
  <c r="H331" i="12"/>
  <c r="I331" i="12"/>
  <c r="G330" i="12"/>
  <c r="I329" i="12"/>
  <c r="H329" i="12"/>
  <c r="G328" i="12"/>
  <c r="H327" i="12"/>
  <c r="I327" i="12"/>
  <c r="G326" i="12"/>
  <c r="H325" i="12"/>
  <c r="I325" i="12"/>
  <c r="G324" i="12"/>
  <c r="H323" i="12"/>
  <c r="I323" i="12"/>
  <c r="G322" i="12"/>
  <c r="H374" i="12"/>
  <c r="I374" i="12"/>
  <c r="G373" i="12"/>
  <c r="G371" i="12"/>
  <c r="M371" i="12"/>
  <c r="H370" i="12"/>
  <c r="I370" i="12"/>
  <c r="G369" i="12"/>
  <c r="M369" i="12"/>
  <c r="I368" i="12"/>
  <c r="H368" i="12"/>
  <c r="G367" i="12"/>
  <c r="M367" i="12"/>
  <c r="H366" i="12"/>
  <c r="I366" i="12"/>
  <c r="G365" i="12"/>
  <c r="M365" i="12"/>
  <c r="I364" i="12"/>
  <c r="H364" i="12"/>
  <c r="G363" i="12"/>
  <c r="M363" i="12"/>
  <c r="H362" i="12"/>
  <c r="I362" i="12"/>
  <c r="G361" i="12"/>
  <c r="M361" i="12"/>
  <c r="I360" i="12"/>
  <c r="H360" i="12"/>
  <c r="G359" i="12"/>
  <c r="M359" i="12"/>
  <c r="H358" i="12"/>
  <c r="I358" i="12"/>
  <c r="G357" i="12"/>
  <c r="M357" i="12"/>
  <c r="H356" i="12"/>
  <c r="I356" i="12"/>
  <c r="G355" i="12"/>
  <c r="M355" i="12"/>
  <c r="H354" i="12"/>
  <c r="I354" i="12"/>
  <c r="G353" i="12"/>
  <c r="M353" i="12"/>
  <c r="I352" i="12"/>
  <c r="H352" i="12"/>
  <c r="G351" i="12"/>
  <c r="M351" i="12"/>
  <c r="H350" i="12"/>
  <c r="I350" i="12"/>
  <c r="G349" i="12"/>
  <c r="M349" i="12"/>
  <c r="I348" i="12"/>
  <c r="H348" i="12"/>
  <c r="G347" i="12"/>
  <c r="M347" i="12"/>
  <c r="H346" i="12"/>
  <c r="I346" i="12"/>
  <c r="G345" i="12"/>
  <c r="M345" i="12"/>
  <c r="I344" i="12"/>
  <c r="H344" i="12"/>
  <c r="G343" i="12"/>
  <c r="M343" i="12"/>
  <c r="H342" i="12"/>
  <c r="I342" i="12"/>
  <c r="G341" i="12"/>
  <c r="M341" i="12"/>
  <c r="H340" i="12"/>
  <c r="I340" i="12"/>
  <c r="G339" i="12"/>
  <c r="M339" i="12"/>
  <c r="I338" i="12"/>
  <c r="H338" i="12"/>
  <c r="G337" i="12"/>
  <c r="M337" i="12"/>
  <c r="I336" i="12"/>
  <c r="H336" i="12"/>
  <c r="G335" i="12"/>
  <c r="M335" i="12"/>
  <c r="I334" i="12"/>
  <c r="H334" i="12"/>
  <c r="G333" i="12"/>
  <c r="M333" i="12"/>
  <c r="I332" i="12"/>
  <c r="H332" i="12"/>
  <c r="G331" i="12"/>
  <c r="M331" i="12"/>
  <c r="H330" i="12"/>
  <c r="I330" i="12"/>
  <c r="G329" i="12"/>
  <c r="M329" i="12"/>
  <c r="I328" i="12"/>
  <c r="H328" i="12"/>
  <c r="G327" i="12"/>
  <c r="M327" i="12"/>
  <c r="I326" i="12"/>
  <c r="H326" i="12"/>
  <c r="G325" i="12"/>
  <c r="M325" i="12"/>
  <c r="I324" i="12"/>
  <c r="H324" i="12"/>
  <c r="G323" i="12"/>
  <c r="M323" i="12"/>
  <c r="I322" i="12"/>
  <c r="H322" i="12"/>
  <c r="G321" i="12"/>
  <c r="M321" i="12"/>
  <c r="H320" i="12"/>
  <c r="I320" i="12"/>
  <c r="G319" i="12"/>
  <c r="M319" i="12"/>
  <c r="I318" i="12"/>
  <c r="H318" i="12"/>
  <c r="G317" i="12"/>
  <c r="M317" i="12"/>
  <c r="H316" i="12"/>
  <c r="I316" i="12"/>
  <c r="G315" i="12"/>
  <c r="M315" i="12"/>
  <c r="I314" i="12"/>
  <c r="H314" i="12"/>
  <c r="G313" i="12"/>
  <c r="M313" i="12"/>
  <c r="H312" i="12"/>
  <c r="I312" i="12"/>
  <c r="G311" i="12"/>
  <c r="M311" i="12"/>
  <c r="I310" i="12"/>
  <c r="H310" i="12"/>
  <c r="G309" i="12"/>
  <c r="M309" i="12"/>
  <c r="H308" i="12"/>
  <c r="I308" i="12"/>
  <c r="G307" i="12"/>
  <c r="M307" i="12"/>
  <c r="I306" i="12"/>
  <c r="H306" i="12"/>
  <c r="G305" i="12"/>
  <c r="M305" i="12"/>
  <c r="I304" i="12"/>
  <c r="H304" i="12"/>
  <c r="G303" i="12"/>
  <c r="M303" i="12"/>
  <c r="H302" i="12"/>
  <c r="I302" i="12"/>
  <c r="G301" i="12"/>
  <c r="M301" i="12"/>
  <c r="I300" i="12"/>
  <c r="H300" i="12"/>
  <c r="G299" i="12"/>
  <c r="M299" i="12"/>
  <c r="H298" i="12"/>
  <c r="I298" i="12"/>
  <c r="G297" i="12"/>
  <c r="M297" i="12"/>
  <c r="I296" i="12"/>
  <c r="H296" i="12"/>
  <c r="H294" i="12"/>
  <c r="I294" i="12"/>
  <c r="I292" i="12"/>
  <c r="H292" i="12"/>
  <c r="H290" i="12"/>
  <c r="I290" i="12"/>
  <c r="I288" i="12"/>
  <c r="H288" i="12"/>
  <c r="H286" i="12"/>
  <c r="I286" i="12"/>
  <c r="H284" i="12"/>
  <c r="I284" i="12"/>
  <c r="I282" i="12"/>
  <c r="H282" i="12"/>
  <c r="H280" i="12"/>
  <c r="I280" i="12"/>
  <c r="I278" i="12"/>
  <c r="H278" i="12"/>
  <c r="H276" i="12"/>
  <c r="I276" i="12"/>
  <c r="I274" i="12"/>
  <c r="H274" i="12"/>
  <c r="H272" i="12"/>
  <c r="I272" i="12"/>
  <c r="I270" i="12"/>
  <c r="H270" i="12"/>
  <c r="H268" i="12"/>
  <c r="I268" i="12"/>
  <c r="I266" i="12"/>
  <c r="H266" i="12"/>
  <c r="H264" i="12"/>
  <c r="I264" i="12"/>
  <c r="I262" i="12"/>
  <c r="H262" i="12"/>
  <c r="H260" i="12"/>
  <c r="I260" i="12"/>
  <c r="I258" i="12"/>
  <c r="H258" i="12"/>
  <c r="H256" i="12"/>
  <c r="I256" i="12"/>
  <c r="I254" i="12"/>
  <c r="H254" i="12"/>
  <c r="H252" i="12"/>
  <c r="I252" i="12"/>
  <c r="I250" i="12"/>
  <c r="H250" i="12"/>
  <c r="H248" i="12"/>
  <c r="I248" i="12"/>
  <c r="I246" i="12"/>
  <c r="H246" i="12"/>
  <c r="H244" i="12"/>
  <c r="I244" i="12"/>
  <c r="I242" i="12"/>
  <c r="H242" i="12"/>
  <c r="H240" i="12"/>
  <c r="I240" i="12"/>
  <c r="I238" i="12"/>
  <c r="H238" i="12"/>
  <c r="H236" i="12"/>
  <c r="I236" i="12"/>
  <c r="I234" i="12"/>
  <c r="H234" i="12"/>
  <c r="H232" i="12"/>
  <c r="I232" i="12"/>
  <c r="I230" i="12"/>
  <c r="H230" i="12"/>
  <c r="H228" i="12"/>
  <c r="I228" i="12"/>
  <c r="I226" i="12"/>
  <c r="H226" i="12"/>
  <c r="H224" i="12"/>
  <c r="I224" i="12"/>
  <c r="I222" i="12"/>
  <c r="H222" i="12"/>
  <c r="H220" i="12"/>
  <c r="I220" i="12"/>
  <c r="I218" i="12"/>
  <c r="H218" i="12"/>
  <c r="H216" i="12"/>
  <c r="I216" i="12"/>
  <c r="I214" i="12"/>
  <c r="H214" i="12"/>
  <c r="H212" i="12"/>
  <c r="I212" i="12"/>
  <c r="I210" i="12"/>
  <c r="H210" i="12"/>
  <c r="H208" i="12"/>
  <c r="I208" i="12"/>
  <c r="I206" i="12"/>
  <c r="H206" i="12"/>
  <c r="H204" i="12"/>
  <c r="I204" i="12"/>
  <c r="I202" i="12"/>
  <c r="H202" i="12"/>
  <c r="H200" i="12"/>
  <c r="I200" i="12"/>
  <c r="I198" i="12"/>
  <c r="H198" i="12"/>
  <c r="H196" i="12"/>
  <c r="I196" i="12"/>
  <c r="I194" i="12"/>
  <c r="H194" i="12"/>
  <c r="H192" i="12"/>
  <c r="I192" i="12"/>
  <c r="I190" i="12"/>
  <c r="H190" i="12"/>
  <c r="H188" i="12"/>
  <c r="I188" i="12"/>
  <c r="I186" i="12"/>
  <c r="H186" i="12"/>
  <c r="H184" i="12"/>
  <c r="I184" i="12"/>
  <c r="I182" i="12"/>
  <c r="H182" i="12"/>
  <c r="H180" i="12"/>
  <c r="I180" i="12"/>
  <c r="I178" i="12"/>
  <c r="H178" i="12"/>
  <c r="H176" i="12"/>
  <c r="I176" i="12"/>
  <c r="I174" i="12"/>
  <c r="H174" i="12"/>
  <c r="H172" i="12"/>
  <c r="I172" i="12"/>
  <c r="I170" i="12"/>
  <c r="H170" i="12"/>
  <c r="H168" i="12"/>
  <c r="I168" i="12"/>
  <c r="I166" i="12"/>
  <c r="H166" i="12"/>
  <c r="H164" i="12"/>
  <c r="I164" i="12"/>
  <c r="I162" i="12"/>
  <c r="H162" i="12"/>
  <c r="H160" i="12"/>
  <c r="I160" i="12"/>
  <c r="I158" i="12"/>
  <c r="H158" i="12"/>
  <c r="H156" i="12"/>
  <c r="I156" i="12"/>
  <c r="I154" i="12"/>
  <c r="H154" i="12"/>
  <c r="H152" i="12"/>
  <c r="I152" i="12"/>
  <c r="I150" i="12"/>
  <c r="H150" i="12"/>
  <c r="H148" i="12"/>
  <c r="I148" i="12"/>
  <c r="I146" i="12"/>
  <c r="H146" i="12"/>
  <c r="H144" i="12"/>
  <c r="I144" i="12"/>
  <c r="I142" i="12"/>
  <c r="H142" i="12"/>
  <c r="H140" i="12"/>
  <c r="I140" i="12"/>
  <c r="I138" i="12"/>
  <c r="H138" i="12"/>
  <c r="I136" i="12"/>
  <c r="H136" i="12"/>
  <c r="I134" i="12"/>
  <c r="H134" i="12"/>
  <c r="I132" i="12"/>
  <c r="H132" i="12"/>
  <c r="H130" i="12"/>
  <c r="I130" i="12"/>
  <c r="I128" i="12"/>
  <c r="H128" i="12"/>
  <c r="H126" i="12"/>
  <c r="I126" i="12"/>
  <c r="I124" i="12"/>
  <c r="H124" i="12"/>
  <c r="H122" i="12"/>
  <c r="I122" i="12"/>
  <c r="I120" i="12"/>
  <c r="H120" i="12"/>
  <c r="H118" i="12"/>
  <c r="I118" i="12"/>
  <c r="I116" i="12"/>
  <c r="H116" i="12"/>
  <c r="H114" i="12"/>
  <c r="I114" i="12"/>
  <c r="I112" i="12"/>
  <c r="H112" i="12"/>
  <c r="H110" i="12"/>
  <c r="I110" i="12"/>
  <c r="I108" i="12"/>
  <c r="H108" i="12"/>
  <c r="H106" i="12"/>
  <c r="I106" i="12"/>
  <c r="M105" i="12"/>
  <c r="I104" i="12"/>
  <c r="H104" i="12"/>
  <c r="H102" i="12"/>
  <c r="I102" i="12"/>
  <c r="I100" i="12"/>
  <c r="H100" i="12"/>
  <c r="H98" i="12"/>
  <c r="I98" i="12"/>
  <c r="I96" i="12"/>
  <c r="H96" i="12"/>
  <c r="H94" i="12"/>
  <c r="I94" i="12"/>
  <c r="I92" i="12"/>
  <c r="H92" i="12"/>
  <c r="H90" i="12"/>
  <c r="I90" i="12"/>
  <c r="I88" i="12"/>
  <c r="H88" i="12"/>
  <c r="I86" i="12"/>
  <c r="H86" i="12"/>
  <c r="H84" i="12"/>
  <c r="I84" i="12"/>
  <c r="I82" i="12"/>
  <c r="H82" i="12"/>
  <c r="H80" i="12"/>
  <c r="I80" i="12"/>
  <c r="H78" i="12"/>
  <c r="I78" i="12"/>
  <c r="I76" i="12"/>
  <c r="H76" i="12"/>
  <c r="H74" i="12"/>
  <c r="I74" i="12"/>
  <c r="M73" i="12"/>
  <c r="I72" i="12"/>
  <c r="H72" i="12"/>
  <c r="I70" i="12"/>
  <c r="H70" i="12"/>
  <c r="I68" i="12"/>
  <c r="H68" i="12"/>
  <c r="H66" i="12"/>
  <c r="I66" i="12"/>
  <c r="I64" i="12"/>
  <c r="H64" i="12"/>
  <c r="H62" i="12"/>
  <c r="I62" i="12"/>
  <c r="H60" i="12"/>
  <c r="I60" i="12"/>
  <c r="I58" i="12"/>
  <c r="H58" i="12"/>
  <c r="H56" i="12"/>
  <c r="I56" i="12"/>
  <c r="I54" i="12"/>
  <c r="H54" i="12"/>
  <c r="H52" i="12"/>
  <c r="I52" i="12"/>
  <c r="H50" i="12"/>
  <c r="I50" i="12"/>
  <c r="H48" i="12"/>
  <c r="I48" i="12"/>
  <c r="H46" i="12"/>
  <c r="I46" i="12"/>
  <c r="I44" i="12"/>
  <c r="H44" i="12"/>
  <c r="H42" i="12"/>
  <c r="I42" i="12"/>
  <c r="M41" i="12"/>
  <c r="I40" i="12"/>
  <c r="H40" i="12"/>
  <c r="H38" i="12"/>
  <c r="I38" i="12"/>
  <c r="I36" i="12"/>
  <c r="H36" i="12"/>
  <c r="H34" i="12"/>
  <c r="I34" i="12"/>
  <c r="I32" i="12"/>
  <c r="H32" i="12"/>
  <c r="H30" i="12"/>
  <c r="I30" i="12"/>
  <c r="I28" i="12"/>
  <c r="H28" i="12"/>
  <c r="H26" i="12"/>
  <c r="I26" i="12"/>
  <c r="I24" i="12"/>
  <c r="H24" i="12"/>
  <c r="I22" i="12"/>
  <c r="H22" i="12"/>
  <c r="I20" i="12"/>
  <c r="H20" i="12"/>
  <c r="I18" i="12"/>
  <c r="H18" i="12"/>
  <c r="H16" i="12"/>
  <c r="I16" i="12"/>
  <c r="I14" i="12"/>
  <c r="H14" i="12"/>
  <c r="H12" i="12"/>
  <c r="I12" i="12"/>
  <c r="I10" i="12"/>
  <c r="H10" i="12"/>
  <c r="H8" i="12"/>
  <c r="I8" i="12"/>
  <c r="M295" i="12"/>
  <c r="M291" i="12"/>
  <c r="M287" i="12"/>
  <c r="M283" i="12"/>
  <c r="M273" i="12"/>
  <c r="M271" i="12"/>
  <c r="M269" i="12"/>
  <c r="M267" i="12"/>
  <c r="M265" i="12"/>
  <c r="M263" i="12"/>
  <c r="M183" i="12"/>
  <c r="M179" i="12"/>
  <c r="M175" i="12"/>
  <c r="M171" i="12"/>
  <c r="M167" i="12"/>
  <c r="M163" i="12"/>
  <c r="M159" i="12"/>
  <c r="M155" i="12"/>
  <c r="M151" i="12"/>
  <c r="M147" i="12"/>
  <c r="M143" i="12"/>
  <c r="M139" i="12"/>
  <c r="M135" i="12"/>
  <c r="M131" i="12"/>
  <c r="M127" i="12"/>
  <c r="M123" i="12"/>
  <c r="M119" i="12"/>
  <c r="M115" i="12"/>
  <c r="M99" i="12"/>
  <c r="M67" i="12"/>
  <c r="M35" i="12"/>
  <c r="M11" i="12"/>
  <c r="I321" i="12"/>
  <c r="H321" i="12"/>
  <c r="G320" i="12"/>
  <c r="H319" i="12"/>
  <c r="I319" i="12"/>
  <c r="G318" i="12"/>
  <c r="I317" i="12"/>
  <c r="H317" i="12"/>
  <c r="G316" i="12"/>
  <c r="H315" i="12"/>
  <c r="I315" i="12"/>
  <c r="G314" i="12"/>
  <c r="M314" i="12"/>
  <c r="I313" i="12"/>
  <c r="H313" i="12"/>
  <c r="G312" i="12"/>
  <c r="I311" i="12"/>
  <c r="H311" i="12"/>
  <c r="G310" i="12"/>
  <c r="H309" i="12"/>
  <c r="I309" i="12"/>
  <c r="G308" i="12"/>
  <c r="H307" i="12"/>
  <c r="I307" i="12"/>
  <c r="G306" i="12"/>
  <c r="I305" i="12"/>
  <c r="H305" i="12"/>
  <c r="G304" i="12"/>
  <c r="H303" i="12"/>
  <c r="I303" i="12"/>
  <c r="G302" i="12"/>
  <c r="I301" i="12"/>
  <c r="H301" i="12"/>
  <c r="G300" i="12"/>
  <c r="H299" i="12"/>
  <c r="I299" i="12"/>
  <c r="G298" i="12"/>
  <c r="I297" i="12"/>
  <c r="H297" i="12"/>
  <c r="H295" i="12"/>
  <c r="I295" i="12"/>
  <c r="I293" i="12"/>
  <c r="H293" i="12"/>
  <c r="H291" i="12"/>
  <c r="I291" i="12"/>
  <c r="I289" i="12"/>
  <c r="H289" i="12"/>
  <c r="H287" i="12"/>
  <c r="I287" i="12"/>
  <c r="I285" i="12"/>
  <c r="H285" i="12"/>
  <c r="H283" i="12"/>
  <c r="I283" i="12"/>
  <c r="I281" i="12"/>
  <c r="H281" i="12"/>
  <c r="H279" i="12"/>
  <c r="I279" i="12"/>
  <c r="I277" i="12"/>
  <c r="H277" i="12"/>
  <c r="H275" i="12"/>
  <c r="I275" i="12"/>
  <c r="I273" i="12"/>
  <c r="H273" i="12"/>
  <c r="H271" i="12"/>
  <c r="I271" i="12"/>
  <c r="I269" i="12"/>
  <c r="H269" i="12"/>
  <c r="H267" i="12"/>
  <c r="I267" i="12"/>
  <c r="I265" i="12"/>
  <c r="H265" i="12"/>
  <c r="H263" i="12"/>
  <c r="I263" i="12"/>
  <c r="I261" i="12"/>
  <c r="H261" i="12"/>
  <c r="H259" i="12"/>
  <c r="I259" i="12"/>
  <c r="I257" i="12"/>
  <c r="H257" i="12"/>
  <c r="H255" i="12"/>
  <c r="I255" i="12"/>
  <c r="I253" i="12"/>
  <c r="H253" i="12"/>
  <c r="H251" i="12"/>
  <c r="I251" i="12"/>
  <c r="I249" i="12"/>
  <c r="H249" i="12"/>
  <c r="H247" i="12"/>
  <c r="I247" i="12"/>
  <c r="I245" i="12"/>
  <c r="H245" i="12"/>
  <c r="H243" i="12"/>
  <c r="I243" i="12"/>
  <c r="I241" i="12"/>
  <c r="H241" i="12"/>
  <c r="H239" i="12"/>
  <c r="I239" i="12"/>
  <c r="I237" i="12"/>
  <c r="H237" i="12"/>
  <c r="H235" i="12"/>
  <c r="I235" i="12"/>
  <c r="I233" i="12"/>
  <c r="H233" i="12"/>
  <c r="H231" i="12"/>
  <c r="I231" i="12"/>
  <c r="I229" i="12"/>
  <c r="H229" i="12"/>
  <c r="H227" i="12"/>
  <c r="I227" i="12"/>
  <c r="I225" i="12"/>
  <c r="H225" i="12"/>
  <c r="H223" i="12"/>
  <c r="I223" i="12"/>
  <c r="I221" i="12"/>
  <c r="H221" i="12"/>
  <c r="H219" i="12"/>
  <c r="I219" i="12"/>
  <c r="I217" i="12"/>
  <c r="H217" i="12"/>
  <c r="H215" i="12"/>
  <c r="I215" i="12"/>
  <c r="I213" i="12"/>
  <c r="H213" i="12"/>
  <c r="H211" i="12"/>
  <c r="I211" i="12"/>
  <c r="I209" i="12"/>
  <c r="H209" i="12"/>
  <c r="H207" i="12"/>
  <c r="I207" i="12"/>
  <c r="I205" i="12"/>
  <c r="H205" i="12"/>
  <c r="H203" i="12"/>
  <c r="I203" i="12"/>
  <c r="I201" i="12"/>
  <c r="H201" i="12"/>
  <c r="H199" i="12"/>
  <c r="I199" i="12"/>
  <c r="I197" i="12"/>
  <c r="H197" i="12"/>
  <c r="H195" i="12"/>
  <c r="I195" i="12"/>
  <c r="I193" i="12"/>
  <c r="H193" i="12"/>
  <c r="H191" i="12"/>
  <c r="I191" i="12"/>
  <c r="I189" i="12"/>
  <c r="H189" i="12"/>
  <c r="H187" i="12"/>
  <c r="I187" i="12"/>
  <c r="I185" i="12"/>
  <c r="H185" i="12"/>
  <c r="I183" i="12"/>
  <c r="H183" i="12"/>
  <c r="H181" i="12"/>
  <c r="I181" i="12"/>
  <c r="I179" i="12"/>
  <c r="H179" i="12"/>
  <c r="H177" i="12"/>
  <c r="I177" i="12"/>
  <c r="I175" i="12"/>
  <c r="H175" i="12"/>
  <c r="H173" i="12"/>
  <c r="I173" i="12"/>
  <c r="I171" i="12"/>
  <c r="H171" i="12"/>
  <c r="H169" i="12"/>
  <c r="I169" i="12"/>
  <c r="I167" i="12"/>
  <c r="H167" i="12"/>
  <c r="H165" i="12"/>
  <c r="I165" i="12"/>
  <c r="I163" i="12"/>
  <c r="H163" i="12"/>
  <c r="H161" i="12"/>
  <c r="I161" i="12"/>
  <c r="I159" i="12"/>
  <c r="H159" i="12"/>
  <c r="H157" i="12"/>
  <c r="I157" i="12"/>
  <c r="I155" i="12"/>
  <c r="H155" i="12"/>
  <c r="H153" i="12"/>
  <c r="I153" i="12"/>
  <c r="I151" i="12"/>
  <c r="H151" i="12"/>
  <c r="H149" i="12"/>
  <c r="I149" i="12"/>
  <c r="I147" i="12"/>
  <c r="H147" i="12"/>
  <c r="H145" i="12"/>
  <c r="I145" i="12"/>
  <c r="I143" i="12"/>
  <c r="H143" i="12"/>
  <c r="H141" i="12"/>
  <c r="I141" i="12"/>
  <c r="I139" i="12"/>
  <c r="H139" i="12"/>
  <c r="H137" i="12"/>
  <c r="I137" i="12"/>
  <c r="H135" i="12"/>
  <c r="I135" i="12"/>
  <c r="H133" i="12"/>
  <c r="I133" i="12"/>
  <c r="H131" i="12"/>
  <c r="I131" i="12"/>
  <c r="I129" i="12"/>
  <c r="H129" i="12"/>
  <c r="H127" i="12"/>
  <c r="I127" i="12"/>
  <c r="I125" i="12"/>
  <c r="H125" i="12"/>
  <c r="H123" i="12"/>
  <c r="I123" i="12"/>
  <c r="I121" i="12"/>
  <c r="H121" i="12"/>
  <c r="H119" i="12"/>
  <c r="I119" i="12"/>
  <c r="I117" i="12"/>
  <c r="H117" i="12"/>
  <c r="H115" i="12"/>
  <c r="I115" i="12"/>
  <c r="I113" i="12"/>
  <c r="H113" i="12"/>
  <c r="H111" i="12"/>
  <c r="I111" i="12"/>
  <c r="I109" i="12"/>
  <c r="H109" i="12"/>
  <c r="H107" i="12"/>
  <c r="I107" i="12"/>
  <c r="I105" i="12"/>
  <c r="H105" i="12"/>
  <c r="H103" i="12"/>
  <c r="I103" i="12"/>
  <c r="I101" i="12"/>
  <c r="H101" i="12"/>
  <c r="H99" i="12"/>
  <c r="I99" i="12"/>
  <c r="I97" i="12"/>
  <c r="H97" i="12"/>
  <c r="H95" i="12"/>
  <c r="I95" i="12"/>
  <c r="I93" i="12"/>
  <c r="H93" i="12"/>
  <c r="H91" i="12"/>
  <c r="I91" i="12"/>
  <c r="I89" i="12"/>
  <c r="H89" i="12"/>
  <c r="H87" i="12"/>
  <c r="I87" i="12"/>
  <c r="H85" i="12"/>
  <c r="I85" i="12"/>
  <c r="I83" i="12"/>
  <c r="H83" i="12"/>
  <c r="H81" i="12"/>
  <c r="I81" i="12"/>
  <c r="I79" i="12"/>
  <c r="H79" i="12"/>
  <c r="I77" i="12"/>
  <c r="H77" i="12"/>
  <c r="H75" i="12"/>
  <c r="I75" i="12"/>
  <c r="I73" i="12"/>
  <c r="H73" i="12"/>
  <c r="I71" i="12"/>
  <c r="H71" i="12"/>
  <c r="I69" i="12"/>
  <c r="H69" i="12"/>
  <c r="H67" i="12"/>
  <c r="I67" i="12"/>
  <c r="I65" i="12"/>
  <c r="H65" i="12"/>
  <c r="H63" i="12"/>
  <c r="I63" i="12"/>
  <c r="I61" i="12"/>
  <c r="H61" i="12"/>
  <c r="H59" i="12"/>
  <c r="I59" i="12"/>
  <c r="I57" i="12"/>
  <c r="H57" i="12"/>
  <c r="H55" i="12"/>
  <c r="I55" i="12"/>
  <c r="I53" i="12"/>
  <c r="H53" i="12"/>
  <c r="H51" i="12"/>
  <c r="I51" i="12"/>
  <c r="H49" i="12"/>
  <c r="I49" i="12"/>
  <c r="H47" i="12"/>
  <c r="I47" i="12"/>
  <c r="I45" i="12"/>
  <c r="H45" i="12"/>
  <c r="H43" i="12"/>
  <c r="I43" i="12"/>
  <c r="I41" i="12"/>
  <c r="H41" i="12"/>
  <c r="H39" i="12"/>
  <c r="I39" i="12"/>
  <c r="I37" i="12"/>
  <c r="H37" i="12"/>
  <c r="H35" i="12"/>
  <c r="I35" i="12"/>
  <c r="H33" i="12"/>
  <c r="I33" i="12"/>
  <c r="I31" i="12"/>
  <c r="H31" i="12"/>
  <c r="H29" i="12"/>
  <c r="I29" i="12"/>
  <c r="I27" i="12"/>
  <c r="H27" i="12"/>
  <c r="H25" i="12"/>
  <c r="I25" i="12"/>
  <c r="H23" i="12"/>
  <c r="I23" i="12"/>
  <c r="H21" i="12"/>
  <c r="I21" i="12"/>
  <c r="H19" i="12"/>
  <c r="I19" i="12"/>
  <c r="I17" i="12"/>
  <c r="H17" i="12"/>
  <c r="H15" i="12"/>
  <c r="I15" i="12"/>
  <c r="H13" i="12"/>
  <c r="I13" i="12"/>
  <c r="I11" i="12"/>
  <c r="H11" i="12"/>
  <c r="H9" i="12"/>
  <c r="I9" i="12"/>
  <c r="I7" i="12"/>
  <c r="H7" i="12"/>
  <c r="M268" i="12"/>
  <c r="M236" i="12"/>
  <c r="M204" i="12"/>
  <c r="M172" i="12"/>
  <c r="M132" i="12"/>
  <c r="M96" i="12"/>
  <c r="I6" i="12" l="1"/>
  <c r="H6" i="12"/>
  <c r="G6" i="12"/>
  <c r="B248" i="12"/>
  <c r="C248" i="12"/>
  <c r="B249" i="12"/>
  <c r="C249" i="12"/>
  <c r="B250" i="12"/>
  <c r="C250" i="12"/>
  <c r="B251" i="12"/>
  <c r="C251" i="12"/>
  <c r="B252" i="12"/>
  <c r="C252" i="12"/>
  <c r="B253" i="12"/>
  <c r="C253" i="12"/>
  <c r="B254" i="12"/>
  <c r="C254" i="12"/>
  <c r="B255" i="12"/>
  <c r="C255" i="12"/>
  <c r="B256" i="12"/>
  <c r="C256" i="12"/>
  <c r="B257" i="12"/>
  <c r="C257" i="12"/>
  <c r="B258" i="12"/>
  <c r="C258" i="12"/>
  <c r="B259" i="12"/>
  <c r="C259" i="12"/>
  <c r="B260" i="12"/>
  <c r="C260" i="12"/>
  <c r="B261" i="12"/>
  <c r="C261" i="12"/>
  <c r="B262" i="12"/>
  <c r="C262" i="12"/>
  <c r="B263" i="12"/>
  <c r="C263" i="12"/>
  <c r="B264" i="12"/>
  <c r="C264" i="12"/>
  <c r="B265" i="12"/>
  <c r="C265" i="12"/>
  <c r="B266" i="12"/>
  <c r="C266" i="12"/>
  <c r="B267" i="12"/>
  <c r="C267" i="12"/>
  <c r="B268" i="12"/>
  <c r="C268" i="12"/>
  <c r="B269" i="12"/>
  <c r="C269" i="12"/>
  <c r="B270" i="12"/>
  <c r="C270" i="12"/>
  <c r="B271" i="12"/>
  <c r="C271" i="12"/>
  <c r="B272" i="12"/>
  <c r="C272" i="12"/>
  <c r="B273" i="12"/>
  <c r="C273" i="12"/>
  <c r="B274" i="12"/>
  <c r="C274" i="12"/>
  <c r="B275" i="12"/>
  <c r="C275" i="12"/>
  <c r="B276" i="12"/>
  <c r="C276" i="12"/>
  <c r="B277" i="12"/>
  <c r="C277" i="12"/>
  <c r="B278" i="12"/>
  <c r="C278" i="12"/>
  <c r="B279" i="12"/>
  <c r="C279" i="12"/>
  <c r="B280" i="12"/>
  <c r="C280" i="12"/>
  <c r="B281" i="12"/>
  <c r="C281" i="12"/>
  <c r="B282" i="12"/>
  <c r="C282" i="12"/>
  <c r="B283" i="12"/>
  <c r="C283" i="12"/>
  <c r="B284" i="12"/>
  <c r="C284" i="12"/>
  <c r="B285" i="12"/>
  <c r="C285" i="12"/>
  <c r="B286" i="12"/>
  <c r="C286" i="12"/>
  <c r="B287" i="12"/>
  <c r="C287" i="12"/>
  <c r="B288" i="12"/>
  <c r="C288" i="12"/>
  <c r="B289" i="12"/>
  <c r="C289" i="12"/>
  <c r="B290" i="12"/>
  <c r="C290" i="12"/>
  <c r="B291" i="12"/>
  <c r="C291" i="12"/>
  <c r="B292" i="12"/>
  <c r="C292" i="12"/>
  <c r="B293" i="12"/>
  <c r="C293" i="12"/>
  <c r="B294" i="12"/>
  <c r="C294" i="12"/>
  <c r="B295" i="12"/>
  <c r="C295" i="12"/>
  <c r="B296" i="12"/>
  <c r="C296" i="12"/>
  <c r="B297" i="12"/>
  <c r="C297" i="12"/>
  <c r="B298" i="12"/>
  <c r="C298" i="12"/>
  <c r="B299" i="12"/>
  <c r="C299" i="12"/>
  <c r="B300" i="12"/>
  <c r="C300" i="12"/>
  <c r="B301" i="12"/>
  <c r="C301" i="12"/>
  <c r="B302" i="12"/>
  <c r="C302" i="12"/>
  <c r="B303" i="12"/>
  <c r="C303" i="12"/>
  <c r="B304" i="12"/>
  <c r="C304" i="12"/>
  <c r="B305" i="12"/>
  <c r="C305" i="12"/>
  <c r="B306" i="12"/>
  <c r="C306" i="12"/>
  <c r="B307" i="12"/>
  <c r="C307" i="12"/>
  <c r="B308" i="12"/>
  <c r="C308" i="12"/>
  <c r="B309" i="12"/>
  <c r="C309" i="12"/>
  <c r="B310" i="12"/>
  <c r="C310" i="12"/>
  <c r="B311" i="12"/>
  <c r="C311" i="12"/>
  <c r="B312" i="12"/>
  <c r="C312" i="12"/>
  <c r="B313" i="12"/>
  <c r="C313" i="12"/>
  <c r="B314" i="12"/>
  <c r="C314" i="12"/>
  <c r="B315" i="12"/>
  <c r="C315" i="12"/>
  <c r="B316" i="12"/>
  <c r="C316" i="12"/>
  <c r="B317" i="12"/>
  <c r="C317" i="12"/>
  <c r="B318" i="12"/>
  <c r="C318" i="12"/>
  <c r="B319" i="12"/>
  <c r="C319" i="12"/>
  <c r="B320" i="12"/>
  <c r="C320" i="12"/>
  <c r="B321" i="12"/>
  <c r="C321" i="12"/>
  <c r="B322" i="12"/>
  <c r="C322" i="12"/>
  <c r="B323" i="12"/>
  <c r="C323" i="12"/>
  <c r="B324" i="12"/>
  <c r="C324" i="12"/>
  <c r="B325" i="12"/>
  <c r="C325" i="12"/>
  <c r="B326" i="12"/>
  <c r="C326" i="12"/>
  <c r="B327" i="12"/>
  <c r="C327" i="12"/>
  <c r="B328" i="12"/>
  <c r="C328" i="12"/>
  <c r="B329" i="12"/>
  <c r="C329" i="12"/>
  <c r="B330" i="12"/>
  <c r="C330" i="12"/>
  <c r="B331" i="12"/>
  <c r="C331" i="12"/>
  <c r="B332" i="12"/>
  <c r="C332" i="12"/>
  <c r="B333" i="12"/>
  <c r="C333" i="12"/>
  <c r="B334" i="12"/>
  <c r="C334" i="12"/>
  <c r="B335" i="12"/>
  <c r="C335" i="12"/>
  <c r="B336" i="12"/>
  <c r="C336" i="12"/>
  <c r="B337" i="12"/>
  <c r="C337" i="12"/>
  <c r="B338" i="12"/>
  <c r="C338" i="12"/>
  <c r="B339" i="12"/>
  <c r="C339" i="12"/>
  <c r="B340" i="12"/>
  <c r="C340" i="12"/>
  <c r="B341" i="12"/>
  <c r="C341" i="12"/>
  <c r="B342" i="12"/>
  <c r="C342" i="12"/>
  <c r="B343" i="12"/>
  <c r="C343" i="12"/>
  <c r="B344" i="12"/>
  <c r="C344" i="12"/>
  <c r="B345" i="12"/>
  <c r="C345" i="12"/>
  <c r="B346" i="12"/>
  <c r="C346" i="12"/>
  <c r="B347" i="12"/>
  <c r="C347" i="12"/>
  <c r="B348" i="12"/>
  <c r="C348" i="12"/>
  <c r="B349" i="12"/>
  <c r="C349" i="12"/>
  <c r="B350" i="12"/>
  <c r="C350" i="12"/>
  <c r="B351" i="12"/>
  <c r="C351" i="12"/>
  <c r="B352" i="12"/>
  <c r="C352" i="12"/>
  <c r="B353" i="12"/>
  <c r="C353" i="12"/>
  <c r="B354" i="12"/>
  <c r="C354" i="12"/>
  <c r="B355" i="12"/>
  <c r="C355" i="12"/>
  <c r="B356" i="12"/>
  <c r="C356" i="12"/>
  <c r="B357" i="12"/>
  <c r="C357" i="12"/>
  <c r="B358" i="12"/>
  <c r="C358" i="12"/>
  <c r="B359" i="12"/>
  <c r="C359" i="12"/>
  <c r="B360" i="12"/>
  <c r="C360" i="12"/>
  <c r="B361" i="12"/>
  <c r="C361" i="12"/>
  <c r="B362" i="12"/>
  <c r="C362" i="12"/>
  <c r="B363" i="12"/>
  <c r="C363" i="12"/>
  <c r="B364" i="12"/>
  <c r="C364" i="12"/>
  <c r="B365" i="12"/>
  <c r="C365" i="12"/>
  <c r="B366" i="12"/>
  <c r="C366" i="12"/>
  <c r="B367" i="12"/>
  <c r="C367" i="12"/>
  <c r="B368" i="12"/>
  <c r="C368" i="12"/>
  <c r="B369" i="12"/>
  <c r="C369" i="12"/>
  <c r="B370" i="12"/>
  <c r="C370" i="12"/>
  <c r="B371" i="12"/>
  <c r="C371" i="12"/>
  <c r="B372" i="12"/>
  <c r="C372" i="12"/>
  <c r="B373" i="12"/>
  <c r="C373" i="12"/>
  <c r="B374" i="12"/>
  <c r="C374" i="12"/>
  <c r="B375" i="12"/>
  <c r="C375" i="12"/>
  <c r="B376" i="12"/>
  <c r="C376" i="12"/>
  <c r="B377" i="12"/>
  <c r="C377" i="12"/>
  <c r="B378" i="12"/>
  <c r="C378" i="12"/>
  <c r="B379" i="12"/>
  <c r="C379" i="12"/>
  <c r="B380" i="12"/>
  <c r="C380" i="12"/>
  <c r="B381" i="12"/>
  <c r="C381" i="12"/>
  <c r="B382" i="12"/>
  <c r="C382" i="12"/>
  <c r="B383" i="12"/>
  <c r="C383" i="12"/>
  <c r="B384" i="12"/>
  <c r="C384" i="12"/>
  <c r="B385" i="12"/>
  <c r="C385" i="12"/>
  <c r="B386" i="12"/>
  <c r="C386" i="12"/>
  <c r="B387" i="12"/>
  <c r="C387" i="12"/>
  <c r="B388" i="12"/>
  <c r="C388" i="12"/>
  <c r="B389" i="12"/>
  <c r="C389" i="12"/>
  <c r="B390" i="12"/>
  <c r="C390" i="12"/>
  <c r="B391" i="12"/>
  <c r="C391" i="12"/>
  <c r="B392" i="12"/>
  <c r="C392" i="12"/>
  <c r="B393" i="12"/>
  <c r="C393" i="12"/>
  <c r="B394" i="12"/>
  <c r="C394" i="12"/>
  <c r="B395" i="12"/>
  <c r="C395" i="12"/>
  <c r="B396" i="12"/>
  <c r="C396" i="12"/>
  <c r="B397" i="12"/>
  <c r="C397" i="12"/>
  <c r="B398" i="12"/>
  <c r="C398" i="12"/>
  <c r="B399" i="12"/>
  <c r="C399" i="12"/>
  <c r="C400" i="12"/>
  <c r="C401" i="12"/>
  <c r="E247" i="12"/>
  <c r="C247" i="12"/>
  <c r="B247" i="12"/>
  <c r="E246" i="12"/>
  <c r="C246" i="12"/>
  <c r="B246" i="12"/>
  <c r="E245" i="12"/>
  <c r="C245" i="12"/>
  <c r="B245" i="12"/>
  <c r="E244" i="12"/>
  <c r="C244" i="12"/>
  <c r="B244" i="12"/>
  <c r="E243" i="12"/>
  <c r="C243" i="12"/>
  <c r="B243" i="12"/>
  <c r="C242" i="12"/>
  <c r="B242" i="12"/>
  <c r="C241" i="12"/>
  <c r="B241" i="12"/>
  <c r="C240" i="12"/>
  <c r="B240" i="12"/>
  <c r="C239" i="12"/>
  <c r="B239" i="12"/>
  <c r="C238" i="12"/>
  <c r="B238" i="12"/>
  <c r="C237" i="12"/>
  <c r="B237" i="12"/>
  <c r="C236" i="12"/>
  <c r="B236" i="12"/>
  <c r="C235" i="12"/>
  <c r="B235" i="12"/>
  <c r="C234" i="12"/>
  <c r="B234" i="12"/>
  <c r="C233" i="12"/>
  <c r="B233" i="12"/>
  <c r="C232" i="12"/>
  <c r="B232" i="12"/>
  <c r="C231" i="12"/>
  <c r="B231" i="12"/>
  <c r="C230" i="12"/>
  <c r="B230" i="12"/>
  <c r="C229" i="12"/>
  <c r="B229" i="12"/>
  <c r="C228" i="12"/>
  <c r="B228" i="12"/>
  <c r="C227" i="12"/>
  <c r="B227" i="12"/>
  <c r="C226" i="12"/>
  <c r="B226" i="12"/>
  <c r="C225" i="12"/>
  <c r="B225" i="12"/>
  <c r="C224" i="12"/>
  <c r="B224" i="12"/>
  <c r="C223" i="12"/>
  <c r="B223" i="12"/>
  <c r="C222" i="12"/>
  <c r="B222" i="12"/>
  <c r="C221" i="12"/>
  <c r="B221" i="12"/>
  <c r="C220" i="12"/>
  <c r="B220" i="12"/>
  <c r="C219" i="12"/>
  <c r="B219" i="12"/>
  <c r="C218" i="12"/>
  <c r="B218" i="12"/>
  <c r="C217" i="12"/>
  <c r="B217" i="12"/>
  <c r="E216" i="12"/>
  <c r="C216" i="12"/>
  <c r="B216" i="12"/>
  <c r="E215" i="12"/>
  <c r="C215" i="12"/>
  <c r="B215" i="12"/>
  <c r="E214" i="12"/>
  <c r="C214" i="12"/>
  <c r="B214" i="12"/>
  <c r="E213" i="12"/>
  <c r="C213" i="12"/>
  <c r="B213" i="12"/>
  <c r="E212" i="12"/>
  <c r="C212" i="12"/>
  <c r="B212" i="12"/>
  <c r="E211" i="12"/>
  <c r="C211" i="12"/>
  <c r="B211" i="12"/>
  <c r="E210" i="12"/>
  <c r="C210" i="12"/>
  <c r="B210" i="12"/>
  <c r="E209" i="12"/>
  <c r="C209" i="12"/>
  <c r="B209" i="12"/>
  <c r="E208" i="12"/>
  <c r="C208" i="12"/>
  <c r="B208" i="12"/>
  <c r="E207" i="12"/>
  <c r="C207" i="12"/>
  <c r="B207" i="12"/>
  <c r="E206" i="12"/>
  <c r="C206" i="12"/>
  <c r="B206" i="12"/>
  <c r="E205" i="12"/>
  <c r="C205" i="12"/>
  <c r="B205" i="12"/>
  <c r="E204" i="12"/>
  <c r="C204" i="12"/>
  <c r="B204" i="12"/>
  <c r="E203" i="12"/>
  <c r="C203" i="12"/>
  <c r="B203" i="12"/>
  <c r="E202" i="12"/>
  <c r="C202" i="12"/>
  <c r="B202" i="12"/>
  <c r="E201" i="12"/>
  <c r="C201" i="12"/>
  <c r="B201" i="12"/>
  <c r="E200" i="12"/>
  <c r="C200" i="12"/>
  <c r="B200" i="12"/>
  <c r="E199" i="12"/>
  <c r="C199" i="12"/>
  <c r="B199" i="12"/>
  <c r="E198" i="12"/>
  <c r="C198" i="12"/>
  <c r="B198" i="12"/>
  <c r="E197" i="12"/>
  <c r="C197" i="12"/>
  <c r="B197" i="12"/>
  <c r="E196" i="12"/>
  <c r="C196" i="12"/>
  <c r="B196" i="12"/>
  <c r="E195" i="12"/>
  <c r="C195" i="12"/>
  <c r="B195" i="12"/>
  <c r="E194" i="12"/>
  <c r="C194" i="12"/>
  <c r="B194" i="12"/>
  <c r="E193" i="12"/>
  <c r="C193" i="12"/>
  <c r="B193" i="12"/>
  <c r="E192" i="12"/>
  <c r="C192" i="12"/>
  <c r="B192" i="12"/>
  <c r="E191" i="12"/>
  <c r="C191" i="12"/>
  <c r="B191" i="12"/>
  <c r="E190" i="12"/>
  <c r="C190" i="12"/>
  <c r="B190" i="12"/>
  <c r="E189" i="12"/>
  <c r="C189" i="12"/>
  <c r="B189" i="12"/>
  <c r="E188" i="12"/>
  <c r="C188" i="12"/>
  <c r="B188" i="12"/>
  <c r="E187" i="12"/>
  <c r="C187" i="12"/>
  <c r="B187" i="12"/>
  <c r="E186" i="12"/>
  <c r="C186" i="12"/>
  <c r="B186" i="12"/>
  <c r="E185" i="12"/>
  <c r="C185" i="12"/>
  <c r="B185" i="12"/>
  <c r="E184" i="12"/>
  <c r="C184" i="12"/>
  <c r="B184" i="12"/>
  <c r="E183" i="12"/>
  <c r="C183" i="12"/>
  <c r="B183" i="12"/>
  <c r="E182" i="12"/>
  <c r="C182" i="12"/>
  <c r="B182" i="12"/>
  <c r="E181" i="12"/>
  <c r="C181" i="12"/>
  <c r="B181" i="12"/>
  <c r="E180" i="12"/>
  <c r="C180" i="12"/>
  <c r="B180" i="12"/>
  <c r="E179" i="12"/>
  <c r="C179" i="12"/>
  <c r="B179" i="12"/>
  <c r="E178" i="12"/>
  <c r="C178" i="12"/>
  <c r="B178" i="12"/>
  <c r="E177" i="12"/>
  <c r="C177" i="12"/>
  <c r="B177" i="12"/>
  <c r="E176" i="12"/>
  <c r="C176" i="12"/>
  <c r="B176" i="12"/>
  <c r="E175" i="12"/>
  <c r="C175" i="12"/>
  <c r="B175" i="12"/>
  <c r="E174" i="12"/>
  <c r="C174" i="12"/>
  <c r="B174" i="12"/>
  <c r="E173" i="12"/>
  <c r="C173" i="12"/>
  <c r="B173" i="12"/>
  <c r="E172" i="12"/>
  <c r="C172" i="12"/>
  <c r="B172" i="12"/>
  <c r="E171" i="12"/>
  <c r="C171" i="12"/>
  <c r="B171" i="12"/>
  <c r="E170" i="12"/>
  <c r="C170" i="12"/>
  <c r="B170" i="12"/>
  <c r="E169" i="12"/>
  <c r="C169" i="12"/>
  <c r="B169" i="12"/>
  <c r="E168" i="12"/>
  <c r="C168" i="12"/>
  <c r="B168" i="12"/>
  <c r="E167" i="12"/>
  <c r="C167" i="12"/>
  <c r="B167" i="12"/>
  <c r="E166" i="12"/>
  <c r="C166" i="12"/>
  <c r="B166" i="12"/>
  <c r="E165" i="12"/>
  <c r="C165" i="12"/>
  <c r="B165" i="12"/>
  <c r="E164" i="12"/>
  <c r="C164" i="12"/>
  <c r="B164" i="12"/>
  <c r="E163" i="12"/>
  <c r="C163" i="12"/>
  <c r="B163" i="12"/>
  <c r="E162" i="12"/>
  <c r="C162" i="12"/>
  <c r="B162" i="12"/>
  <c r="E161" i="12"/>
  <c r="C161" i="12"/>
  <c r="B161" i="12"/>
  <c r="E160" i="12"/>
  <c r="C160" i="12"/>
  <c r="B160" i="12"/>
  <c r="E159" i="12"/>
  <c r="C159" i="12"/>
  <c r="B159" i="12"/>
  <c r="E158" i="12"/>
  <c r="C158" i="12"/>
  <c r="B158" i="12"/>
  <c r="E157" i="12"/>
  <c r="C157" i="12"/>
  <c r="B157" i="12"/>
  <c r="E156" i="12"/>
  <c r="C156" i="12"/>
  <c r="B156" i="12"/>
  <c r="E155" i="12"/>
  <c r="C155" i="12"/>
  <c r="B155" i="12"/>
  <c r="E154" i="12"/>
  <c r="C154" i="12"/>
  <c r="B154" i="12"/>
  <c r="E153" i="12"/>
  <c r="C153" i="12"/>
  <c r="B153" i="12"/>
  <c r="E152" i="12"/>
  <c r="C152" i="12"/>
  <c r="B152" i="12"/>
  <c r="E151" i="12"/>
  <c r="C151" i="12"/>
  <c r="B151" i="12"/>
  <c r="E150" i="12"/>
  <c r="C150" i="12"/>
  <c r="B150" i="12"/>
  <c r="E149" i="12"/>
  <c r="C149" i="12"/>
  <c r="B149" i="12"/>
  <c r="E148" i="12"/>
  <c r="C148" i="12"/>
  <c r="B148" i="12"/>
  <c r="E147" i="12"/>
  <c r="C147" i="12"/>
  <c r="B147" i="12"/>
  <c r="E146" i="12"/>
  <c r="C146" i="12"/>
  <c r="B146" i="12"/>
  <c r="E145" i="12"/>
  <c r="C145" i="12"/>
  <c r="B145" i="12"/>
  <c r="E144" i="12"/>
  <c r="C144" i="12"/>
  <c r="B144" i="12"/>
  <c r="E143" i="12"/>
  <c r="C143" i="12"/>
  <c r="B143" i="12"/>
  <c r="E142" i="12"/>
  <c r="C142" i="12"/>
  <c r="B142" i="12"/>
  <c r="E141" i="12"/>
  <c r="C141" i="12"/>
  <c r="B141" i="12"/>
  <c r="E140" i="12"/>
  <c r="C140" i="12"/>
  <c r="B140" i="12"/>
  <c r="E139" i="12"/>
  <c r="C139" i="12"/>
  <c r="B139" i="12"/>
  <c r="E138" i="12"/>
  <c r="C138" i="12"/>
  <c r="B138" i="12"/>
  <c r="E137" i="12"/>
  <c r="C137" i="12"/>
  <c r="B137" i="12"/>
  <c r="E136" i="12"/>
  <c r="C136" i="12"/>
  <c r="B136" i="12"/>
  <c r="E135" i="12"/>
  <c r="C135" i="12"/>
  <c r="B135" i="12"/>
  <c r="E134" i="12"/>
  <c r="C134" i="12"/>
  <c r="B134" i="12"/>
  <c r="E133" i="12"/>
  <c r="C133" i="12"/>
  <c r="B133" i="12"/>
  <c r="E132" i="12"/>
  <c r="C132" i="12"/>
  <c r="B132" i="12"/>
  <c r="E131" i="12"/>
  <c r="C131" i="12"/>
  <c r="B131" i="12"/>
  <c r="E130" i="12"/>
  <c r="C130" i="12"/>
  <c r="B130" i="12"/>
  <c r="E129" i="12"/>
  <c r="C129" i="12"/>
  <c r="B129" i="12"/>
  <c r="E128" i="12"/>
  <c r="C128" i="12"/>
  <c r="B128" i="12"/>
  <c r="E127" i="12"/>
  <c r="C127" i="12"/>
  <c r="B127" i="12"/>
  <c r="E126" i="12"/>
  <c r="C126" i="12"/>
  <c r="B126" i="12"/>
  <c r="E125" i="12"/>
  <c r="C125" i="12"/>
  <c r="B125" i="12"/>
  <c r="E124" i="12"/>
  <c r="C124" i="12"/>
  <c r="B124" i="12"/>
  <c r="E123" i="12"/>
  <c r="C123" i="12"/>
  <c r="B123" i="12"/>
  <c r="E122" i="12"/>
  <c r="C122" i="12"/>
  <c r="B122" i="12"/>
  <c r="E121" i="12"/>
  <c r="C121" i="12"/>
  <c r="B121" i="12"/>
  <c r="E120" i="12"/>
  <c r="C120" i="12"/>
  <c r="B120" i="12"/>
  <c r="E119" i="12"/>
  <c r="C119" i="12"/>
  <c r="B119" i="12"/>
  <c r="E118" i="12"/>
  <c r="C118" i="12"/>
  <c r="B118" i="12"/>
  <c r="E117" i="12"/>
  <c r="C117" i="12"/>
  <c r="B117" i="12"/>
  <c r="E116" i="12"/>
  <c r="C116" i="12"/>
  <c r="B116" i="12"/>
  <c r="E115" i="12"/>
  <c r="C115" i="12"/>
  <c r="B115" i="12"/>
  <c r="E114" i="12"/>
  <c r="C114" i="12"/>
  <c r="B114" i="12"/>
  <c r="E113" i="12"/>
  <c r="C113" i="12"/>
  <c r="B113" i="12"/>
  <c r="E112" i="12"/>
  <c r="C112" i="12"/>
  <c r="B112" i="12"/>
  <c r="E111" i="12"/>
  <c r="C111" i="12"/>
  <c r="B111" i="12"/>
  <c r="E110" i="12"/>
  <c r="C110" i="12"/>
  <c r="B110" i="12"/>
  <c r="E109" i="12"/>
  <c r="C109" i="12"/>
  <c r="B109" i="12"/>
  <c r="E108" i="12"/>
  <c r="C108" i="12"/>
  <c r="B108" i="12"/>
  <c r="E107" i="12"/>
  <c r="C107" i="12"/>
  <c r="B107" i="12"/>
  <c r="E106" i="12"/>
  <c r="C106" i="12"/>
  <c r="B106" i="12"/>
  <c r="E105" i="12"/>
  <c r="C105" i="12"/>
  <c r="B105" i="12"/>
  <c r="E104" i="12"/>
  <c r="C104" i="12"/>
  <c r="B104" i="12"/>
  <c r="E103" i="12"/>
  <c r="C103" i="12"/>
  <c r="B103" i="12"/>
  <c r="E102" i="12"/>
  <c r="C102" i="12"/>
  <c r="B102" i="12"/>
  <c r="E101" i="12"/>
  <c r="C101" i="12"/>
  <c r="B101" i="12"/>
  <c r="E100" i="12"/>
  <c r="C100" i="12"/>
  <c r="B100" i="12"/>
  <c r="E99" i="12"/>
  <c r="C99" i="12"/>
  <c r="B99" i="12"/>
  <c r="E98" i="12"/>
  <c r="C98" i="12"/>
  <c r="B98" i="12"/>
  <c r="E97" i="12"/>
  <c r="C97" i="12"/>
  <c r="B97" i="12"/>
  <c r="E96" i="12"/>
  <c r="C96" i="12"/>
  <c r="B96" i="12"/>
  <c r="E95" i="12"/>
  <c r="C95" i="12"/>
  <c r="B95" i="12"/>
  <c r="E94" i="12"/>
  <c r="C94" i="12"/>
  <c r="B94" i="12"/>
  <c r="E93" i="12"/>
  <c r="C93" i="12"/>
  <c r="B93" i="12"/>
  <c r="E92" i="12"/>
  <c r="C92" i="12"/>
  <c r="B92" i="12"/>
  <c r="E91" i="12"/>
  <c r="C91" i="12"/>
  <c r="B91" i="12"/>
  <c r="E90" i="12"/>
  <c r="C90" i="12"/>
  <c r="B90" i="12"/>
  <c r="E89" i="12"/>
  <c r="C89" i="12"/>
  <c r="B89" i="12"/>
  <c r="E88" i="12"/>
  <c r="C88" i="12"/>
  <c r="B88" i="12"/>
  <c r="E87" i="12"/>
  <c r="C87" i="12"/>
  <c r="B87" i="12"/>
  <c r="E86" i="12"/>
  <c r="C86" i="12"/>
  <c r="B86" i="12"/>
  <c r="E85" i="12"/>
  <c r="C85" i="12"/>
  <c r="B85" i="12"/>
  <c r="E84" i="12"/>
  <c r="C84" i="12"/>
  <c r="B84" i="12"/>
  <c r="E83" i="12"/>
  <c r="C83" i="12"/>
  <c r="B83" i="12"/>
  <c r="E82" i="12"/>
  <c r="C82" i="12"/>
  <c r="B82" i="12"/>
  <c r="E81" i="12"/>
  <c r="C81" i="12"/>
  <c r="B81" i="12"/>
  <c r="E80" i="12"/>
  <c r="C80" i="12"/>
  <c r="B80" i="12"/>
  <c r="E79" i="12"/>
  <c r="C79" i="12"/>
  <c r="B79" i="12"/>
  <c r="E78" i="12"/>
  <c r="C78" i="12"/>
  <c r="B78" i="12"/>
  <c r="E77" i="12"/>
  <c r="C77" i="12"/>
  <c r="B77" i="12"/>
  <c r="E76" i="12"/>
  <c r="C76" i="12"/>
  <c r="B76" i="12"/>
  <c r="E75" i="12"/>
  <c r="C75" i="12"/>
  <c r="B75" i="12"/>
  <c r="E74" i="12"/>
  <c r="C74" i="12"/>
  <c r="B74" i="12"/>
  <c r="E73" i="12"/>
  <c r="C73" i="12"/>
  <c r="B73" i="12"/>
  <c r="E72" i="12"/>
  <c r="C72" i="12"/>
  <c r="B72" i="12"/>
  <c r="E71" i="12"/>
  <c r="C71" i="12"/>
  <c r="B71" i="12"/>
  <c r="E70" i="12"/>
  <c r="C70" i="12"/>
  <c r="B70" i="12"/>
  <c r="E69" i="12"/>
  <c r="C69" i="12"/>
  <c r="B69" i="12"/>
  <c r="E68" i="12"/>
  <c r="C68" i="12"/>
  <c r="B68" i="12"/>
  <c r="E67" i="12"/>
  <c r="C67" i="12"/>
  <c r="B67" i="12"/>
  <c r="E66" i="12"/>
  <c r="C66" i="12"/>
  <c r="B66" i="12"/>
  <c r="E65" i="12"/>
  <c r="C65" i="12"/>
  <c r="B65" i="12"/>
  <c r="E64" i="12"/>
  <c r="C64" i="12"/>
  <c r="B64" i="12"/>
  <c r="E63" i="12"/>
  <c r="C63" i="12"/>
  <c r="B63" i="12"/>
  <c r="E62" i="12"/>
  <c r="C62" i="12"/>
  <c r="B62" i="12"/>
  <c r="E61" i="12"/>
  <c r="C61" i="12"/>
  <c r="B61" i="12"/>
  <c r="E60" i="12"/>
  <c r="C60" i="12"/>
  <c r="B60" i="12"/>
  <c r="E59" i="12"/>
  <c r="C59" i="12"/>
  <c r="B59" i="12"/>
  <c r="E58" i="12"/>
  <c r="C58" i="12"/>
  <c r="B58" i="12"/>
  <c r="E57" i="12"/>
  <c r="C57" i="12"/>
  <c r="B57" i="12"/>
  <c r="E56" i="12"/>
  <c r="C56" i="12"/>
  <c r="B56" i="12"/>
  <c r="E55" i="12"/>
  <c r="C55" i="12"/>
  <c r="B55" i="12"/>
  <c r="E54" i="12"/>
  <c r="C54" i="12"/>
  <c r="B54" i="12"/>
  <c r="E53" i="12"/>
  <c r="C53" i="12"/>
  <c r="B53" i="12"/>
  <c r="E52" i="12"/>
  <c r="C52" i="12"/>
  <c r="B52" i="12"/>
  <c r="E51" i="12"/>
  <c r="C51" i="12"/>
  <c r="B51" i="12"/>
  <c r="E50" i="12"/>
  <c r="C50" i="12"/>
  <c r="B50" i="12"/>
  <c r="E49" i="12"/>
  <c r="C49" i="12"/>
  <c r="B49" i="12"/>
  <c r="E48" i="12"/>
  <c r="C48" i="12"/>
  <c r="B48" i="12"/>
  <c r="E47" i="12"/>
  <c r="C47" i="12"/>
  <c r="B47" i="12"/>
  <c r="E46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6" i="12"/>
  <c r="B6" i="12"/>
  <c r="F2" i="12"/>
  <c r="E217" i="12" l="1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K6" i="12"/>
  <c r="D401" i="12"/>
  <c r="D400" i="12"/>
  <c r="K400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" i="12"/>
  <c r="M2" i="12" s="1"/>
  <c r="K212" i="12"/>
  <c r="K214" i="12"/>
  <c r="K230" i="12"/>
  <c r="K232" i="12"/>
  <c r="K234" i="12"/>
  <c r="K236" i="12"/>
  <c r="K238" i="12"/>
  <c r="K240" i="12"/>
  <c r="K242" i="12"/>
  <c r="K244" i="12"/>
  <c r="K103" i="12"/>
  <c r="K105" i="12"/>
  <c r="K399" i="12"/>
  <c r="K397" i="12"/>
  <c r="K395" i="12"/>
  <c r="K393" i="12"/>
  <c r="K391" i="12"/>
  <c r="K389" i="12"/>
  <c r="K387" i="12"/>
  <c r="K385" i="12"/>
  <c r="K383" i="12"/>
  <c r="K381" i="12"/>
  <c r="K379" i="12"/>
  <c r="K377" i="12"/>
  <c r="K375" i="12"/>
  <c r="K398" i="12"/>
  <c r="K396" i="12"/>
  <c r="K394" i="12"/>
  <c r="K392" i="12"/>
  <c r="K390" i="12"/>
  <c r="K388" i="12"/>
  <c r="K386" i="12"/>
  <c r="K384" i="12"/>
  <c r="K382" i="12"/>
  <c r="K380" i="12"/>
  <c r="K378" i="12"/>
  <c r="K376" i="12"/>
  <c r="K113" i="12"/>
  <c r="K117" i="12"/>
  <c r="K119" i="12"/>
  <c r="K121" i="12"/>
  <c r="K123" i="12"/>
  <c r="K125" i="12"/>
  <c r="K139" i="12"/>
  <c r="K28" i="12"/>
  <c r="K8" i="12"/>
  <c r="K10" i="12"/>
  <c r="K12" i="12"/>
  <c r="K16" i="12"/>
  <c r="K18" i="12"/>
  <c r="K20" i="12"/>
  <c r="K22" i="12"/>
  <c r="K24" i="12"/>
  <c r="K26" i="12"/>
  <c r="K216" i="12"/>
  <c r="K218" i="12"/>
  <c r="K220" i="12"/>
  <c r="K222" i="12"/>
  <c r="K224" i="12"/>
  <c r="K226" i="12"/>
  <c r="K228" i="12"/>
  <c r="K30" i="12"/>
  <c r="K246" i="12"/>
  <c r="K373" i="12"/>
  <c r="K371" i="12"/>
  <c r="K32" i="12"/>
  <c r="K369" i="12"/>
  <c r="K367" i="12"/>
  <c r="K365" i="12"/>
  <c r="K363" i="12"/>
  <c r="K361" i="12"/>
  <c r="K359" i="12"/>
  <c r="K357" i="12"/>
  <c r="K355" i="12"/>
  <c r="K353" i="12"/>
  <c r="K351" i="12"/>
  <c r="K349" i="12"/>
  <c r="K347" i="12"/>
  <c r="K345" i="12"/>
  <c r="K343" i="12"/>
  <c r="K341" i="12"/>
  <c r="K339" i="12"/>
  <c r="K337" i="12"/>
  <c r="K335" i="12"/>
  <c r="K333" i="12"/>
  <c r="K331" i="12"/>
  <c r="K329" i="12"/>
  <c r="K327" i="12"/>
  <c r="K325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K323" i="12"/>
  <c r="K34" i="12"/>
  <c r="K36" i="12"/>
  <c r="K40" i="12"/>
  <c r="K44" i="12"/>
  <c r="K46" i="12"/>
  <c r="K48" i="12"/>
  <c r="K50" i="12"/>
  <c r="K52" i="12"/>
  <c r="K54" i="12"/>
  <c r="K56" i="12"/>
  <c r="K58" i="12"/>
  <c r="K60" i="12"/>
  <c r="K62" i="12"/>
  <c r="K64" i="12"/>
  <c r="K66" i="12"/>
  <c r="K166" i="12"/>
  <c r="K321" i="12"/>
  <c r="K319" i="12"/>
  <c r="K317" i="12"/>
  <c r="K315" i="12"/>
  <c r="K313" i="12"/>
  <c r="K311" i="12"/>
  <c r="K309" i="12"/>
  <c r="K307" i="12"/>
  <c r="K305" i="12"/>
  <c r="K303" i="12"/>
  <c r="K301" i="12"/>
  <c r="K299" i="12"/>
  <c r="K79" i="12"/>
  <c r="K81" i="12"/>
  <c r="K83" i="12"/>
  <c r="K85" i="12"/>
  <c r="K87" i="12"/>
  <c r="K89" i="12"/>
  <c r="K91" i="12"/>
  <c r="K93" i="12"/>
  <c r="K141" i="12"/>
  <c r="K68" i="12"/>
  <c r="K297" i="12"/>
  <c r="K295" i="12"/>
  <c r="K293" i="12"/>
  <c r="K291" i="12"/>
  <c r="K289" i="12"/>
  <c r="K287" i="12"/>
  <c r="K285" i="12"/>
  <c r="K283" i="12"/>
  <c r="K281" i="12"/>
  <c r="K279" i="12"/>
  <c r="K277" i="12"/>
  <c r="K275" i="12"/>
  <c r="K273" i="12"/>
  <c r="K271" i="12"/>
  <c r="K269" i="12"/>
  <c r="K267" i="12"/>
  <c r="K265" i="12"/>
  <c r="K263" i="12"/>
  <c r="K261" i="12"/>
  <c r="K259" i="12"/>
  <c r="K257" i="12"/>
  <c r="K255" i="12"/>
  <c r="K70" i="12"/>
  <c r="K72" i="12"/>
  <c r="K210" i="12"/>
  <c r="K74" i="12"/>
  <c r="K96" i="12"/>
  <c r="K253" i="12"/>
  <c r="K251" i="12"/>
  <c r="K249" i="12"/>
  <c r="K197" i="12"/>
  <c r="R247" i="12"/>
  <c r="D6" i="12"/>
  <c r="D7" i="12"/>
  <c r="D8" i="12"/>
  <c r="D9" i="12"/>
  <c r="D10" i="12"/>
  <c r="D11" i="12"/>
  <c r="D12" i="12"/>
  <c r="D13" i="12"/>
  <c r="D14" i="12"/>
  <c r="D15" i="12"/>
  <c r="D16" i="12"/>
  <c r="K7" i="12"/>
  <c r="K9" i="12"/>
  <c r="K11" i="12"/>
  <c r="K13" i="12"/>
  <c r="K15" i="12"/>
  <c r="K17" i="12"/>
  <c r="K19" i="12"/>
  <c r="K21" i="12"/>
  <c r="K23" i="12"/>
  <c r="K25" i="12"/>
  <c r="K27" i="12"/>
  <c r="K29" i="12"/>
  <c r="K31" i="12"/>
  <c r="K33" i="12"/>
  <c r="K35" i="12"/>
  <c r="K37" i="12"/>
  <c r="K39" i="12"/>
  <c r="K41" i="12"/>
  <c r="K43" i="12"/>
  <c r="K45" i="12"/>
  <c r="K47" i="12"/>
  <c r="K49" i="12"/>
  <c r="K51" i="12"/>
  <c r="K53" i="12"/>
  <c r="K55" i="12"/>
  <c r="K57" i="12"/>
  <c r="K59" i="12"/>
  <c r="K61" i="12"/>
  <c r="K63" i="12"/>
  <c r="K65" i="12"/>
  <c r="K67" i="12"/>
  <c r="K69" i="12"/>
  <c r="K71" i="12"/>
  <c r="K73" i="12"/>
  <c r="K75" i="12"/>
  <c r="K77" i="12"/>
  <c r="K95" i="12"/>
  <c r="K97" i="12"/>
  <c r="K99" i="12"/>
  <c r="K101" i="12"/>
  <c r="K107" i="12"/>
  <c r="K109" i="12"/>
  <c r="K111" i="12"/>
  <c r="K115" i="12"/>
  <c r="K127" i="12"/>
  <c r="K129" i="12"/>
  <c r="K131" i="12"/>
  <c r="K133" i="12"/>
  <c r="K135" i="12"/>
  <c r="K137" i="12"/>
  <c r="K143" i="12"/>
  <c r="K145" i="12"/>
  <c r="K147" i="12"/>
  <c r="K149" i="12"/>
  <c r="K151" i="12"/>
  <c r="K153" i="12"/>
  <c r="K155" i="12"/>
  <c r="K157" i="12"/>
  <c r="K159" i="12"/>
  <c r="K161" i="12"/>
  <c r="K163" i="12"/>
  <c r="K165" i="12"/>
  <c r="K167" i="12"/>
  <c r="K169" i="12"/>
  <c r="K171" i="12"/>
  <c r="K173" i="12"/>
  <c r="K175" i="12"/>
  <c r="K177" i="12"/>
  <c r="K179" i="12"/>
  <c r="K181" i="12"/>
  <c r="K183" i="12"/>
  <c r="K185" i="12"/>
  <c r="K187" i="12"/>
  <c r="K189" i="12"/>
  <c r="K191" i="12"/>
  <c r="K193" i="12"/>
  <c r="K195" i="12"/>
  <c r="K199" i="12"/>
  <c r="K201" i="12"/>
  <c r="K203" i="12"/>
  <c r="K205" i="12"/>
  <c r="K207" i="12"/>
  <c r="K209" i="12"/>
  <c r="K211" i="12"/>
  <c r="K213" i="12"/>
  <c r="K215" i="12"/>
  <c r="K217" i="12"/>
  <c r="K219" i="12"/>
  <c r="K221" i="12"/>
  <c r="K223" i="12"/>
  <c r="K225" i="12"/>
  <c r="K227" i="12"/>
  <c r="K229" i="12"/>
  <c r="K231" i="12"/>
  <c r="K233" i="12"/>
  <c r="K235" i="12"/>
  <c r="K237" i="12"/>
  <c r="K239" i="12"/>
  <c r="K241" i="12"/>
  <c r="K243" i="12"/>
  <c r="K245" i="12"/>
  <c r="K247" i="12"/>
  <c r="K374" i="12"/>
  <c r="K372" i="12"/>
  <c r="K370" i="12"/>
  <c r="K368" i="12"/>
  <c r="K366" i="12"/>
  <c r="K364" i="12"/>
  <c r="K362" i="12"/>
  <c r="K360" i="12"/>
  <c r="K358" i="12"/>
  <c r="K356" i="12"/>
  <c r="K354" i="12"/>
  <c r="K352" i="12"/>
  <c r="K350" i="12"/>
  <c r="K348" i="12"/>
  <c r="K346" i="12"/>
  <c r="K344" i="12"/>
  <c r="K342" i="12"/>
  <c r="K340" i="12"/>
  <c r="K338" i="12"/>
  <c r="K336" i="12"/>
  <c r="K334" i="12"/>
  <c r="K332" i="12"/>
  <c r="K330" i="12"/>
  <c r="K328" i="12"/>
  <c r="K326" i="12"/>
  <c r="K324" i="12"/>
  <c r="K322" i="12"/>
  <c r="K320" i="12"/>
  <c r="K318" i="12"/>
  <c r="K316" i="12"/>
  <c r="K314" i="12"/>
  <c r="K312" i="12"/>
  <c r="K310" i="12"/>
  <c r="K308" i="12"/>
  <c r="K306" i="12"/>
  <c r="K304" i="12"/>
  <c r="K302" i="12"/>
  <c r="K300" i="12"/>
  <c r="K298" i="12"/>
  <c r="K296" i="12"/>
  <c r="K294" i="12"/>
  <c r="K292" i="12"/>
  <c r="K290" i="12"/>
  <c r="K288" i="12"/>
  <c r="K286" i="12"/>
  <c r="K284" i="12"/>
  <c r="K282" i="12"/>
  <c r="K280" i="12"/>
  <c r="K278" i="12"/>
  <c r="K276" i="12"/>
  <c r="K274" i="12"/>
  <c r="K272" i="12"/>
  <c r="K270" i="12"/>
  <c r="K268" i="12"/>
  <c r="K266" i="12"/>
  <c r="K264" i="12"/>
  <c r="K262" i="12"/>
  <c r="K260" i="12"/>
  <c r="K258" i="12"/>
  <c r="K256" i="12"/>
  <c r="K254" i="12"/>
  <c r="K252" i="12"/>
  <c r="K250" i="12"/>
  <c r="K248" i="12"/>
  <c r="K14" i="12"/>
  <c r="K38" i="12"/>
  <c r="K42" i="12"/>
  <c r="K76" i="12"/>
  <c r="K78" i="12"/>
  <c r="K80" i="12"/>
  <c r="K82" i="12"/>
  <c r="K84" i="12"/>
  <c r="K86" i="12"/>
  <c r="K88" i="12"/>
  <c r="K90" i="12"/>
  <c r="K92" i="12"/>
  <c r="K94" i="12"/>
  <c r="K98" i="12"/>
  <c r="K100" i="12"/>
  <c r="K102" i="12"/>
  <c r="K104" i="12"/>
  <c r="K106" i="12"/>
  <c r="K108" i="12"/>
  <c r="K110" i="12"/>
  <c r="K112" i="12"/>
  <c r="K114" i="12"/>
  <c r="K116" i="12"/>
  <c r="K118" i="12"/>
  <c r="K120" i="12"/>
  <c r="K122" i="12"/>
  <c r="K124" i="12"/>
  <c r="K126" i="12"/>
  <c r="K128" i="12"/>
  <c r="K130" i="12"/>
  <c r="K132" i="12"/>
  <c r="K134" i="12"/>
  <c r="K136" i="12"/>
  <c r="K138" i="12"/>
  <c r="K140" i="12"/>
  <c r="K142" i="12"/>
  <c r="K144" i="12"/>
  <c r="K146" i="12"/>
  <c r="K148" i="12"/>
  <c r="K150" i="12"/>
  <c r="K152" i="12"/>
  <c r="K154" i="12"/>
  <c r="K156" i="12"/>
  <c r="K158" i="12"/>
  <c r="K160" i="12"/>
  <c r="K162" i="12"/>
  <c r="K164" i="12"/>
  <c r="K168" i="12"/>
  <c r="K170" i="12"/>
  <c r="K172" i="12"/>
  <c r="K174" i="12"/>
  <c r="K176" i="12"/>
  <c r="K178" i="12"/>
  <c r="K180" i="12"/>
  <c r="K182" i="12"/>
  <c r="K184" i="12"/>
  <c r="K186" i="12"/>
  <c r="K188" i="12"/>
  <c r="K190" i="12"/>
  <c r="K192" i="12"/>
  <c r="K194" i="12"/>
  <c r="K196" i="12"/>
  <c r="K198" i="12"/>
  <c r="K200" i="12"/>
  <c r="K202" i="12"/>
  <c r="K204" i="12"/>
  <c r="K206" i="12"/>
  <c r="K208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S293" i="12"/>
  <c r="S291" i="12"/>
  <c r="S289" i="12"/>
  <c r="S287" i="12"/>
  <c r="S285" i="12"/>
  <c r="S283" i="12"/>
  <c r="S281" i="12"/>
  <c r="S279" i="12"/>
  <c r="S277" i="12"/>
  <c r="S275" i="12"/>
  <c r="S273" i="12"/>
  <c r="S271" i="12"/>
  <c r="S269" i="12"/>
  <c r="S267" i="12"/>
  <c r="S265" i="12"/>
  <c r="S263" i="12"/>
  <c r="S261" i="12"/>
  <c r="S259" i="12"/>
  <c r="S257" i="12"/>
  <c r="S255" i="12"/>
  <c r="S253" i="12"/>
  <c r="S251" i="12"/>
  <c r="S249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S401" i="12"/>
  <c r="S400" i="12"/>
  <c r="S399" i="12"/>
  <c r="S398" i="12"/>
  <c r="S397" i="12"/>
  <c r="S396" i="12"/>
  <c r="S395" i="12"/>
  <c r="S394" i="12"/>
  <c r="S393" i="12"/>
  <c r="S392" i="12"/>
  <c r="S391" i="12"/>
  <c r="S390" i="12"/>
  <c r="S389" i="12"/>
  <c r="S388" i="12"/>
  <c r="S387" i="12"/>
  <c r="S386" i="12"/>
  <c r="S385" i="12"/>
  <c r="S384" i="12"/>
  <c r="S383" i="12"/>
  <c r="S382" i="12"/>
  <c r="S381" i="12"/>
  <c r="S380" i="12"/>
  <c r="S379" i="12"/>
  <c r="S378" i="12"/>
  <c r="S377" i="12"/>
  <c r="S376" i="12"/>
  <c r="S375" i="12"/>
  <c r="S374" i="12"/>
  <c r="S373" i="12"/>
  <c r="S372" i="12"/>
  <c r="S371" i="12"/>
  <c r="S370" i="12"/>
  <c r="S369" i="12"/>
  <c r="S368" i="12"/>
  <c r="S367" i="12"/>
  <c r="S366" i="12"/>
  <c r="S365" i="12"/>
  <c r="S364" i="12"/>
  <c r="S363" i="12"/>
  <c r="S362" i="12"/>
  <c r="S361" i="12"/>
  <c r="S360" i="12"/>
  <c r="S359" i="12"/>
  <c r="S358" i="12"/>
  <c r="S357" i="12"/>
  <c r="S356" i="12"/>
  <c r="S355" i="12"/>
  <c r="S354" i="12"/>
  <c r="S353" i="12"/>
  <c r="S352" i="12"/>
  <c r="S351" i="12"/>
  <c r="S350" i="12"/>
  <c r="S349" i="12"/>
  <c r="S348" i="12"/>
  <c r="S347" i="12"/>
  <c r="S346" i="12"/>
  <c r="S345" i="12"/>
  <c r="S344" i="12"/>
  <c r="S343" i="12"/>
  <c r="S342" i="12"/>
  <c r="S341" i="12"/>
  <c r="S340" i="12"/>
  <c r="S339" i="12"/>
  <c r="S338" i="12"/>
  <c r="S337" i="12"/>
  <c r="S336" i="12"/>
  <c r="S335" i="12"/>
  <c r="S334" i="12"/>
  <c r="S333" i="12"/>
  <c r="S332" i="12"/>
  <c r="S331" i="12"/>
  <c r="S330" i="12"/>
  <c r="S329" i="12"/>
  <c r="S328" i="12"/>
  <c r="S327" i="12"/>
  <c r="S326" i="12"/>
  <c r="S325" i="12"/>
  <c r="S324" i="12"/>
  <c r="S323" i="12"/>
  <c r="S322" i="12"/>
  <c r="S321" i="12"/>
  <c r="S320" i="12"/>
  <c r="S319" i="12"/>
  <c r="S318" i="12"/>
  <c r="S317" i="12"/>
  <c r="S316" i="12"/>
  <c r="S315" i="12"/>
  <c r="S314" i="12"/>
  <c r="S313" i="12"/>
  <c r="S312" i="12"/>
  <c r="S311" i="12"/>
  <c r="S310" i="12"/>
  <c r="S309" i="12"/>
  <c r="S308" i="12"/>
  <c r="S307" i="12"/>
  <c r="S306" i="12"/>
  <c r="S305" i="12"/>
  <c r="S304" i="12"/>
  <c r="S303" i="12"/>
  <c r="S302" i="12"/>
  <c r="S301" i="12"/>
  <c r="S300" i="12"/>
  <c r="S299" i="12"/>
  <c r="S298" i="12"/>
  <c r="S297" i="12"/>
  <c r="S292" i="12"/>
  <c r="S290" i="12"/>
  <c r="S288" i="12"/>
  <c r="S286" i="12"/>
  <c r="S284" i="12"/>
  <c r="S282" i="12"/>
  <c r="S280" i="12"/>
  <c r="S278" i="12"/>
  <c r="S276" i="12"/>
  <c r="S274" i="12"/>
  <c r="S272" i="12"/>
  <c r="S270" i="12"/>
  <c r="S268" i="12"/>
  <c r="S266" i="12"/>
  <c r="S264" i="12"/>
  <c r="S262" i="12"/>
  <c r="S260" i="12"/>
  <c r="S258" i="12"/>
  <c r="S256" i="12"/>
  <c r="S254" i="12"/>
  <c r="S252" i="12"/>
  <c r="S250" i="12"/>
  <c r="S248" i="12"/>
  <c r="B15" i="15"/>
  <c r="S6" i="12"/>
  <c r="M6" i="12"/>
  <c r="S7" i="12"/>
  <c r="S11" i="12"/>
  <c r="S13" i="12"/>
  <c r="S15" i="12"/>
  <c r="S17" i="12"/>
  <c r="S19" i="12"/>
  <c r="S21" i="12"/>
  <c r="S23" i="12"/>
  <c r="S25" i="12"/>
  <c r="S27" i="12"/>
  <c r="S29" i="12"/>
  <c r="S31" i="12"/>
  <c r="S33" i="12"/>
  <c r="S35" i="12"/>
  <c r="S37" i="12"/>
  <c r="S39" i="12"/>
  <c r="S41" i="12"/>
  <c r="S43" i="12"/>
  <c r="S45" i="12"/>
  <c r="S47" i="12"/>
  <c r="S49" i="12"/>
  <c r="S51" i="12"/>
  <c r="S53" i="12"/>
  <c r="S55" i="12"/>
  <c r="S57" i="12"/>
  <c r="S59" i="12"/>
  <c r="S61" i="12"/>
  <c r="S63" i="12"/>
  <c r="S65" i="12"/>
  <c r="S67" i="12"/>
  <c r="S69" i="12"/>
  <c r="S71" i="12"/>
  <c r="S73" i="12"/>
  <c r="S75" i="12"/>
  <c r="S77" i="12"/>
  <c r="S79" i="12"/>
  <c r="S81" i="12"/>
  <c r="S83" i="12"/>
  <c r="S85" i="12"/>
  <c r="S87" i="12"/>
  <c r="S89" i="12"/>
  <c r="S91" i="12"/>
  <c r="S93" i="12"/>
  <c r="S95" i="12"/>
  <c r="S97" i="12"/>
  <c r="S99" i="12"/>
  <c r="S101" i="12"/>
  <c r="S103" i="12"/>
  <c r="S105" i="12"/>
  <c r="S107" i="12"/>
  <c r="S109" i="12"/>
  <c r="S111" i="12"/>
  <c r="S113" i="12"/>
  <c r="S115" i="12"/>
  <c r="S117" i="12"/>
  <c r="S119" i="12"/>
  <c r="S121" i="12"/>
  <c r="S123" i="12"/>
  <c r="S125" i="12"/>
  <c r="S127" i="12"/>
  <c r="S129" i="12"/>
  <c r="S131" i="12"/>
  <c r="S133" i="12"/>
  <c r="S135" i="12"/>
  <c r="S137" i="12"/>
  <c r="S139" i="12"/>
  <c r="S141" i="12"/>
  <c r="S143" i="12"/>
  <c r="S145" i="12"/>
  <c r="S147" i="12"/>
  <c r="S149" i="12"/>
  <c r="S151" i="12"/>
  <c r="S153" i="12"/>
  <c r="S155" i="12"/>
  <c r="S157" i="12"/>
  <c r="S159" i="12"/>
  <c r="S161" i="12"/>
  <c r="S163" i="12"/>
  <c r="S165" i="12"/>
  <c r="S167" i="12"/>
  <c r="S169" i="12"/>
  <c r="S171" i="12"/>
  <c r="S173" i="12"/>
  <c r="S175" i="12"/>
  <c r="S177" i="12"/>
  <c r="S179" i="12"/>
  <c r="S181" i="12"/>
  <c r="S183" i="12"/>
  <c r="S185" i="12"/>
  <c r="S187" i="12"/>
  <c r="S189" i="12"/>
  <c r="S191" i="12"/>
  <c r="S193" i="12"/>
  <c r="S195" i="12"/>
  <c r="S197" i="12"/>
  <c r="S199" i="12"/>
  <c r="S201" i="12"/>
  <c r="S203" i="12"/>
  <c r="S205" i="12"/>
  <c r="S207" i="12"/>
  <c r="S209" i="12"/>
  <c r="S211" i="12"/>
  <c r="S213" i="12"/>
  <c r="S215" i="12"/>
  <c r="S217" i="12"/>
  <c r="S219" i="12"/>
  <c r="S221" i="12"/>
  <c r="S223" i="12"/>
  <c r="S225" i="12"/>
  <c r="S227" i="12"/>
  <c r="S229" i="12"/>
  <c r="S231" i="12"/>
  <c r="S233" i="12"/>
  <c r="S235" i="12"/>
  <c r="S237" i="12"/>
  <c r="S239" i="12"/>
  <c r="S241" i="12"/>
  <c r="S243" i="12"/>
  <c r="J247" i="12"/>
  <c r="S245" i="12"/>
  <c r="S8" i="12"/>
  <c r="S10" i="12"/>
  <c r="S12" i="12"/>
  <c r="S14" i="12"/>
  <c r="S16" i="12"/>
  <c r="S18" i="12"/>
  <c r="S20" i="12"/>
  <c r="S22" i="12"/>
  <c r="S24" i="12"/>
  <c r="S26" i="12"/>
  <c r="S28" i="12"/>
  <c r="S30" i="12"/>
  <c r="S32" i="12"/>
  <c r="S34" i="12"/>
  <c r="S36" i="12"/>
  <c r="S38" i="12"/>
  <c r="S40" i="12"/>
  <c r="S42" i="12"/>
  <c r="S44" i="12"/>
  <c r="S46" i="12"/>
  <c r="S48" i="12"/>
  <c r="S50" i="12"/>
  <c r="S52" i="12"/>
  <c r="S54" i="12"/>
  <c r="S56" i="12"/>
  <c r="S58" i="12"/>
  <c r="S60" i="12"/>
  <c r="S62" i="12"/>
  <c r="S64" i="12"/>
  <c r="S66" i="12"/>
  <c r="S68" i="12"/>
  <c r="S70" i="12"/>
  <c r="S72" i="12"/>
  <c r="S74" i="12"/>
  <c r="S76" i="12"/>
  <c r="S78" i="12"/>
  <c r="S80" i="12"/>
  <c r="S82" i="12"/>
  <c r="S84" i="12"/>
  <c r="S86" i="12"/>
  <c r="S88" i="12"/>
  <c r="S90" i="12"/>
  <c r="S92" i="12"/>
  <c r="S94" i="12"/>
  <c r="S96" i="12"/>
  <c r="S98" i="12"/>
  <c r="S100" i="12"/>
  <c r="S102" i="12"/>
  <c r="S104" i="12"/>
  <c r="S106" i="12"/>
  <c r="S108" i="12"/>
  <c r="S110" i="12"/>
  <c r="S112" i="12"/>
  <c r="S114" i="12"/>
  <c r="S116" i="12"/>
  <c r="S118" i="12"/>
  <c r="S120" i="12"/>
  <c r="S122" i="12"/>
  <c r="S124" i="12"/>
  <c r="S126" i="12"/>
  <c r="S128" i="12"/>
  <c r="S130" i="12"/>
  <c r="S132" i="12"/>
  <c r="S134" i="12"/>
  <c r="S136" i="12"/>
  <c r="S138" i="12"/>
  <c r="S140" i="12"/>
  <c r="S142" i="12"/>
  <c r="S144" i="12"/>
  <c r="S146" i="12"/>
  <c r="S148" i="12"/>
  <c r="S150" i="12"/>
  <c r="S152" i="12"/>
  <c r="S154" i="12"/>
  <c r="S156" i="12"/>
  <c r="S158" i="12"/>
  <c r="S160" i="12"/>
  <c r="S162" i="12"/>
  <c r="S164" i="12"/>
  <c r="S166" i="12"/>
  <c r="S168" i="12"/>
  <c r="S170" i="12"/>
  <c r="S172" i="12"/>
  <c r="S174" i="12"/>
  <c r="S176" i="12"/>
  <c r="S178" i="12"/>
  <c r="S180" i="12"/>
  <c r="S182" i="12"/>
  <c r="S184" i="12"/>
  <c r="S186" i="12"/>
  <c r="S188" i="12"/>
  <c r="S190" i="12"/>
  <c r="S192" i="12"/>
  <c r="S194" i="12"/>
  <c r="S196" i="12"/>
  <c r="S198" i="12"/>
  <c r="S200" i="12"/>
  <c r="S202" i="12"/>
  <c r="S204" i="12"/>
  <c r="S206" i="12"/>
  <c r="S208" i="12"/>
  <c r="S210" i="12"/>
  <c r="S212" i="12"/>
  <c r="S214" i="12"/>
  <c r="S216" i="12"/>
  <c r="S218" i="12"/>
  <c r="S220" i="12"/>
  <c r="S222" i="12"/>
  <c r="S224" i="12"/>
  <c r="S226" i="12"/>
  <c r="S228" i="12"/>
  <c r="S230" i="12"/>
  <c r="S232" i="12"/>
  <c r="S234" i="12"/>
  <c r="S236" i="12"/>
  <c r="S238" i="12"/>
  <c r="S240" i="12"/>
  <c r="S242" i="12"/>
  <c r="S244" i="12"/>
  <c r="S246" i="12"/>
  <c r="K2" i="12"/>
  <c r="R6" i="12" l="1"/>
  <c r="J401" i="12"/>
  <c r="R401" i="12"/>
  <c r="J400" i="12"/>
  <c r="R400" i="12"/>
  <c r="R376" i="12"/>
  <c r="J376" i="12"/>
  <c r="J378" i="12"/>
  <c r="R378" i="12"/>
  <c r="J380" i="12"/>
  <c r="R380" i="12"/>
  <c r="J382" i="12"/>
  <c r="R382" i="12"/>
  <c r="J384" i="12"/>
  <c r="R384" i="12"/>
  <c r="R386" i="12"/>
  <c r="J386" i="12"/>
  <c r="R388" i="12"/>
  <c r="J388" i="12"/>
  <c r="R390" i="12"/>
  <c r="J390" i="12"/>
  <c r="R392" i="12"/>
  <c r="J392" i="12"/>
  <c r="J394" i="12"/>
  <c r="R394" i="12"/>
  <c r="J396" i="12"/>
  <c r="R396" i="12"/>
  <c r="J398" i="12"/>
  <c r="R398" i="12"/>
  <c r="R375" i="12"/>
  <c r="J375" i="12"/>
  <c r="J377" i="12"/>
  <c r="R377" i="12"/>
  <c r="J379" i="12"/>
  <c r="R379" i="12"/>
  <c r="J381" i="12"/>
  <c r="R381" i="12"/>
  <c r="J383" i="12"/>
  <c r="R383" i="12"/>
  <c r="R385" i="12"/>
  <c r="J385" i="12"/>
  <c r="R387" i="12"/>
  <c r="J387" i="12"/>
  <c r="R389" i="12"/>
  <c r="J389" i="12"/>
  <c r="R391" i="12"/>
  <c r="J391" i="12"/>
  <c r="J393" i="12"/>
  <c r="R393" i="12"/>
  <c r="J395" i="12"/>
  <c r="R395" i="12"/>
  <c r="J397" i="12"/>
  <c r="R397" i="12"/>
  <c r="J399" i="12"/>
  <c r="R399" i="12"/>
  <c r="R246" i="12"/>
  <c r="J246" i="12"/>
  <c r="R8" i="12"/>
  <c r="J8" i="12"/>
  <c r="R248" i="12"/>
  <c r="J248" i="12"/>
  <c r="R250" i="12"/>
  <c r="J250" i="12"/>
  <c r="R252" i="12"/>
  <c r="J252" i="12"/>
  <c r="R254" i="12"/>
  <c r="J254" i="12"/>
  <c r="R256" i="12"/>
  <c r="J256" i="12"/>
  <c r="R258" i="12"/>
  <c r="J258" i="12"/>
  <c r="R260" i="12"/>
  <c r="J260" i="12"/>
  <c r="R262" i="12"/>
  <c r="J262" i="12"/>
  <c r="R264" i="12"/>
  <c r="J264" i="12"/>
  <c r="R266" i="12"/>
  <c r="J266" i="12"/>
  <c r="R268" i="12"/>
  <c r="J268" i="12"/>
  <c r="R270" i="12"/>
  <c r="J270" i="12"/>
  <c r="R272" i="12"/>
  <c r="J272" i="12"/>
  <c r="R274" i="12"/>
  <c r="J274" i="12"/>
  <c r="R276" i="12"/>
  <c r="J276" i="12"/>
  <c r="R278" i="12"/>
  <c r="J278" i="12"/>
  <c r="R280" i="12"/>
  <c r="J280" i="12"/>
  <c r="R282" i="12"/>
  <c r="J282" i="12"/>
  <c r="R284" i="12"/>
  <c r="J284" i="12"/>
  <c r="R286" i="12"/>
  <c r="J286" i="12"/>
  <c r="R288" i="12"/>
  <c r="J288" i="12"/>
  <c r="R290" i="12"/>
  <c r="J290" i="12"/>
  <c r="R292" i="12"/>
  <c r="J292" i="12"/>
  <c r="R297" i="12"/>
  <c r="J297" i="12"/>
  <c r="R299" i="12"/>
  <c r="J299" i="12"/>
  <c r="R301" i="12"/>
  <c r="J301" i="12"/>
  <c r="R303" i="12"/>
  <c r="J303" i="12"/>
  <c r="R305" i="12"/>
  <c r="J305" i="12"/>
  <c r="R307" i="12"/>
  <c r="J307" i="12"/>
  <c r="R309" i="12"/>
  <c r="J309" i="12"/>
  <c r="R311" i="12"/>
  <c r="J311" i="12"/>
  <c r="R313" i="12"/>
  <c r="J313" i="12"/>
  <c r="R315" i="12"/>
  <c r="J315" i="12"/>
  <c r="R317" i="12"/>
  <c r="J317" i="12"/>
  <c r="R319" i="12"/>
  <c r="J319" i="12"/>
  <c r="R321" i="12"/>
  <c r="J321" i="12"/>
  <c r="R323" i="12"/>
  <c r="J323" i="12"/>
  <c r="R325" i="12"/>
  <c r="J325" i="12"/>
  <c r="R327" i="12"/>
  <c r="J327" i="12"/>
  <c r="R329" i="12"/>
  <c r="J329" i="12"/>
  <c r="R331" i="12"/>
  <c r="J331" i="12"/>
  <c r="R333" i="12"/>
  <c r="J333" i="12"/>
  <c r="R335" i="12"/>
  <c r="J335" i="12"/>
  <c r="R337" i="12"/>
  <c r="J337" i="12"/>
  <c r="R339" i="12"/>
  <c r="J339" i="12"/>
  <c r="R341" i="12"/>
  <c r="J341" i="12"/>
  <c r="R343" i="12"/>
  <c r="J343" i="12"/>
  <c r="R345" i="12"/>
  <c r="J345" i="12"/>
  <c r="R347" i="12"/>
  <c r="J347" i="12"/>
  <c r="R349" i="12"/>
  <c r="J349" i="12"/>
  <c r="R351" i="12"/>
  <c r="J351" i="12"/>
  <c r="R353" i="12"/>
  <c r="J353" i="12"/>
  <c r="R355" i="12"/>
  <c r="J355" i="12"/>
  <c r="R357" i="12"/>
  <c r="J357" i="12"/>
  <c r="R359" i="12"/>
  <c r="J359" i="12"/>
  <c r="R361" i="12"/>
  <c r="J361" i="12"/>
  <c r="R363" i="12"/>
  <c r="J363" i="12"/>
  <c r="R365" i="12"/>
  <c r="J365" i="12"/>
  <c r="R367" i="12"/>
  <c r="J367" i="12"/>
  <c r="R369" i="12"/>
  <c r="J369" i="12"/>
  <c r="R371" i="12"/>
  <c r="J371" i="12"/>
  <c r="R373" i="12"/>
  <c r="J373" i="12"/>
  <c r="R245" i="12"/>
  <c r="J245" i="12"/>
  <c r="R244" i="12"/>
  <c r="J244" i="12"/>
  <c r="R242" i="12"/>
  <c r="J242" i="12"/>
  <c r="R240" i="12"/>
  <c r="J240" i="12"/>
  <c r="R238" i="12"/>
  <c r="J238" i="12"/>
  <c r="R236" i="12"/>
  <c r="J236" i="12"/>
  <c r="R234" i="12"/>
  <c r="J234" i="12"/>
  <c r="R232" i="12"/>
  <c r="J232" i="12"/>
  <c r="R230" i="12"/>
  <c r="J230" i="12"/>
  <c r="R228" i="12"/>
  <c r="J228" i="12"/>
  <c r="R226" i="12"/>
  <c r="J226" i="12"/>
  <c r="R224" i="12"/>
  <c r="J224" i="12"/>
  <c r="R222" i="12"/>
  <c r="J222" i="12"/>
  <c r="R220" i="12"/>
  <c r="J220" i="12"/>
  <c r="R218" i="12"/>
  <c r="J218" i="12"/>
  <c r="R216" i="12"/>
  <c r="J216" i="12"/>
  <c r="R214" i="12"/>
  <c r="J214" i="12"/>
  <c r="R212" i="12"/>
  <c r="J212" i="12"/>
  <c r="R210" i="12"/>
  <c r="J210" i="12"/>
  <c r="R208" i="12"/>
  <c r="J208" i="12"/>
  <c r="R206" i="12"/>
  <c r="J206" i="12"/>
  <c r="R204" i="12"/>
  <c r="J204" i="12"/>
  <c r="R202" i="12"/>
  <c r="J202" i="12"/>
  <c r="R200" i="12"/>
  <c r="J200" i="12"/>
  <c r="R198" i="12"/>
  <c r="J198" i="12"/>
  <c r="R196" i="12"/>
  <c r="J196" i="12"/>
  <c r="R194" i="12"/>
  <c r="J194" i="12"/>
  <c r="R192" i="12"/>
  <c r="J192" i="12"/>
  <c r="R190" i="12"/>
  <c r="J190" i="12"/>
  <c r="R188" i="12"/>
  <c r="J188" i="12"/>
  <c r="R186" i="12"/>
  <c r="J186" i="12"/>
  <c r="R184" i="12"/>
  <c r="J184" i="12"/>
  <c r="R182" i="12"/>
  <c r="J182" i="12"/>
  <c r="R180" i="12"/>
  <c r="J180" i="12"/>
  <c r="R178" i="12"/>
  <c r="J178" i="12"/>
  <c r="R176" i="12"/>
  <c r="J176" i="12"/>
  <c r="R174" i="12"/>
  <c r="J174" i="12"/>
  <c r="R172" i="12"/>
  <c r="J172" i="12"/>
  <c r="R170" i="12"/>
  <c r="J170" i="12"/>
  <c r="R168" i="12"/>
  <c r="J168" i="12"/>
  <c r="R166" i="12"/>
  <c r="J166" i="12"/>
  <c r="R164" i="12"/>
  <c r="J164" i="12"/>
  <c r="R162" i="12"/>
  <c r="J162" i="12"/>
  <c r="R160" i="12"/>
  <c r="J160" i="12"/>
  <c r="R158" i="12"/>
  <c r="J158" i="12"/>
  <c r="R156" i="12"/>
  <c r="J156" i="12"/>
  <c r="R154" i="12"/>
  <c r="J154" i="12"/>
  <c r="R152" i="12"/>
  <c r="J152" i="12"/>
  <c r="R150" i="12"/>
  <c r="J150" i="12"/>
  <c r="R148" i="12"/>
  <c r="J148" i="12"/>
  <c r="R146" i="12"/>
  <c r="J146" i="12"/>
  <c r="R144" i="12"/>
  <c r="J144" i="12"/>
  <c r="R142" i="12"/>
  <c r="J142" i="12"/>
  <c r="R140" i="12"/>
  <c r="J140" i="12"/>
  <c r="R138" i="12"/>
  <c r="J138" i="12"/>
  <c r="R136" i="12"/>
  <c r="J136" i="12"/>
  <c r="R134" i="12"/>
  <c r="J134" i="12"/>
  <c r="R132" i="12"/>
  <c r="J132" i="12"/>
  <c r="R130" i="12"/>
  <c r="J130" i="12"/>
  <c r="R128" i="12"/>
  <c r="J128" i="12"/>
  <c r="R126" i="12"/>
  <c r="J126" i="12"/>
  <c r="R124" i="12"/>
  <c r="J124" i="12"/>
  <c r="R122" i="12"/>
  <c r="J122" i="12"/>
  <c r="R120" i="12"/>
  <c r="J120" i="12"/>
  <c r="R118" i="12"/>
  <c r="J118" i="12"/>
  <c r="R116" i="12"/>
  <c r="J116" i="12"/>
  <c r="R114" i="12"/>
  <c r="J114" i="12"/>
  <c r="R112" i="12"/>
  <c r="J112" i="12"/>
  <c r="R110" i="12"/>
  <c r="J110" i="12"/>
  <c r="R108" i="12"/>
  <c r="J108" i="12"/>
  <c r="R106" i="12"/>
  <c r="J106" i="12"/>
  <c r="R104" i="12"/>
  <c r="J104" i="12"/>
  <c r="R102" i="12"/>
  <c r="J102" i="12"/>
  <c r="R100" i="12"/>
  <c r="J100" i="12"/>
  <c r="R98" i="12"/>
  <c r="J98" i="12"/>
  <c r="R96" i="12"/>
  <c r="J96" i="12"/>
  <c r="R94" i="12"/>
  <c r="J94" i="12"/>
  <c r="R92" i="12"/>
  <c r="J92" i="12"/>
  <c r="R90" i="12"/>
  <c r="J90" i="12"/>
  <c r="R88" i="12"/>
  <c r="J88" i="12"/>
  <c r="R86" i="12"/>
  <c r="J86" i="12"/>
  <c r="R84" i="12"/>
  <c r="J84" i="12"/>
  <c r="R82" i="12"/>
  <c r="J82" i="12"/>
  <c r="R80" i="12"/>
  <c r="J80" i="12"/>
  <c r="R78" i="12"/>
  <c r="J78" i="12"/>
  <c r="R76" i="12"/>
  <c r="J76" i="12"/>
  <c r="R74" i="12"/>
  <c r="J74" i="12"/>
  <c r="R72" i="12"/>
  <c r="J72" i="12"/>
  <c r="R70" i="12"/>
  <c r="J70" i="12"/>
  <c r="R68" i="12"/>
  <c r="J68" i="12"/>
  <c r="R66" i="12"/>
  <c r="J66" i="12"/>
  <c r="R64" i="12"/>
  <c r="J64" i="12"/>
  <c r="R62" i="12"/>
  <c r="J62" i="12"/>
  <c r="R60" i="12"/>
  <c r="J60" i="12"/>
  <c r="R58" i="12"/>
  <c r="J58" i="12"/>
  <c r="R56" i="12"/>
  <c r="J56" i="12"/>
  <c r="R54" i="12"/>
  <c r="J54" i="12"/>
  <c r="R52" i="12"/>
  <c r="J52" i="12"/>
  <c r="R50" i="12"/>
  <c r="J50" i="12"/>
  <c r="R48" i="12"/>
  <c r="J48" i="12"/>
  <c r="R46" i="12"/>
  <c r="J46" i="12"/>
  <c r="R44" i="12"/>
  <c r="J44" i="12"/>
  <c r="R42" i="12"/>
  <c r="J42" i="12"/>
  <c r="R40" i="12"/>
  <c r="J40" i="12"/>
  <c r="R38" i="12"/>
  <c r="J38" i="12"/>
  <c r="R36" i="12"/>
  <c r="J36" i="12"/>
  <c r="R34" i="12"/>
  <c r="J34" i="12"/>
  <c r="R32" i="12"/>
  <c r="J32" i="12"/>
  <c r="R30" i="12"/>
  <c r="J30" i="12"/>
  <c r="R28" i="12"/>
  <c r="J28" i="12"/>
  <c r="R26" i="12"/>
  <c r="J26" i="12"/>
  <c r="R24" i="12"/>
  <c r="J24" i="12"/>
  <c r="R22" i="12"/>
  <c r="J22" i="12"/>
  <c r="R20" i="12"/>
  <c r="J20" i="12"/>
  <c r="R18" i="12"/>
  <c r="J18" i="12"/>
  <c r="R16" i="12"/>
  <c r="J16" i="12"/>
  <c r="R14" i="12"/>
  <c r="J14" i="12"/>
  <c r="R12" i="12"/>
  <c r="J12" i="12"/>
  <c r="R10" i="12"/>
  <c r="J10" i="12"/>
  <c r="R249" i="12"/>
  <c r="J249" i="12"/>
  <c r="R251" i="12"/>
  <c r="J251" i="12"/>
  <c r="R253" i="12"/>
  <c r="J253" i="12"/>
  <c r="R255" i="12"/>
  <c r="J255" i="12"/>
  <c r="R257" i="12"/>
  <c r="J257" i="12"/>
  <c r="R259" i="12"/>
  <c r="J259" i="12"/>
  <c r="R261" i="12"/>
  <c r="J261" i="12"/>
  <c r="R263" i="12"/>
  <c r="J263" i="12"/>
  <c r="R265" i="12"/>
  <c r="J265" i="12"/>
  <c r="R267" i="12"/>
  <c r="J267" i="12"/>
  <c r="R269" i="12"/>
  <c r="J269" i="12"/>
  <c r="R271" i="12"/>
  <c r="J271" i="12"/>
  <c r="R273" i="12"/>
  <c r="J273" i="12"/>
  <c r="R275" i="12"/>
  <c r="J275" i="12"/>
  <c r="R277" i="12"/>
  <c r="J277" i="12"/>
  <c r="R279" i="12"/>
  <c r="J279" i="12"/>
  <c r="R281" i="12"/>
  <c r="J281" i="12"/>
  <c r="R283" i="12"/>
  <c r="J283" i="12"/>
  <c r="R285" i="12"/>
  <c r="J285" i="12"/>
  <c r="R287" i="12"/>
  <c r="J287" i="12"/>
  <c r="R289" i="12"/>
  <c r="J289" i="12"/>
  <c r="R291" i="12"/>
  <c r="J291" i="12"/>
  <c r="R293" i="12"/>
  <c r="J293" i="12"/>
  <c r="R298" i="12"/>
  <c r="J298" i="12"/>
  <c r="R300" i="12"/>
  <c r="J300" i="12"/>
  <c r="R302" i="12"/>
  <c r="J302" i="12"/>
  <c r="R304" i="12"/>
  <c r="J304" i="12"/>
  <c r="R306" i="12"/>
  <c r="J306" i="12"/>
  <c r="R308" i="12"/>
  <c r="J308" i="12"/>
  <c r="R310" i="12"/>
  <c r="J310" i="12"/>
  <c r="R312" i="12"/>
  <c r="J312" i="12"/>
  <c r="R314" i="12"/>
  <c r="J314" i="12"/>
  <c r="R316" i="12"/>
  <c r="J316" i="12"/>
  <c r="R318" i="12"/>
  <c r="J318" i="12"/>
  <c r="R320" i="12"/>
  <c r="J320" i="12"/>
  <c r="R322" i="12"/>
  <c r="J322" i="12"/>
  <c r="R324" i="12"/>
  <c r="J324" i="12"/>
  <c r="R326" i="12"/>
  <c r="J326" i="12"/>
  <c r="R328" i="12"/>
  <c r="J328" i="12"/>
  <c r="R330" i="12"/>
  <c r="J330" i="12"/>
  <c r="R332" i="12"/>
  <c r="J332" i="12"/>
  <c r="R334" i="12"/>
  <c r="J334" i="12"/>
  <c r="R336" i="12"/>
  <c r="J336" i="12"/>
  <c r="R338" i="12"/>
  <c r="J338" i="12"/>
  <c r="R340" i="12"/>
  <c r="J340" i="12"/>
  <c r="R342" i="12"/>
  <c r="J342" i="12"/>
  <c r="R344" i="12"/>
  <c r="J344" i="12"/>
  <c r="R346" i="12"/>
  <c r="J346" i="12"/>
  <c r="R348" i="12"/>
  <c r="J348" i="12"/>
  <c r="R350" i="12"/>
  <c r="J350" i="12"/>
  <c r="R352" i="12"/>
  <c r="J352" i="12"/>
  <c r="R354" i="12"/>
  <c r="J354" i="12"/>
  <c r="R356" i="12"/>
  <c r="J356" i="12"/>
  <c r="R358" i="12"/>
  <c r="J358" i="12"/>
  <c r="R360" i="12"/>
  <c r="J360" i="12"/>
  <c r="R362" i="12"/>
  <c r="J362" i="12"/>
  <c r="R364" i="12"/>
  <c r="J364" i="12"/>
  <c r="R366" i="12"/>
  <c r="J366" i="12"/>
  <c r="R368" i="12"/>
  <c r="J368" i="12"/>
  <c r="R370" i="12"/>
  <c r="J370" i="12"/>
  <c r="R372" i="12"/>
  <c r="J372" i="12"/>
  <c r="R374" i="12"/>
  <c r="J374" i="12"/>
  <c r="J243" i="12"/>
  <c r="J241" i="12"/>
  <c r="J239" i="12"/>
  <c r="J237" i="12"/>
  <c r="J235" i="12"/>
  <c r="J233" i="12"/>
  <c r="J231" i="12"/>
  <c r="J229" i="12"/>
  <c r="J227" i="12"/>
  <c r="J225" i="12"/>
  <c r="J223" i="12"/>
  <c r="J221" i="12"/>
  <c r="J219" i="12"/>
  <c r="J217" i="12"/>
  <c r="J215" i="12"/>
  <c r="J213" i="12"/>
  <c r="J211" i="12"/>
  <c r="J209" i="12"/>
  <c r="J207" i="12"/>
  <c r="J205" i="12"/>
  <c r="J203" i="12"/>
  <c r="J201" i="12"/>
  <c r="J199" i="12"/>
  <c r="J197" i="12"/>
  <c r="J195" i="12"/>
  <c r="J193" i="12"/>
  <c r="J191" i="12"/>
  <c r="J189" i="12"/>
  <c r="J187" i="12"/>
  <c r="J185" i="12"/>
  <c r="J183" i="12"/>
  <c r="J181" i="12"/>
  <c r="J179" i="12"/>
  <c r="J177" i="12"/>
  <c r="J175" i="12"/>
  <c r="J173" i="12"/>
  <c r="J171" i="12"/>
  <c r="J169" i="12"/>
  <c r="J167" i="12"/>
  <c r="J165" i="12"/>
  <c r="J163" i="12"/>
  <c r="J161" i="12"/>
  <c r="J159" i="12"/>
  <c r="J157" i="12"/>
  <c r="J155" i="12"/>
  <c r="J153" i="12"/>
  <c r="J151" i="12"/>
  <c r="J149" i="12"/>
  <c r="J147" i="12"/>
  <c r="J145" i="12"/>
  <c r="J143" i="12"/>
  <c r="J141" i="12"/>
  <c r="J139" i="12"/>
  <c r="J137" i="12"/>
  <c r="J135" i="12"/>
  <c r="J133" i="12"/>
  <c r="J131" i="12"/>
  <c r="J129" i="12"/>
  <c r="J127" i="12"/>
  <c r="J125" i="12"/>
  <c r="J123" i="12"/>
  <c r="J121" i="12"/>
  <c r="J119" i="12"/>
  <c r="J117" i="12"/>
  <c r="J115" i="12"/>
  <c r="J113" i="12"/>
  <c r="J111" i="12"/>
  <c r="J109" i="12"/>
  <c r="J107" i="12"/>
  <c r="J105" i="12"/>
  <c r="J103" i="12"/>
  <c r="J101" i="12"/>
  <c r="J99" i="12"/>
  <c r="J97" i="12"/>
  <c r="J95" i="12"/>
  <c r="J93" i="12"/>
  <c r="J91" i="12"/>
  <c r="J89" i="12"/>
  <c r="J87" i="12"/>
  <c r="J85" i="12"/>
  <c r="J83" i="12"/>
  <c r="J81" i="12"/>
  <c r="J79" i="12"/>
  <c r="J77" i="12"/>
  <c r="J75" i="12"/>
  <c r="J73" i="12"/>
  <c r="J71" i="12"/>
  <c r="J69" i="12"/>
  <c r="J67" i="12"/>
  <c r="J65" i="12"/>
  <c r="J63" i="12"/>
  <c r="J61" i="12"/>
  <c r="J59" i="12"/>
  <c r="J57" i="12"/>
  <c r="J55" i="12"/>
  <c r="J53" i="12"/>
  <c r="J51" i="12"/>
  <c r="J49" i="12"/>
  <c r="J47" i="12"/>
  <c r="J45" i="12"/>
  <c r="J43" i="12"/>
  <c r="J41" i="12"/>
  <c r="J39" i="12"/>
  <c r="J37" i="12"/>
  <c r="J35" i="12"/>
  <c r="J33" i="12"/>
  <c r="J31" i="12"/>
  <c r="J29" i="12"/>
  <c r="J27" i="12"/>
  <c r="J25" i="12"/>
  <c r="J23" i="12"/>
  <c r="J21" i="12"/>
  <c r="J19" i="12"/>
  <c r="J17" i="12"/>
  <c r="J15" i="12"/>
  <c r="J13" i="12"/>
  <c r="J11" i="12"/>
  <c r="S295" i="12"/>
  <c r="S294" i="12"/>
  <c r="R295" i="12"/>
  <c r="S296" i="12"/>
  <c r="S9" i="12"/>
  <c r="J7" i="12"/>
  <c r="R243" i="12"/>
  <c r="R241" i="12"/>
  <c r="R239" i="12"/>
  <c r="R237" i="12"/>
  <c r="R235" i="12"/>
  <c r="R233" i="12"/>
  <c r="R231" i="12"/>
  <c r="R229" i="12"/>
  <c r="R227" i="12"/>
  <c r="R225" i="12"/>
  <c r="R223" i="12"/>
  <c r="R221" i="12"/>
  <c r="R219" i="12"/>
  <c r="R217" i="12"/>
  <c r="R215" i="12"/>
  <c r="R213" i="12"/>
  <c r="R211" i="12"/>
  <c r="R209" i="12"/>
  <c r="R207" i="12"/>
  <c r="R205" i="12"/>
  <c r="R203" i="12"/>
  <c r="R201" i="12"/>
  <c r="R199" i="12"/>
  <c r="R197" i="12"/>
  <c r="R195" i="12"/>
  <c r="R193" i="12"/>
  <c r="R191" i="12"/>
  <c r="R189" i="12"/>
  <c r="R187" i="12"/>
  <c r="R185" i="12"/>
  <c r="R183" i="12"/>
  <c r="R181" i="12"/>
  <c r="R179" i="12"/>
  <c r="R177" i="12"/>
  <c r="R175" i="12"/>
  <c r="R173" i="12"/>
  <c r="R171" i="12"/>
  <c r="R169" i="12"/>
  <c r="R167" i="12"/>
  <c r="R165" i="12"/>
  <c r="R163" i="12"/>
  <c r="R161" i="12"/>
  <c r="R159" i="12"/>
  <c r="R157" i="12"/>
  <c r="R155" i="12"/>
  <c r="R153" i="12"/>
  <c r="R151" i="12"/>
  <c r="R149" i="12"/>
  <c r="R147" i="12"/>
  <c r="R145" i="12"/>
  <c r="R143" i="12"/>
  <c r="R141" i="12"/>
  <c r="R139" i="12"/>
  <c r="R137" i="12"/>
  <c r="R135" i="12"/>
  <c r="R133" i="12"/>
  <c r="R131" i="12"/>
  <c r="R129" i="12"/>
  <c r="R127" i="12"/>
  <c r="R125" i="12"/>
  <c r="R123" i="12"/>
  <c r="R121" i="12"/>
  <c r="R119" i="12"/>
  <c r="R117" i="12"/>
  <c r="R115" i="12"/>
  <c r="R113" i="12"/>
  <c r="R111" i="12"/>
  <c r="R109" i="12"/>
  <c r="R107" i="12"/>
  <c r="R105" i="12"/>
  <c r="R103" i="12"/>
  <c r="R101" i="12"/>
  <c r="R99" i="12"/>
  <c r="R97" i="12"/>
  <c r="R95" i="12"/>
  <c r="R93" i="12"/>
  <c r="R91" i="12"/>
  <c r="R89" i="12"/>
  <c r="R87" i="12"/>
  <c r="R85" i="12"/>
  <c r="R83" i="12"/>
  <c r="R81" i="12"/>
  <c r="R79" i="12"/>
  <c r="R77" i="12"/>
  <c r="R75" i="12"/>
  <c r="R73" i="12"/>
  <c r="R71" i="12"/>
  <c r="R69" i="12"/>
  <c r="R67" i="12"/>
  <c r="R65" i="12"/>
  <c r="R63" i="12"/>
  <c r="R61" i="12"/>
  <c r="R59" i="12"/>
  <c r="R57" i="12"/>
  <c r="R55" i="12"/>
  <c r="R53" i="12"/>
  <c r="R51" i="12"/>
  <c r="R49" i="12"/>
  <c r="R47" i="12"/>
  <c r="R45" i="12"/>
  <c r="R43" i="12"/>
  <c r="R41" i="12"/>
  <c r="R39" i="12"/>
  <c r="R37" i="12"/>
  <c r="R35" i="12"/>
  <c r="R33" i="12"/>
  <c r="R31" i="12"/>
  <c r="R29" i="12"/>
  <c r="R27" i="12"/>
  <c r="R25" i="12"/>
  <c r="R23" i="12"/>
  <c r="R21" i="12"/>
  <c r="R19" i="12"/>
  <c r="R17" i="12"/>
  <c r="R15" i="12"/>
  <c r="R13" i="12"/>
  <c r="R11" i="12"/>
  <c r="R9" i="12"/>
  <c r="S247" i="12"/>
  <c r="J6" i="12"/>
  <c r="J9" i="12" l="1"/>
  <c r="R296" i="12"/>
  <c r="J296" i="12"/>
  <c r="R294" i="12"/>
  <c r="J294" i="12"/>
  <c r="J295" i="12"/>
  <c r="R7" i="12"/>
</calcChain>
</file>

<file path=xl/comments1.xml><?xml version="1.0" encoding="utf-8"?>
<comments xmlns="http://schemas.openxmlformats.org/spreadsheetml/2006/main">
  <authors>
    <author>Martin Lindblom</author>
  </authors>
  <commentList>
    <comment ref="K2" authorId="0">
      <text>
        <r>
          <rPr>
            <b/>
            <sz val="8"/>
            <color indexed="81"/>
            <rFont val="Tahoma"/>
            <family val="2"/>
          </rPr>
          <t>Martin Lindblom:</t>
        </r>
        <r>
          <rPr>
            <sz val="8"/>
            <color indexed="81"/>
            <rFont val="Tahoma"/>
            <family val="2"/>
          </rPr>
          <t xml:space="preserve">
Tidigare värde = det som i landstingsdiagrammen visas som skuggad stapel, för mätperioder se huvudrapporten. </t>
        </r>
      </text>
    </comment>
    <comment ref="E3" authorId="0">
      <text>
        <r>
          <rPr>
            <sz val="8"/>
            <color indexed="81"/>
            <rFont val="Tahoma"/>
            <family val="2"/>
          </rPr>
          <t>Alla avvikelser i önskvärd riktning redovisas som positiva (+) värden och avvikelser i oönskad riktning som negativa (-) värden. Exempelvis redovisas en avvikelse med högre dödlighet än riket som -X,X.</t>
        </r>
      </text>
    </comment>
    <comment ref="K3" authorId="0">
      <text>
        <r>
          <rPr>
            <sz val="8"/>
            <color indexed="81"/>
            <rFont val="Tahoma"/>
            <family val="2"/>
          </rPr>
          <t>Observera att innehållet i denna kolumn redovisas alla avvikelser i önskvärd riktning som positiva (+) värden och avvikelser i oönskad riktning som negativa (-) värden. Exempelvis redovisas en avvikelse med högre dödlighet än riket som -X,X.</t>
        </r>
      </text>
    </comment>
    <comment ref="D5" authorId="0">
      <text>
        <r>
          <rPr>
            <sz val="8"/>
            <color indexed="81"/>
            <rFont val="Tahoma"/>
            <family val="2"/>
          </rPr>
          <t xml:space="preserve">För exakt benämning, uppgift om mätperioder, definitioner med mera se huvudrapportens diagram och Bilaga 1. </t>
        </r>
      </text>
    </comment>
  </commentList>
</comments>
</file>

<file path=xl/connections.xml><?xml version="1.0" encoding="utf-8"?>
<connections xmlns="http://schemas.openxmlformats.org/spreadsheetml/2006/main">
  <connection id="1" name="Anslutning" type="1" refreshedVersion="2">
    <dbPr connection="DSN=MS Access Database;DBQ=G:\Avd ekonomi &amp; styrning\Statistiksektionen\Verksamhet &amp; ekonomi\Öppna jämförelser\ÖJ 2009\ÖJ_DB_09.mdb;DefaultDir=G:\Avd ekonomi &amp; styrning\Statistiksektionen\Verksamhet &amp; ekonomi\Öppna jämförelser\ÖJ 2009;DriverId=25;FIL=MS Access;MaxBufferSize=2048;PageTimeout=5;" command="SELECT Inkommet_lt.År_pub, Inkommet_lt.Period, Inkommet_lt.IND_ID, Inkommet_lt.Enhetkod, Inkommet_lt.Värde, Inkommet_lt.Täljare, Inkommet_lt.Nämnare, Inkommet_lt.`Konf låg`, Inkommet_lt.`Konf hög`, Inkommet_lt.`Tidigare värde`, Inkommet_lt.`Extra värde 1`, Inkommet_lt.`Extra värde 2`, Inkommet_lt.`Extra värde 3`, Inkommet_lt.`Extra värde 4`, Inkommet_lt.`Extravärde 5`, Inkommet_lt.DATA_IND.Kommentar, Inkommet_lt.Kommentar2, Inkommet_lt.Kommentar3, Inkommet_lt.Kommentar4, Inkommet_lt.Kommentar5, Inkommet_lt.Indikatorkod, Inkommet_lt.Ettikett, Inkommet_lt.Källa, Inkommet_lt.`Ny indelning kod`, Inkommet_lt.`Ny indelning 2009`, Inkommet_lt.Diagramtext, Inkommet_lt.Kortnamn, Inkommet_lt.Sort, Inkommet_lt.Diagramtext1, Inkommet_lt.Diagramtext2, Inkommet_lt.IND_Jämforelseperspektiv, Inkommet_lt.IND_SiF_ID, Inkommet_lt.IND_Omvand_sort, Inkommet_lt.IND_Bra, Inkommet_lt.Tillkomstår, Inkommet_lt.Utgått_år, Inkommet_lt.Indikatorer.Kommentar, Inkommet_lt.`I huvudrapport 2009`, Inkommet_lt.`Sjukhus 2008`, Inkommet_lt.Dianr_09, Inkommet_lt.Dianr_08, Inkommet_lt.Dai_sortering_2008, Inkommet_lt.Dai_sortering_2009, Inkommet_lt.`Ny/ändrad_08`, Inkommet_lt.`Ny/ändrad_09`, Inkommet_lt.Kön, Inkommet_lt.GBG_kod, Inkommet_lt.Nr_2009, Inkommet_lt.`GBG+kön`, Inkommet_lt.`Nr_09+kön`, Inkommet_lt.Ltkod_SKL, Inkommet_lt.Enhet_Kortnamn, Inkommet_lt.Lt_bokstav, Inkommet_lt.Enhet_Namn_x000d__x000a_FROM Inkommet_lt Inkommet_lt"/>
  </connection>
  <connection id="2" sourceFile="G:\Avd ekonomi &amp; styrning\Statistiksektionen\Verksamhet &amp; ekonomi\Öppna jämförelser\ÖJ 2010\omkodning av subgrupper\ÖJ_DB_10.mdb" keepAlive="1" name="ÖJ_DB_10" type="5" refreshedVersion="3">
    <dbPr connection="Provider=Microsoft.ACE.OLEDB.12.0;User ID=Admin;Data Source=G:\Avd ekonomi &amp; styrning\Statistiksektionen\Verksamhet &amp; ekonomi\Öppna jämförelser\ÖJ 2010\omkodning av subgrupper\ÖJ_DB_10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llt ÖJ" commandType="3"/>
  </connection>
  <connection id="3" sourceFile="G:\Avd ekonomi &amp; styrning\Statistiksektionen\Verksamhet &amp; ekonomi\Öppna jämförelser\ÖJ 2011\ÖJ_DB_11.mdb" keepAlive="1" name="ÖJ_DB_11" type="5" refreshedVersion="3">
    <dbPr connection="Provider=Microsoft.ACE.OLEDB.12.0;User ID=Admin;Data Source=G:\Avd ekonomi &amp; styrning\Statistiksektionen\Verksamhet &amp; ekonomi\Öppna jämförelser\ÖJ 2011\ÖJ_DB_1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Allt_ltdata" commandType="3"/>
  </connection>
</connections>
</file>

<file path=xl/sharedStrings.xml><?xml version="1.0" encoding="utf-8"?>
<sst xmlns="http://schemas.openxmlformats.org/spreadsheetml/2006/main" count="10106" uniqueCount="495">
  <si>
    <t>A000050</t>
  </si>
  <si>
    <t>A000100</t>
  </si>
  <si>
    <t>A000490</t>
  </si>
  <si>
    <t>A000700</t>
  </si>
  <si>
    <t>A000910</t>
  </si>
  <si>
    <t xml:space="preserve">"Profildiagram". Skriv sedan ut. Då erhålls </t>
  </si>
  <si>
    <t>flikarna "Inledning", "Profiltabell" och</t>
  </si>
  <si>
    <t>så stor (avvikelser större eller mindre än +/- 75) att hela variationsvidden och enstaka värden inte ryms</t>
  </si>
  <si>
    <t>i diagrammets skala. Läsaren är då hänvisad till översiktstabellen.</t>
  </si>
  <si>
    <t>Totalt</t>
  </si>
  <si>
    <t>I stapeldiagrammen redovisas för varje indikator landstingets procentuella avvikelse från riket.</t>
  </si>
  <si>
    <t>A001000</t>
  </si>
  <si>
    <t>A001200</t>
  </si>
  <si>
    <t>A001300</t>
  </si>
  <si>
    <t>A001320</t>
  </si>
  <si>
    <t>A001340</t>
  </si>
  <si>
    <t>A001375</t>
  </si>
  <si>
    <t>A001380</t>
  </si>
  <si>
    <t>A001386</t>
  </si>
  <si>
    <t>A001391</t>
  </si>
  <si>
    <t>A001400</t>
  </si>
  <si>
    <t>A001490</t>
  </si>
  <si>
    <t>A001690</t>
  </si>
  <si>
    <t>A001900</t>
  </si>
  <si>
    <t>A002000</t>
  </si>
  <si>
    <t>A002050</t>
  </si>
  <si>
    <t>A002100</t>
  </si>
  <si>
    <t>A002200</t>
  </si>
  <si>
    <t>A002300</t>
  </si>
  <si>
    <t>A002400</t>
  </si>
  <si>
    <t>A002500</t>
  </si>
  <si>
    <t>A002560</t>
  </si>
  <si>
    <t>A002920</t>
  </si>
  <si>
    <t>A002930</t>
  </si>
  <si>
    <t>A002960</t>
  </si>
  <si>
    <t>A002998</t>
  </si>
  <si>
    <t>A003198</t>
  </si>
  <si>
    <t>A003398</t>
  </si>
  <si>
    <t>A003600</t>
  </si>
  <si>
    <t>A003698</t>
  </si>
  <si>
    <t>A003900</t>
  </si>
  <si>
    <t>A003910</t>
  </si>
  <si>
    <t>A003998</t>
  </si>
  <si>
    <t>A004198</t>
  </si>
  <si>
    <t>A004398</t>
  </si>
  <si>
    <t>A004598</t>
  </si>
  <si>
    <t>A004798</t>
  </si>
  <si>
    <t>A004950</t>
  </si>
  <si>
    <t>A005400</t>
  </si>
  <si>
    <t>A005450</t>
  </si>
  <si>
    <t>A005600</t>
  </si>
  <si>
    <t>A005700</t>
  </si>
  <si>
    <t>A005800</t>
  </si>
  <si>
    <t>A006000</t>
  </si>
  <si>
    <t>A006020</t>
  </si>
  <si>
    <t>A006030</t>
  </si>
  <si>
    <t>A006060</t>
  </si>
  <si>
    <t>A006070</t>
  </si>
  <si>
    <t>A006080</t>
  </si>
  <si>
    <t>A006090</t>
  </si>
  <si>
    <t>A006100</t>
  </si>
  <si>
    <t>A006198</t>
  </si>
  <si>
    <t>A006330</t>
  </si>
  <si>
    <t>A008000</t>
  </si>
  <si>
    <t>A009100</t>
  </si>
  <si>
    <t>A009200</t>
  </si>
  <si>
    <t>A009300</t>
  </si>
  <si>
    <t>A009400</t>
  </si>
  <si>
    <t>A009500</t>
  </si>
  <si>
    <t>A009600</t>
  </si>
  <si>
    <t>A009700</t>
  </si>
  <si>
    <t>A010010</t>
  </si>
  <si>
    <t>B000100</t>
  </si>
  <si>
    <t>B000200</t>
  </si>
  <si>
    <t>B000300</t>
  </si>
  <si>
    <t>B000800</t>
  </si>
  <si>
    <t>B000898</t>
  </si>
  <si>
    <t>C000100</t>
  </si>
  <si>
    <t>C000500</t>
  </si>
  <si>
    <t>C000550</t>
  </si>
  <si>
    <t>D001350</t>
  </si>
  <si>
    <t>D001450</t>
  </si>
  <si>
    <t>Ny/ändrad_09</t>
  </si>
  <si>
    <t>Ändrad</t>
  </si>
  <si>
    <t>(tom)</t>
  </si>
  <si>
    <t>Ettikett</t>
  </si>
  <si>
    <t>Dödlighet efter hjärtinfarkt</t>
  </si>
  <si>
    <t>Funktionsförmåga efter stroke</t>
  </si>
  <si>
    <t>Förekomst av antibiotikabehandling</t>
  </si>
  <si>
    <t>Hälsopolitiskt åtgärdbar dödlighet</t>
  </si>
  <si>
    <t>Kurativ behandling vid prostatacancer</t>
  </si>
  <si>
    <t>Läkemedel mot benskörhet efter fraktur</t>
  </si>
  <si>
    <t>Läkemedelsinteraktion bland äldre</t>
  </si>
  <si>
    <t>Neonatal dödlighet</t>
  </si>
  <si>
    <t>Nöjdhet med sjukhusvård vid stroke</t>
  </si>
  <si>
    <t>Självmord i befolkningen</t>
  </si>
  <si>
    <t>Tidiga aborter</t>
  </si>
  <si>
    <t>Tillgång till sjukvård</t>
  </si>
  <si>
    <t>Tio eller fler läkemedel bland äldre</t>
  </si>
  <si>
    <t>Tre eller fler psykofarmaka bland äldre</t>
  </si>
  <si>
    <t>Vård vid strokeenhet</t>
  </si>
  <si>
    <t>Väntetid inför höftfrakturoperation</t>
  </si>
  <si>
    <t>Överlevnad vid bröstcancer</t>
  </si>
  <si>
    <t>Överlevnad vid tjocktarmscancer</t>
  </si>
  <si>
    <t>Överlevnad vid ändtarmscancer</t>
  </si>
  <si>
    <t>A001850</t>
  </si>
  <si>
    <t>Sjukvårdsrelaterad åtgärdbar dödlighet</t>
  </si>
  <si>
    <t>Åtgärdbar dödlighet i ischemisk hjärtsjukdom</t>
  </si>
  <si>
    <t>Undvikbar slutenvård</t>
  </si>
  <si>
    <t>Vårdrelaterade infektioner</t>
  </si>
  <si>
    <t>Vårdcentralers tillgänglighet per telefon</t>
  </si>
  <si>
    <t>Låg Apgar-poäng hos nyfödda</t>
  </si>
  <si>
    <t>Protesopereration vid höftfraktur</t>
  </si>
  <si>
    <t>Artroskopi i knäleden vid artros eller meniskskada</t>
  </si>
  <si>
    <t>Dödlighet efter sjukhusvårdad hjärtinfarkt</t>
  </si>
  <si>
    <t>Reperfusionsbehandling vid ST-höjningsinfarkt</t>
  </si>
  <si>
    <t>försämring</t>
  </si>
  <si>
    <t>Procent</t>
  </si>
  <si>
    <t>Förbättring/</t>
  </si>
  <si>
    <t xml:space="preserve"> än rikssnittet</t>
  </si>
  <si>
    <t>bättre/sämre</t>
  </si>
  <si>
    <r>
      <t xml:space="preserve">I huvudrapporten </t>
    </r>
    <r>
      <rPr>
        <i/>
        <sz val="11"/>
        <rFont val="Times New Roman"/>
        <family val="1"/>
      </rPr>
      <t xml:space="preserve">Öppna jämförelser av hälso- och sjukvårdens kvalitet och effektivitet </t>
    </r>
    <r>
      <rPr>
        <sz val="11"/>
        <rFont val="Times New Roman"/>
        <family val="1"/>
      </rPr>
      <t>–</t>
    </r>
  </si>
  <si>
    <r>
      <t xml:space="preserve">     Procent bättre/sämre än rikssnitt</t>
    </r>
    <r>
      <rPr>
        <sz val="11"/>
        <rFont val="Times New Roman"/>
        <family val="1"/>
      </rPr>
      <t>: Anger graden av avvikelse i procent för</t>
    </r>
  </si>
  <si>
    <r>
      <t xml:space="preserve">     Faktiskt värde</t>
    </r>
    <r>
      <rPr>
        <sz val="11"/>
        <rFont val="Times New Roman"/>
        <family val="1"/>
      </rPr>
      <t>: Resultat för respektive landsting och rikssnitt.</t>
    </r>
  </si>
  <si>
    <r>
      <t xml:space="preserve">     Högst och lägst värde</t>
    </r>
    <r>
      <rPr>
        <sz val="11"/>
        <rFont val="Times New Roman"/>
        <family val="1"/>
      </rPr>
      <t>: Anger högsta respektive lägsta faktiskt värde inom indikatorn.</t>
    </r>
  </si>
  <si>
    <r>
      <t xml:space="preserve">     </t>
    </r>
    <r>
      <rPr>
        <b/>
        <sz val="11"/>
        <rFont val="Times New Roman"/>
        <family val="1"/>
      </rPr>
      <t xml:space="preserve">Tidigare värde: </t>
    </r>
    <r>
      <rPr>
        <sz val="11"/>
        <rFont val="Times New Roman"/>
        <family val="1"/>
      </rPr>
      <t>Procentuell avvikelse från rikssnitt och faktiskt värde visas även för tidigare period</t>
    </r>
  </si>
  <si>
    <t>Blodfettssänkande behandling efter hjärtinfarkt</t>
  </si>
  <si>
    <t>Dödlighet efter förstagångsstroke</t>
  </si>
  <si>
    <t>Återinsjuknande efter stroke</t>
  </si>
  <si>
    <t>Kärlacccess vid dialys</t>
  </si>
  <si>
    <t>Överlevnad vid lungcancer</t>
  </si>
  <si>
    <t>Följsamhet till litiumbehandling vid bipolär sjukdom</t>
  </si>
  <si>
    <t>Miniinvasivt borttagande av gallblåsa</t>
  </si>
  <si>
    <t>Kirurgiska komplikationer efter borttagande av gallblåsa</t>
  </si>
  <si>
    <t>Tid till operation vid förträngning av halspulsåder</t>
  </si>
  <si>
    <t xml:space="preserve">Patientrapporterat resultat av septumplastik </t>
  </si>
  <si>
    <t>Kombinationspreparat vid astma</t>
  </si>
  <si>
    <t>God viruskontroll vid HIV</t>
  </si>
  <si>
    <t>Nr_09+kön</t>
  </si>
  <si>
    <t>Tillgänglighet</t>
  </si>
  <si>
    <t>Kostnader</t>
  </si>
  <si>
    <t>max</t>
  </si>
  <si>
    <t>min</t>
  </si>
  <si>
    <t>felstaplar+</t>
  </si>
  <si>
    <t>ENDAST FÖR ATT TA BORT #VÄRDEFEL (sätts=0 fär att kunna räkna ut min och max)</t>
  </si>
  <si>
    <t>Välj Landsting/region/landstingsfri kommun</t>
  </si>
  <si>
    <t>Indikator</t>
  </si>
  <si>
    <t>Högsta</t>
  </si>
  <si>
    <t>Lägsta</t>
  </si>
  <si>
    <t>Rikssnitt</t>
  </si>
  <si>
    <t xml:space="preserve"> värde</t>
  </si>
  <si>
    <t>värde</t>
  </si>
  <si>
    <t>vidd</t>
  </si>
  <si>
    <t>Faktiskt</t>
  </si>
  <si>
    <t>Variations-</t>
  </si>
  <si>
    <t>+</t>
  </si>
  <si>
    <t>-</t>
  </si>
  <si>
    <r>
      <t xml:space="preserve"> l          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    l</t>
    </r>
  </si>
  <si>
    <t>Variationsvidd</t>
  </si>
  <si>
    <t xml:space="preserve">Faktiskt </t>
  </si>
  <si>
    <t xml:space="preserve">Öppna Jämförelser </t>
  </si>
  <si>
    <t>i de fall sådana uppgifter finns tillgängliga. Tidigare värde är det som i huvudrapportens landstingsdiagram</t>
  </si>
  <si>
    <t>visas som grå staplar.</t>
  </si>
  <si>
    <r>
      <t>Landstingsprofiler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resultat per landsting i alla jämförelser </t>
    </r>
  </si>
  <si>
    <t>I denna bilaga redovisar vi en sammanställning av resultatet i jämförelserna</t>
  </si>
  <si>
    <t>Bilaga 4</t>
  </si>
  <si>
    <t>av hälso- och sjukvårdens</t>
  </si>
  <si>
    <t>kvalitet och effektivitet</t>
  </si>
  <si>
    <t xml:space="preserve">Landstingsprofil </t>
  </si>
  <si>
    <t>för varje landsting, en landstingsprofil. Profilen innehåller för varje landsting dels en</t>
  </si>
  <si>
    <t>störst negativ procentuell avvikelse från rikssnittet inom respektive indikator.</t>
  </si>
  <si>
    <r>
      <t>Tips!</t>
    </r>
    <r>
      <rPr>
        <sz val="14"/>
        <rFont val="Times New Roman"/>
        <family val="1"/>
      </rPr>
      <t xml:space="preserve"> </t>
    </r>
  </si>
  <si>
    <t>Nr_2009</t>
  </si>
  <si>
    <t>us</t>
  </si>
  <si>
    <t>1Kvinnor</t>
  </si>
  <si>
    <t>Ny indelning 2009</t>
  </si>
  <si>
    <t>Annan vård</t>
  </si>
  <si>
    <t>Cancersjukvård</t>
  </si>
  <si>
    <t>Diabetesvård</t>
  </si>
  <si>
    <t>Hjärtsjukvård</t>
  </si>
  <si>
    <t>Intensivvård</t>
  </si>
  <si>
    <t>Kvinnosjukvård</t>
  </si>
  <si>
    <t>Läkemedelsbehandling</t>
  </si>
  <si>
    <t>Njursjukvård</t>
  </si>
  <si>
    <t>Psykiatrisk vård</t>
  </si>
  <si>
    <t>Rörelseorganens sjukdomar</t>
  </si>
  <si>
    <t>Strokesjukvård</t>
  </si>
  <si>
    <t>Ny indelning kod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</si>
  <si>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</si>
  <si>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</si>
  <si>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</si>
  <si>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</si>
  <si>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</si>
  <si>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</si>
  <si>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</si>
  <si>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</si>
  <si>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</si>
  <si>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</si>
  <si>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</si>
  <si>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</si>
  <si>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</si>
  <si>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</si>
  <si>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</si>
  <si>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</si>
  <si>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IND_Bra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</si>
  <si>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</si>
  <si>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</si>
  <si>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</si>
  <si>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</si>
  <si>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</si>
  <si>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</si>
  <si>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</si>
  <si>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</si>
  <si>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</si>
  <si>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</si>
  <si>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RIKET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</si>
  <si>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</si>
  <si>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</si>
  <si>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</si>
  <si>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</si>
  <si>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</si>
  <si>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</si>
  <si>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</si>
  <si>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</si>
  <si>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</si>
  <si>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</si>
  <si>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</si>
  <si>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</si>
  <si>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</si>
  <si>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</si>
  <si>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</si>
  <si>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</si>
  <si>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</si>
  <si>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</si>
  <si>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</si>
  <si>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</si>
  <si>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</si>
  <si>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</si>
  <si>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</si>
  <si>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</si>
  <si>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</si>
  <si>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</si>
  <si>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</si>
  <si>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</si>
  <si>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</si>
  <si>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</si>
  <si>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</si>
  <si>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</si>
  <si>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46</t>
  </si>
  <si>
    <t>IND_ID</t>
  </si>
  <si>
    <t>A000002</t>
  </si>
  <si>
    <t>A000010</t>
  </si>
  <si>
    <t>Återstående medellivslängd</t>
  </si>
  <si>
    <t>Bristningar vid förlossning</t>
  </si>
  <si>
    <t>Användning av lämpliga sömnmedel till äldre</t>
  </si>
  <si>
    <t>Kvinnor</t>
  </si>
  <si>
    <t>Män</t>
  </si>
  <si>
    <t>E000010</t>
  </si>
  <si>
    <t>A001050</t>
  </si>
  <si>
    <t>E000800</t>
  </si>
  <si>
    <t>E000020</t>
  </si>
  <si>
    <t>E000025</t>
  </si>
  <si>
    <t>E000810</t>
  </si>
  <si>
    <t>Oönskade händelser efter borttagande av livmoder</t>
  </si>
  <si>
    <t>E000310</t>
  </si>
  <si>
    <t>E000330</t>
  </si>
  <si>
    <t>E000400</t>
  </si>
  <si>
    <t>E000520</t>
  </si>
  <si>
    <t>E000540</t>
  </si>
  <si>
    <t>E000510</t>
  </si>
  <si>
    <t>E000910</t>
  </si>
  <si>
    <t>E000900</t>
  </si>
  <si>
    <t xml:space="preserve"> positivt numeriskt värde och vice versa. En högre dödlighet än riket visas till exempel som -X,X %.</t>
  </si>
  <si>
    <t xml:space="preserve"> respektive landsting i relation till rikssnittet. Avvikelser i önskad riktning ges genomgående ett</t>
  </si>
  <si>
    <t>Dödfödda barn</t>
  </si>
  <si>
    <t>Ny infarkt eller död i ischemisk hjärtsjukdom</t>
  </si>
  <si>
    <t>Riskjusterad dödlighet efter vård på IVA</t>
  </si>
  <si>
    <t>Utskrivning nattetid från IVA</t>
  </si>
  <si>
    <t>Välj landsting eller motsvarande här:</t>
  </si>
  <si>
    <t>%-avvikelse från riket tidigare mätperiod</t>
  </si>
  <si>
    <t>Oönskad riktning</t>
  </si>
  <si>
    <t xml:space="preserve">  Önskad riktning</t>
  </si>
  <si>
    <t xml:space="preserve">Välj landsting i rutan nedan, markera </t>
  </si>
  <si>
    <t>Profildiagram</t>
  </si>
  <si>
    <t>Översiktstabell per landsting</t>
  </si>
  <si>
    <t>Förtroende och patienterfarenheter</t>
  </si>
  <si>
    <t>Indelning kod</t>
  </si>
  <si>
    <t>Indelning</t>
  </si>
  <si>
    <t>Kirurgisk behandling</t>
  </si>
  <si>
    <t>Kategori</t>
  </si>
  <si>
    <t>Bemötande vid besök i specialiserad vård</t>
  </si>
  <si>
    <t>Delaktighet vid besök i specialiserad vård</t>
  </si>
  <si>
    <t>Information vid inläggning på sjukhus</t>
  </si>
  <si>
    <t>Delaktighet vid inläggning på sjukhus</t>
  </si>
  <si>
    <t>Screening för riskbruk av alkohol under graviditet</t>
  </si>
  <si>
    <t>Infektioner hos barn i neonatalvård</t>
  </si>
  <si>
    <t>Patienttillfredsställelse efter borttagande av livmoder</t>
  </si>
  <si>
    <t>Åter till ursprungligt boende efter höftfraktur</t>
  </si>
  <si>
    <t>Patientrapporterad förbättring efter operation för spinal stenos</t>
  </si>
  <si>
    <t xml:space="preserve">Patientrapporterad förbättring efter operation för diskbråck </t>
  </si>
  <si>
    <t xml:space="preserve">Effekt vid behandlingsstart med  biologiskt läkemedel </t>
  </si>
  <si>
    <t>Patienttillfredsställelse efter total höftprotesoperation</t>
  </si>
  <si>
    <t>Måluppfyllelse för blodsockervärde vid diabetes - primärvård</t>
  </si>
  <si>
    <t>Måluppfyllelse för blodsockervärde vid typ 1 diabetes</t>
  </si>
  <si>
    <t>Måluppfyllelse för blodtryck vid typ 1 diabetes</t>
  </si>
  <si>
    <t xml:space="preserve">Sekundärpreventiv måluppfyllelse efter hjärtinfarkt </t>
  </si>
  <si>
    <t>Läkemedelsbehandling vid hjärtsvikt</t>
  </si>
  <si>
    <t>Tillgodosedda behov av rehabilitering efter stroke</t>
  </si>
  <si>
    <t>Blodfettssänkande behandling efter stroke</t>
  </si>
  <si>
    <t>Dödlighet vid operation för tjocktarmscancer</t>
  </si>
  <si>
    <t>Dödlighet vid operation för ändtarmscancer</t>
  </si>
  <si>
    <t xml:space="preserve">Multidisciplinär konferens vid lungcancer </t>
  </si>
  <si>
    <t>Tid till besök vid prostatacancer</t>
  </si>
  <si>
    <t>Tid till behandlingsbeslut vid lungcancer</t>
  </si>
  <si>
    <t>Fetma bland patienter i rättspsykiatrisk vård</t>
  </si>
  <si>
    <t>Antibiotika vid borttagande av gallblåsa</t>
  </si>
  <si>
    <t>Patientrapporterad symtomfrihet efter tonsillektomi</t>
  </si>
  <si>
    <t>Uttagsföljsamhet vid blodtryckssänkande behandling</t>
  </si>
  <si>
    <t>Förbättring efter behandling vid makuladegeneration</t>
  </si>
  <si>
    <t>Ny/ändrad 2011</t>
  </si>
  <si>
    <t>Ny</t>
  </si>
  <si>
    <t>A020120</t>
  </si>
  <si>
    <t>A020130</t>
  </si>
  <si>
    <t>A020140</t>
  </si>
  <si>
    <t>A020145</t>
  </si>
  <si>
    <t>A020165</t>
  </si>
  <si>
    <t>A020170</t>
  </si>
  <si>
    <t>A020180</t>
  </si>
  <si>
    <t>A020185</t>
  </si>
  <si>
    <t>A020190</t>
  </si>
  <si>
    <t>A020195</t>
  </si>
  <si>
    <t>A020210</t>
  </si>
  <si>
    <t>A020215</t>
  </si>
  <si>
    <t>A020220</t>
  </si>
  <si>
    <t>A020225</t>
  </si>
  <si>
    <t>A020230</t>
  </si>
  <si>
    <t>A020200</t>
  </si>
  <si>
    <t>A020205</t>
  </si>
  <si>
    <t>A020235</t>
  </si>
  <si>
    <t>A020240</t>
  </si>
  <si>
    <t>A020245</t>
  </si>
  <si>
    <t>A020250</t>
  </si>
  <si>
    <t>A020255</t>
  </si>
  <si>
    <t>A020260</t>
  </si>
  <si>
    <t>A020285</t>
  </si>
  <si>
    <t>A020290</t>
  </si>
  <si>
    <t>A020280</t>
  </si>
  <si>
    <t>A020295</t>
  </si>
  <si>
    <t>A020300</t>
  </si>
  <si>
    <t>A020305</t>
  </si>
  <si>
    <t>A020310</t>
  </si>
  <si>
    <t>A020315</t>
  </si>
  <si>
    <t>A020320</t>
  </si>
  <si>
    <t>A020325</t>
  </si>
  <si>
    <t>A020330</t>
  </si>
  <si>
    <t>A020335</t>
  </si>
  <si>
    <t>A020340</t>
  </si>
  <si>
    <t>A020350</t>
  </si>
  <si>
    <t>A020360</t>
  </si>
  <si>
    <t>A020345</t>
  </si>
  <si>
    <t>A020355</t>
  </si>
  <si>
    <t>A020365</t>
  </si>
  <si>
    <t>A020390</t>
  </si>
  <si>
    <t>A020395</t>
  </si>
  <si>
    <t>A020400</t>
  </si>
  <si>
    <t>A020420</t>
  </si>
  <si>
    <t>A020425</t>
  </si>
  <si>
    <t>A020430</t>
  </si>
  <si>
    <t>A020435</t>
  </si>
  <si>
    <t>A020490</t>
  </si>
  <si>
    <t>A020150</t>
  </si>
  <si>
    <t>A020475</t>
  </si>
  <si>
    <t>A020440</t>
  </si>
  <si>
    <t>A020465</t>
  </si>
  <si>
    <t>LÄNKAT:</t>
  </si>
  <si>
    <t>Nr_rapp_2011</t>
  </si>
  <si>
    <t xml:space="preserve">MPR - vaccination av barn </t>
  </si>
  <si>
    <t>Avsiktligt självdestruktiv handling - självmordsförsök</t>
  </si>
  <si>
    <t>A020105</t>
  </si>
  <si>
    <t>Bemötande vid inläggning på sjukhus</t>
  </si>
  <si>
    <t>A020135</t>
  </si>
  <si>
    <t>Delaktighet vid besök i primärvård</t>
  </si>
  <si>
    <t>E000120</t>
  </si>
  <si>
    <t>Information vid besök i primärvård</t>
  </si>
  <si>
    <t>E000110</t>
  </si>
  <si>
    <t>Bemötande vid besök i primärvård</t>
  </si>
  <si>
    <t>E000100</t>
  </si>
  <si>
    <t>Information vid besök i specialiserad vård</t>
  </si>
  <si>
    <t>A020125</t>
  </si>
  <si>
    <t xml:space="preserve">Besök inom 90 dagar i specialiserad vård </t>
  </si>
  <si>
    <t>Operation inom 90 dagar i specialiserad vård</t>
  </si>
  <si>
    <t>Läkarbesök inom 7 dagar i primärvård</t>
  </si>
  <si>
    <t>Uppfattning om väntetid vid besök i primärvård</t>
  </si>
  <si>
    <t>E000200</t>
  </si>
  <si>
    <t>Kostnad per vårdkontakt i primärvård</t>
  </si>
  <si>
    <t>D000900</t>
  </si>
  <si>
    <t>Kostnader per konsumerad DRG-poäng</t>
  </si>
  <si>
    <t>D000700</t>
  </si>
  <si>
    <t>Strukturjusterad hälso- och sjukvårdskostnad</t>
  </si>
  <si>
    <t>D000200</t>
  </si>
  <si>
    <t xml:space="preserve">Tobaksvanor under graviditet </t>
  </si>
  <si>
    <t>Kejsarsnitt vid okomplicerad graviditet</t>
  </si>
  <si>
    <t>D001250</t>
  </si>
  <si>
    <t>Patientrapporterade komplikationer efter borttagande av livmoder</t>
  </si>
  <si>
    <t>Patientrapporterade komplikationer efter inkontinensoperation</t>
  </si>
  <si>
    <t>Patientrapporterad kontinens efter operation</t>
  </si>
  <si>
    <t>Patientrapporterade komplikationer efter framfallsoperation</t>
  </si>
  <si>
    <t xml:space="preserve">Dagkirurgiska operationer vid livmoderframfall </t>
  </si>
  <si>
    <t>D001200</t>
  </si>
  <si>
    <t xml:space="preserve">Biologiska läkemedel vid reumatoid artrit </t>
  </si>
  <si>
    <t>Oönskade händelser efter knä- och total höftprotesoperation</t>
  </si>
  <si>
    <t>Implantatöverlevnad vid total höftprotesoperation</t>
  </si>
  <si>
    <t>Omoperation efter total höftprotesoperation</t>
  </si>
  <si>
    <t>Patientrapporterat resultat av total höftprotesoperation</t>
  </si>
  <si>
    <t>Implantatöverlevnad vid halvprotesoperation</t>
  </si>
  <si>
    <t>Patientrapporterad hälsa vid behandling med biologiskt läkemedel</t>
  </si>
  <si>
    <t>Implantatöverlevnad vid total knäprotesoperation</t>
  </si>
  <si>
    <t xml:space="preserve">Utbytesoperation efter korsbandsoperation </t>
  </si>
  <si>
    <t xml:space="preserve">Metformin vid nedsatt njurfunktion </t>
  </si>
  <si>
    <t>Måluppfyllelse för blodsockervärde - barn</t>
  </si>
  <si>
    <t>A002820</t>
  </si>
  <si>
    <t>Måluppfyllelse för blodtryck vid diabetes - primärvård</t>
  </si>
  <si>
    <t>Måluppfyllelse för LDL-kolesterol - primärvård</t>
  </si>
  <si>
    <t>Tid till reperfusionsbehandling vid ST-höjningsinfarkt</t>
  </si>
  <si>
    <t>Död eller återinskrivning efter vård för hjärtsvikt</t>
  </si>
  <si>
    <t>Dödlighet efter PCI vid instabil kranskärlssjukdom</t>
  </si>
  <si>
    <t>A020270</t>
  </si>
  <si>
    <t>Överlevnad vid hjärtstopp utanför sjukhus</t>
  </si>
  <si>
    <t>Komplikationer efter pacemakerinsättning</t>
  </si>
  <si>
    <t>Ekokardiografi vid hjärtsvikt</t>
  </si>
  <si>
    <t>A020275</t>
  </si>
  <si>
    <t>Återförträngning av hjärtats kärl efter PCI</t>
  </si>
  <si>
    <t>A020265</t>
  </si>
  <si>
    <t>Blodproppshämmande behandling vid icke ST-höjningsinfarkt</t>
  </si>
  <si>
    <t>Kranskärlsrönten vid icke ST-höjningsinfarkt och riskfaktor</t>
  </si>
  <si>
    <t xml:space="preserve">Trombolysbehandling vid stroke </t>
  </si>
  <si>
    <t>Test av sväljförmåga vid akut stroke</t>
  </si>
  <si>
    <t>Blodförtunnande behandling vid stroke och förmaksflimmer</t>
  </si>
  <si>
    <t>Dödlighet efter sjukhusvårdad förstagångsstroke</t>
  </si>
  <si>
    <t>Risk för död i dialysbehandling</t>
  </si>
  <si>
    <t>Måluppfyllelse för dialysdos vid hemodialys</t>
  </si>
  <si>
    <t>Måluppfyllelse för blodtryck för patienter i hemodialys</t>
  </si>
  <si>
    <t>Omoperation vid tjocktarmscancer</t>
  </si>
  <si>
    <t>Omoperation vid ändtarmscancer</t>
  </si>
  <si>
    <t>Omoperation vid bröstcancer på grund av tumördata</t>
  </si>
  <si>
    <t>Omoperation vid bröstcancer på grund av komplikation</t>
  </si>
  <si>
    <t>Tid till operation vid bröstcancer</t>
  </si>
  <si>
    <t>Regelbunden behandling med sömnmedel eller lugnande medel</t>
  </si>
  <si>
    <t>Undvikbar somatisk slutenvård för personer med psykiatrisk diagnos</t>
  </si>
  <si>
    <t>Besök inom 30 dagar - barn- och ungdomspsykiatri</t>
  </si>
  <si>
    <t>C000600</t>
  </si>
  <si>
    <t>Besök inom 90 dagar - vuxenpsykiatri</t>
  </si>
  <si>
    <t>C000700</t>
  </si>
  <si>
    <t>Återinskrivning efter 14 resp 28 dagar efter vård för schizofreni</t>
  </si>
  <si>
    <t>Återinskrivning efter 3 resp 6 månader efter vård för schizofreni</t>
  </si>
  <si>
    <t>Återfall i brottslig gärning vid rättspsykiatrisk vård</t>
  </si>
  <si>
    <t>Självskattad nytta av kataraktoperation</t>
  </si>
  <si>
    <t>Synfel vid tidpunkt för kataraktoperation</t>
  </si>
  <si>
    <t>Död eller amputation efter operation av kärlförträngning i ben</t>
  </si>
  <si>
    <t>Minskning av övervikt efter obesitaskirurgi</t>
  </si>
  <si>
    <t>Uppföljning av patienter efter obesitaskirurgi</t>
  </si>
  <si>
    <t>Död efter planerad operation för aortaaneurysm</t>
  </si>
  <si>
    <t>Dagkirurgiska operationer vid ljumskbråck</t>
  </si>
  <si>
    <t>D001300</t>
  </si>
  <si>
    <t xml:space="preserve">Omoperation vid ljumskbråck </t>
  </si>
  <si>
    <t>Dödlighet efter vård för blödande magsår</t>
  </si>
  <si>
    <t>Oplanerad återinskrivning till IVA</t>
  </si>
  <si>
    <t xml:space="preserve">Kinoloner vid behandling med urinvägsantibiotika. </t>
  </si>
  <si>
    <t>Penicillin V vid behandling av barn med luftvägsantibiotika</t>
  </si>
  <si>
    <t>Basal demensutredning som underlag vid demensdiagnos</t>
  </si>
  <si>
    <t>Brytpunktssamtal i livets slutskede</t>
  </si>
  <si>
    <t>Vidbehovsordination av opioider i livets slutskede</t>
  </si>
  <si>
    <t xml:space="preserve">Smärtskattning i livets slutskede </t>
  </si>
  <si>
    <t>Bromsmedicin vid sekundärprogressiv MS</t>
  </si>
  <si>
    <t xml:space="preserve">Bromsmedicin vid skovvis förlöpande MS </t>
  </si>
  <si>
    <t>D2</t>
  </si>
  <si>
    <t>Graviditet, förlossning och nyföddhetsvård</t>
  </si>
  <si>
    <t>Förtroende för vårdcentraler</t>
  </si>
  <si>
    <t>Förtroende för sjukhus</t>
  </si>
  <si>
    <t>Tid till behandlingsbeslut vid huvud- och halscancer</t>
  </si>
  <si>
    <t xml:space="preserve"> Välj landsting motsvarande här:</t>
  </si>
  <si>
    <r>
      <t xml:space="preserve">jämförelser mellan landsting 2011 </t>
    </r>
    <r>
      <rPr>
        <sz val="11"/>
        <rFont val="Times New Roman"/>
        <family val="1"/>
      </rPr>
      <t xml:space="preserve">presenteras resultaten för 173 indikatorer. </t>
    </r>
  </si>
  <si>
    <t xml:space="preserve"> I de fall landstingsresultat inte finns i huvudrapporten för indikatorerna ingår de heller inte här.</t>
  </si>
  <si>
    <t>översiktstabell, dels diagram som redovisar landstingets resultat i förhållande till rikets genomsnitt.</t>
  </si>
  <si>
    <t xml:space="preserve">Negativt stapelvärde (vänster) anger att avvikelsen är ogynnsam, medan positivt värde (höger) anger att </t>
  </si>
  <si>
    <t>den är gynnsam.Med en svart linje anges variationsvidden för varje  indikator. I vissa fall  är variationsvidden</t>
  </si>
  <si>
    <t>Dödlighet, undvikbar slutenvård med mera</t>
  </si>
  <si>
    <t>utskrift med vald landstingsprofil</t>
  </si>
  <si>
    <t>för</t>
  </si>
  <si>
    <t>avvikelsen</t>
  </si>
  <si>
    <r>
      <t xml:space="preserve">     Variationsvidd för avvikelsen: </t>
    </r>
    <r>
      <rPr>
        <sz val="11"/>
        <rFont val="Times New Roman"/>
        <family val="1"/>
      </rPr>
      <t>Anger skillnaden mellan landstingen med störst positiv respektive</t>
    </r>
  </si>
  <si>
    <t>Äldre med olämpliga läkemedel</t>
  </si>
  <si>
    <t>Patientrapporterad förekomst av framfallssymtom efter operation</t>
  </si>
  <si>
    <t>Amputation vid diabetes</t>
  </si>
  <si>
    <t>Nya patienter i aktiv uremivård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</si>
</sst>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%"/>
    <numFmt numFmtId="167" formatCode="#,##0.0"/>
  </numFmts>
  <fonts count="6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23"/>
      <name val="Arial"/>
      <family val="2"/>
    </font>
    <font>
      <sz val="8.5"/>
      <color indexed="23"/>
      <name val="Arial"/>
      <family val="2"/>
    </font>
    <font>
      <sz val="4"/>
      <name val="Arial"/>
      <family val="2"/>
    </font>
    <font>
      <b/>
      <sz val="6"/>
      <color indexed="23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3"/>
      <name val="Times-Bold"/>
    </font>
    <font>
      <sz val="14"/>
      <name val="Times New Roman"/>
      <family val="1"/>
    </font>
    <font>
      <sz val="11.5"/>
      <name val="Times New Roman"/>
      <family val="1"/>
    </font>
    <font>
      <sz val="11.5"/>
      <name val="Times-Roman"/>
    </font>
    <font>
      <sz val="8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/>
      <sz val="11"/>
      <color indexed="12"/>
      <name val="Arial"/>
      <family val="2"/>
    </font>
    <font>
      <b/>
      <sz val="11"/>
      <name val="Times New Roman"/>
      <family val="1"/>
    </font>
    <font>
      <sz val="10"/>
      <color indexed="13"/>
      <name val="Arial"/>
      <family val="2"/>
    </font>
    <font>
      <sz val="11.5"/>
      <color indexed="13"/>
      <name val="Times New Roman"/>
      <family val="1"/>
    </font>
    <font>
      <sz val="20"/>
      <name val="Arial"/>
      <family val="2"/>
    </font>
    <font>
      <b/>
      <sz val="8"/>
      <color indexed="55"/>
      <name val="Arial"/>
      <family val="2"/>
    </font>
    <font>
      <sz val="8.5"/>
      <color theme="0"/>
      <name val="Arial"/>
      <family val="2"/>
    </font>
    <font>
      <sz val="10"/>
      <color theme="3" tint="0.39997558519241921"/>
      <name val="Arial"/>
      <family val="2"/>
    </font>
    <font>
      <sz val="10"/>
      <color theme="0" tint="-0.14999847407452621"/>
      <name val="Times New Roman"/>
      <family val="1"/>
    </font>
    <font>
      <b/>
      <u/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1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1.5"/>
      <color theme="0" tint="-0.14999847407452621"/>
      <name val="Times-Bold"/>
    </font>
    <font>
      <sz val="11.5"/>
      <color theme="0" tint="-0.14999847407452621"/>
      <name val="Times-Roman"/>
    </font>
    <font>
      <b/>
      <sz val="11"/>
      <color theme="0" tint="-0.14999847407452621"/>
      <name val="Arial"/>
      <family val="2"/>
    </font>
    <font>
      <u/>
      <sz val="9"/>
      <color theme="0" tint="-0.1499984740745262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20" fillId="0" borderId="0" xfId="0" applyFont="1"/>
    <xf numFmtId="0" fontId="0" fillId="0" borderId="0" xfId="0" applyBorder="1"/>
    <xf numFmtId="0" fontId="20" fillId="0" borderId="0" xfId="0" applyFont="1" applyFill="1" applyBorder="1"/>
    <xf numFmtId="0" fontId="20" fillId="0" borderId="0" xfId="0" applyFont="1" applyAlignment="1">
      <alignment textRotation="90"/>
    </xf>
    <xf numFmtId="2" fontId="20" fillId="0" borderId="0" xfId="0" applyNumberFormat="1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textRotation="90"/>
    </xf>
    <xf numFmtId="0" fontId="26" fillId="0" borderId="0" xfId="0" applyFont="1"/>
    <xf numFmtId="2" fontId="25" fillId="0" borderId="0" xfId="0" applyNumberFormat="1" applyFont="1"/>
    <xf numFmtId="0" fontId="28" fillId="0" borderId="0" xfId="0" applyFont="1"/>
    <xf numFmtId="164" fontId="28" fillId="0" borderId="0" xfId="0" applyNumberFormat="1" applyFont="1"/>
    <xf numFmtId="165" fontId="20" fillId="0" borderId="0" xfId="0" applyNumberFormat="1" applyFont="1"/>
    <xf numFmtId="0" fontId="29" fillId="0" borderId="0" xfId="0" applyFont="1" applyFill="1" applyBorder="1"/>
    <xf numFmtId="0" fontId="27" fillId="0" borderId="0" xfId="0" applyFont="1" applyFill="1" applyBorder="1"/>
    <xf numFmtId="0" fontId="20" fillId="24" borderId="0" xfId="0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0" fontId="21" fillId="0" borderId="0" xfId="0" applyFont="1" applyBorder="1"/>
    <xf numFmtId="0" fontId="0" fillId="0" borderId="0" xfId="0" applyFill="1"/>
    <xf numFmtId="0" fontId="20" fillId="0" borderId="0" xfId="0" applyFont="1" applyBorder="1"/>
    <xf numFmtId="0" fontId="30" fillId="0" borderId="0" xfId="0" applyFont="1"/>
    <xf numFmtId="0" fontId="31" fillId="0" borderId="0" xfId="0" applyFont="1"/>
    <xf numFmtId="0" fontId="32" fillId="0" borderId="0" xfId="0" applyFont="1" applyFill="1"/>
    <xf numFmtId="0" fontId="33" fillId="0" borderId="0" xfId="0" applyFont="1"/>
    <xf numFmtId="0" fontId="31" fillId="0" borderId="0" xfId="0" applyFont="1" applyBorder="1"/>
    <xf numFmtId="0" fontId="30" fillId="25" borderId="11" xfId="0" applyFont="1" applyFill="1" applyBorder="1"/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25" borderId="15" xfId="0" applyFont="1" applyFill="1" applyBorder="1" applyAlignment="1">
      <alignment horizontal="left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0" fillId="25" borderId="15" xfId="0" applyFont="1" applyFill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25" borderId="13" xfId="0" applyFont="1" applyFill="1" applyBorder="1"/>
    <xf numFmtId="0" fontId="31" fillId="25" borderId="17" xfId="0" applyFont="1" applyFill="1" applyBorder="1"/>
    <xf numFmtId="0" fontId="20" fillId="0" borderId="10" xfId="0" applyFont="1" applyBorder="1"/>
    <xf numFmtId="0" fontId="0" fillId="25" borderId="0" xfId="0" applyFill="1"/>
    <xf numFmtId="0" fontId="21" fillId="25" borderId="0" xfId="0" applyFont="1" applyFill="1"/>
    <xf numFmtId="0" fontId="0" fillId="24" borderId="10" xfId="0" applyFill="1" applyBorder="1"/>
    <xf numFmtId="167" fontId="20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25" borderId="18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right"/>
    </xf>
    <xf numFmtId="0" fontId="36" fillId="0" borderId="0" xfId="0" applyFont="1"/>
    <xf numFmtId="0" fontId="40" fillId="0" borderId="0" xfId="0" applyFont="1"/>
    <xf numFmtId="0" fontId="27" fillId="0" borderId="0" xfId="0" applyFont="1"/>
    <xf numFmtId="0" fontId="38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42" fillId="0" borderId="0" xfId="0" applyFont="1" applyBorder="1"/>
    <xf numFmtId="0" fontId="45" fillId="0" borderId="0" xfId="0" applyFont="1"/>
    <xf numFmtId="0" fontId="46" fillId="0" borderId="0" xfId="0" applyFont="1" applyAlignment="1">
      <alignment horizontal="left"/>
    </xf>
    <xf numFmtId="0" fontId="41" fillId="0" borderId="0" xfId="0" applyFont="1" applyFill="1"/>
    <xf numFmtId="0" fontId="36" fillId="0" borderId="0" xfId="0" applyFont="1" applyFill="1"/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50" fillId="0" borderId="0" xfId="30" applyFont="1" applyAlignment="1" applyProtection="1"/>
    <xf numFmtId="0" fontId="51" fillId="0" borderId="0" xfId="0" applyFont="1"/>
    <xf numFmtId="0" fontId="33" fillId="0" borderId="0" xfId="0" applyFont="1" applyBorder="1"/>
    <xf numFmtId="0" fontId="52" fillId="25" borderId="0" xfId="0" applyFont="1" applyFill="1"/>
    <xf numFmtId="0" fontId="37" fillId="25" borderId="0" xfId="0" applyFont="1" applyFill="1"/>
    <xf numFmtId="0" fontId="41" fillId="25" borderId="0" xfId="0" applyFont="1" applyFill="1"/>
    <xf numFmtId="0" fontId="53" fillId="0" borderId="0" xfId="0" applyFont="1" applyFill="1"/>
    <xf numFmtId="0" fontId="53" fillId="25" borderId="0" xfId="0" applyFont="1" applyFill="1"/>
    <xf numFmtId="0" fontId="54" fillId="0" borderId="0" xfId="0" applyFont="1" applyFill="1" applyAlignment="1">
      <alignment horizontal="center"/>
    </xf>
    <xf numFmtId="0" fontId="55" fillId="0" borderId="0" xfId="0" applyFont="1"/>
    <xf numFmtId="164" fontId="43" fillId="0" borderId="0" xfId="0" applyNumberFormat="1" applyFont="1"/>
    <xf numFmtId="0" fontId="1" fillId="0" borderId="0" xfId="0" applyFont="1" applyBorder="1"/>
    <xf numFmtId="164" fontId="20" fillId="0" borderId="0" xfId="0" applyNumberFormat="1" applyFont="1" applyBorder="1" applyAlignment="1">
      <alignment horizontal="right"/>
    </xf>
    <xf numFmtId="0" fontId="31" fillId="0" borderId="24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quotePrefix="1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0" fontId="41" fillId="25" borderId="0" xfId="0" applyFont="1" applyFill="1" applyAlignment="1">
      <alignment vertical="top"/>
    </xf>
    <xf numFmtId="0" fontId="57" fillId="0" borderId="0" xfId="0" applyFont="1"/>
    <xf numFmtId="0" fontId="1" fillId="0" borderId="0" xfId="0" applyFont="1"/>
    <xf numFmtId="49" fontId="0" fillId="0" borderId="0" xfId="0" applyNumberFormat="1"/>
    <xf numFmtId="0" fontId="30" fillId="25" borderId="17" xfId="0" applyFont="1" applyFill="1" applyBorder="1"/>
    <xf numFmtId="0" fontId="1" fillId="0" borderId="0" xfId="0" applyFont="1" applyBorder="1" applyAlignment="1">
      <alignment horizontal="left"/>
    </xf>
    <xf numFmtId="0" fontId="0" fillId="26" borderId="0" xfId="0" applyFill="1"/>
    <xf numFmtId="0" fontId="58" fillId="0" borderId="0" xfId="0" applyFont="1"/>
    <xf numFmtId="0" fontId="59" fillId="0" borderId="0" xfId="30" applyFont="1" applyAlignment="1" applyProtection="1"/>
    <xf numFmtId="0" fontId="60" fillId="0" borderId="0" xfId="0" applyFont="1" applyBorder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 applyBorder="1"/>
    <xf numFmtId="0" fontId="64" fillId="0" borderId="0" xfId="0" applyFont="1" applyBorder="1"/>
    <xf numFmtId="0" fontId="60" fillId="0" borderId="0" xfId="0" applyFont="1" applyFill="1"/>
    <xf numFmtId="0" fontId="65" fillId="0" borderId="0" xfId="30" applyFont="1" applyAlignment="1" applyProtection="1"/>
    <xf numFmtId="0" fontId="66" fillId="0" borderId="0" xfId="30" applyFont="1" applyAlignment="1" applyProtection="1"/>
    <xf numFmtId="4" fontId="20" fillId="0" borderId="0" xfId="0" applyNumberFormat="1" applyFont="1" applyBorder="1" applyAlignment="1">
      <alignment horizontal="right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3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ålig" xfId="22" builtinId="27" customBuiltin="1"/>
    <cellStyle name="Färg1" xfId="23" builtinId="29" customBuiltin="1"/>
    <cellStyle name="Färg2" xfId="24" builtinId="33" customBuiltin="1"/>
    <cellStyle name="Färg3" xfId="25" builtinId="37" customBuiltin="1"/>
    <cellStyle name="Färg4" xfId="26" builtinId="41" customBuiltin="1"/>
    <cellStyle name="Färg5" xfId="27" builtinId="45" customBuiltin="1"/>
    <cellStyle name="Färg6" xfId="28" builtinId="49" customBuiltin="1"/>
    <cellStyle name="Förklarande text" xfId="29" builtinId="53" customBuiltin="1"/>
    <cellStyle name="Hyperlänk" xfId="30" builtinId="8"/>
    <cellStyle name="Indata" xfId="31" builtinId="20" customBuiltin="1"/>
    <cellStyle name="Kontrollcell" xfId="32" builtinId="23" customBuiltin="1"/>
    <cellStyle name="Länkad cell" xfId="33" builtinId="24" customBuiltin="1"/>
    <cellStyle name="Neutral" xfId="34" builtinId="28" customBuiltin="1"/>
    <cellStyle name="Normal" xfId="0" builtinId="0"/>
    <cellStyle name="Rubrik" xfId="35" builtinId="15" customBuiltin="1"/>
    <cellStyle name="Rubrik 1" xfId="36" builtinId="16" customBuiltin="1"/>
    <cellStyle name="Rubrik 2" xfId="37" builtinId="17" customBuiltin="1"/>
    <cellStyle name="Rubrik 3" xfId="38" builtinId="18" customBuiltin="1"/>
    <cellStyle name="Rubrik 4" xfId="39" builtinId="19" customBuiltin="1"/>
    <cellStyle name="Summa" xfId="40" builtinId="25" customBuiltin="1"/>
    <cellStyle name="Utdata" xfId="41" builtinId="21" customBuiltin="1"/>
    <cellStyle name="Varningstext" xfId="42" builtinId="11" customBuiltin="1"/>
  </cellStyles>
  <dxfs count="3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74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Dödlighet</a:t>
            </a:r>
            <a:r>
              <a:rPr lang="en-US" baseline="0"/>
              <a:t>, undvikbar slutenvård </a:t>
            </a:r>
            <a:r>
              <a:rPr lang="en-US"/>
              <a:t>med mera</a:t>
            </a:r>
          </a:p>
        </c:rich>
      </c:tx>
      <c:layout>
        <c:manualLayout>
          <c:xMode val="edge"/>
          <c:yMode val="edge"/>
          <c:x val="1.0824034680285998E-3"/>
          <c:y val="9.6815376977090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51789342071851"/>
          <c:y val="9.7272733942979486E-2"/>
          <c:w val="0.47494623346795217"/>
          <c:h val="0.87154212453316571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Profiltabell!$D$6:$D$29</c:f>
              <c:strCache>
                <c:ptCount val="24"/>
                <c:pt idx="0">
                  <c:v>Återstående medellivslängd. Kvinnor</c:v>
                </c:pt>
                <c:pt idx="1">
                  <c:v>Återstående medellivslängd. Män</c:v>
                </c:pt>
                <c:pt idx="2">
                  <c:v>Hälsopolitiskt åtgärdbar dödlighet. Kvinnor</c:v>
                </c:pt>
                <c:pt idx="3">
                  <c:v>Hälsopolitiskt åtgärdbar dödlighet. Män</c:v>
                </c:pt>
                <c:pt idx="4">
                  <c:v>Hälsopolitiskt åtgärdbar dödlighet. Totalt</c:v>
                </c:pt>
                <c:pt idx="5">
                  <c:v>Sjukvårdsrelaterad åtgärdbar dödlighet. Kvinnor</c:v>
                </c:pt>
                <c:pt idx="6">
                  <c:v>Sjukvårdsrelaterad åtgärdbar dödlighet. Män</c:v>
                </c:pt>
                <c:pt idx="7">
                  <c:v>Sjukvårdsrelaterad åtgärdbar dödlighet. Totalt</c:v>
                </c:pt>
                <c:pt idx="8">
                  <c:v>Åtgärdbar dödlighet i ischemisk hjärtsjukdom. Kvinnor</c:v>
                </c:pt>
                <c:pt idx="9">
                  <c:v>Åtgärdbar dödlighet i ischemisk hjärtsjukdom. Män</c:v>
                </c:pt>
                <c:pt idx="10">
                  <c:v>Åtgärdbar dödlighet i ischemisk hjärtsjukdom. Totalt</c:v>
                </c:pt>
                <c:pt idx="11">
                  <c:v>Självmord i befolkningen. Kvinnor</c:v>
                </c:pt>
                <c:pt idx="12">
                  <c:v>Självmord i befolkningen. Män</c:v>
                </c:pt>
                <c:pt idx="13">
                  <c:v>Självmord i befolkningen. Totalt</c:v>
                </c:pt>
                <c:pt idx="14">
                  <c:v>Avsiktligt självdestruktiv handling - självmordsförsök. Kvinnor</c:v>
                </c:pt>
                <c:pt idx="15">
                  <c:v>Avsiktligt självdestruktiv handling - självmordsförsök. Män</c:v>
                </c:pt>
                <c:pt idx="16">
                  <c:v>Avsiktligt självdestruktiv handling - självmordsförsök. Totalt</c:v>
                </c:pt>
                <c:pt idx="17">
                  <c:v>Undvikbar slutenvård. Kvinnor</c:v>
                </c:pt>
                <c:pt idx="18">
                  <c:v>Undvikbar slutenvård. Män</c:v>
                </c:pt>
                <c:pt idx="19">
                  <c:v>Undvikbar slutenvård. Totalt</c:v>
                </c:pt>
                <c:pt idx="20">
                  <c:v>Vårdrelaterade infektioner. Kvinnor</c:v>
                </c:pt>
                <c:pt idx="21">
                  <c:v>Vårdrelaterade infektioner. Män</c:v>
                </c:pt>
                <c:pt idx="22">
                  <c:v>Vårdrelaterade infektioner. Totalt</c:v>
                </c:pt>
                <c:pt idx="23">
                  <c:v>MPR - vaccination av barn . Totalt</c:v>
                </c:pt>
              </c:strCache>
            </c:strRef>
          </c:cat>
          <c:val>
            <c:numRef>
              <c:f>Profiltabell!$K$6:$K$29</c:f>
              <c:numCache>
                <c:formatCode>#,##0.0</c:formatCode>
                <c:ptCount val="24"/>
                <c:pt idx="0">
                  <c:v>0.43347381095725396</c:v>
                </c:pt>
                <c:pt idx="1">
                  <c:v>0.2407806361677832</c:v>
                </c:pt>
                <c:pt idx="2">
                  <c:v>-7.0908668175413174</c:v>
                </c:pt>
                <c:pt idx="3">
                  <c:v>-11.792383982626754</c:v>
                </c:pt>
                <c:pt idx="4">
                  <c:v>-9.006106898238853</c:v>
                </c:pt>
                <c:pt idx="5">
                  <c:v>11.291715489965084</c:v>
                </c:pt>
                <c:pt idx="6">
                  <c:v>5.4665840178876168</c:v>
                </c:pt>
                <c:pt idx="7">
                  <c:v>8.4932630352986447</c:v>
                </c:pt>
                <c:pt idx="8">
                  <c:v>12.799973244503651</c:v>
                </c:pt>
                <c:pt idx="9">
                  <c:v>7.2554996618919345</c:v>
                </c:pt>
                <c:pt idx="10">
                  <c:v>10.058865027716072</c:v>
                </c:pt>
                <c:pt idx="11">
                  <c:v>-12.197996678675608</c:v>
                </c:pt>
                <c:pt idx="12">
                  <c:v>-2.8027602849162943</c:v>
                </c:pt>
                <c:pt idx="13">
                  <c:v>-4.4693646457270697</c:v>
                </c:pt>
                <c:pt idx="14">
                  <c:v>8.3395245771520123</c:v>
                </c:pt>
                <c:pt idx="15">
                  <c:v>16.374515143273378</c:v>
                </c:pt>
                <c:pt idx="16">
                  <c:v>11.142595494416119</c:v>
                </c:pt>
                <c:pt idx="17">
                  <c:v>5.4782056504080625</c:v>
                </c:pt>
                <c:pt idx="18">
                  <c:v>2.5123235621867765</c:v>
                </c:pt>
                <c:pt idx="19">
                  <c:v>4.4623159266260437</c:v>
                </c:pt>
                <c:pt idx="20">
                  <c:v>0</c:v>
                </c:pt>
                <c:pt idx="21">
                  <c:v>0</c:v>
                </c:pt>
                <c:pt idx="22">
                  <c:v>-2.9232170498245358</c:v>
                </c:pt>
                <c:pt idx="23">
                  <c:v>-1.2348680368746805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Profiltabell!$R$6:$R$29</c:f>
                <c:numCache>
                  <c:formatCode>General</c:formatCode>
                  <c:ptCount val="24"/>
                  <c:pt idx="0">
                    <c:v>1.2501502584445321</c:v>
                  </c:pt>
                  <c:pt idx="1">
                    <c:v>1.3901175281182974</c:v>
                  </c:pt>
                  <c:pt idx="2">
                    <c:v>28.469574466040193</c:v>
                  </c:pt>
                  <c:pt idx="3">
                    <c:v>34.556183657115334</c:v>
                  </c:pt>
                  <c:pt idx="4">
                    <c:v>30.992888931531876</c:v>
                  </c:pt>
                  <c:pt idx="5">
                    <c:v>18.862433674543212</c:v>
                  </c:pt>
                  <c:pt idx="6">
                    <c:v>31.13445411971691</c:v>
                  </c:pt>
                  <c:pt idx="7">
                    <c:v>25.589872580748946</c:v>
                  </c:pt>
                  <c:pt idx="8">
                    <c:v>36.1961619024623</c:v>
                  </c:pt>
                  <c:pt idx="9">
                    <c:v>30.015835806913344</c:v>
                  </c:pt>
                  <c:pt idx="10">
                    <c:v>25.259211149626349</c:v>
                  </c:pt>
                  <c:pt idx="11">
                    <c:v>50.106362046231332</c:v>
                  </c:pt>
                  <c:pt idx="12">
                    <c:v>25.607861762568845</c:v>
                  </c:pt>
                  <c:pt idx="13">
                    <c:v>24.394697919967907</c:v>
                  </c:pt>
                  <c:pt idx="14">
                    <c:v>31.159813711745898</c:v>
                  </c:pt>
                  <c:pt idx="15">
                    <c:v>41.425394886472006</c:v>
                  </c:pt>
                  <c:pt idx="16">
                    <c:v>35.397707259527401</c:v>
                  </c:pt>
                  <c:pt idx="17">
                    <c:v>13.510811430584296</c:v>
                  </c:pt>
                  <c:pt idx="18">
                    <c:v>12.790870787807664</c:v>
                  </c:pt>
                  <c:pt idx="19">
                    <c:v>11.782389262405118</c:v>
                  </c:pt>
                  <c:pt idx="20">
                    <c:v>53.503461801757069</c:v>
                  </c:pt>
                  <c:pt idx="21">
                    <c:v>49.330157363545354</c:v>
                  </c:pt>
                  <c:pt idx="22">
                    <c:v>26.009047377968237</c:v>
                  </c:pt>
                  <c:pt idx="23">
                    <c:v>2.2397757270608261</c:v>
                  </c:pt>
                </c:numCache>
              </c:numRef>
            </c:plus>
            <c:minus>
              <c:numRef>
                <c:f>Profiltabell!$S$6:$S$29</c:f>
                <c:numCache>
                  <c:formatCode>General</c:formatCode>
                  <c:ptCount val="24"/>
                  <c:pt idx="0">
                    <c:v>1.1780262050727299</c:v>
                  </c:pt>
                  <c:pt idx="1">
                    <c:v>1.503854416782507</c:v>
                  </c:pt>
                  <c:pt idx="2">
                    <c:v>25.921091373464332</c:v>
                  </c:pt>
                  <c:pt idx="3">
                    <c:v>15.963480649756862</c:v>
                  </c:pt>
                  <c:pt idx="4">
                    <c:v>18.051783823009206</c:v>
                  </c:pt>
                  <c:pt idx="5">
                    <c:v>27.212562367250865</c:v>
                  </c:pt>
                  <c:pt idx="6">
                    <c:v>32.848945089643095</c:v>
                  </c:pt>
                  <c:pt idx="7">
                    <c:v>20.56806849995257</c:v>
                  </c:pt>
                  <c:pt idx="8">
                    <c:v>26.536266222728489</c:v>
                  </c:pt>
                  <c:pt idx="9">
                    <c:v>31.794589368372684</c:v>
                  </c:pt>
                  <c:pt idx="10">
                    <c:v>30.11384130990951</c:v>
                  </c:pt>
                  <c:pt idx="11">
                    <c:v>34.814672193101885</c:v>
                  </c:pt>
                  <c:pt idx="12">
                    <c:v>55.533979951511128</c:v>
                  </c:pt>
                  <c:pt idx="13">
                    <c:v>42.982212645040043</c:v>
                  </c:pt>
                  <c:pt idx="14">
                    <c:v>63.723804159798014</c:v>
                  </c:pt>
                  <c:pt idx="15">
                    <c:v>77.506931317842671</c:v>
                  </c:pt>
                  <c:pt idx="16">
                    <c:v>69.129445129785879</c:v>
                  </c:pt>
                  <c:pt idx="17">
                    <c:v>23.780664778335119</c:v>
                  </c:pt>
                  <c:pt idx="18">
                    <c:v>12.720508376670086</c:v>
                  </c:pt>
                  <c:pt idx="19">
                    <c:v>15.517399321117539</c:v>
                  </c:pt>
                  <c:pt idx="20">
                    <c:v>35.912957831606306</c:v>
                  </c:pt>
                  <c:pt idx="21">
                    <c:v>40.381304578693353</c:v>
                  </c:pt>
                  <c:pt idx="22">
                    <c:v>30.860172284841248</c:v>
                  </c:pt>
                  <c:pt idx="23">
                    <c:v>2.3115649118126127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Profiltabell!$D$6:$D$29</c:f>
              <c:strCache>
                <c:ptCount val="24"/>
                <c:pt idx="0">
                  <c:v>Återstående medellivslängd. Kvinnor</c:v>
                </c:pt>
                <c:pt idx="1">
                  <c:v>Återstående medellivslängd. Män</c:v>
                </c:pt>
                <c:pt idx="2">
                  <c:v>Hälsopolitiskt åtgärdbar dödlighet. Kvinnor</c:v>
                </c:pt>
                <c:pt idx="3">
                  <c:v>Hälsopolitiskt åtgärdbar dödlighet. Män</c:v>
                </c:pt>
                <c:pt idx="4">
                  <c:v>Hälsopolitiskt åtgärdbar dödlighet. Totalt</c:v>
                </c:pt>
                <c:pt idx="5">
                  <c:v>Sjukvårdsrelaterad åtgärdbar dödlighet. Kvinnor</c:v>
                </c:pt>
                <c:pt idx="6">
                  <c:v>Sjukvårdsrelaterad åtgärdbar dödlighet. Män</c:v>
                </c:pt>
                <c:pt idx="7">
                  <c:v>Sjukvårdsrelaterad åtgärdbar dödlighet. Totalt</c:v>
                </c:pt>
                <c:pt idx="8">
                  <c:v>Åtgärdbar dödlighet i ischemisk hjärtsjukdom. Kvinnor</c:v>
                </c:pt>
                <c:pt idx="9">
                  <c:v>Åtgärdbar dödlighet i ischemisk hjärtsjukdom. Män</c:v>
                </c:pt>
                <c:pt idx="10">
                  <c:v>Åtgärdbar dödlighet i ischemisk hjärtsjukdom. Totalt</c:v>
                </c:pt>
                <c:pt idx="11">
                  <c:v>Självmord i befolkningen. Kvinnor</c:v>
                </c:pt>
                <c:pt idx="12">
                  <c:v>Självmord i befolkningen. Män</c:v>
                </c:pt>
                <c:pt idx="13">
                  <c:v>Självmord i befolkningen. Totalt</c:v>
                </c:pt>
                <c:pt idx="14">
                  <c:v>Avsiktligt självdestruktiv handling - självmordsförsök. Kvinnor</c:v>
                </c:pt>
                <c:pt idx="15">
                  <c:v>Avsiktligt självdestruktiv handling - självmordsförsök. Män</c:v>
                </c:pt>
                <c:pt idx="16">
                  <c:v>Avsiktligt självdestruktiv handling - självmordsförsök. Totalt</c:v>
                </c:pt>
                <c:pt idx="17">
                  <c:v>Undvikbar slutenvård. Kvinnor</c:v>
                </c:pt>
                <c:pt idx="18">
                  <c:v>Undvikbar slutenvård. Män</c:v>
                </c:pt>
                <c:pt idx="19">
                  <c:v>Undvikbar slutenvård. Totalt</c:v>
                </c:pt>
                <c:pt idx="20">
                  <c:v>Vårdrelaterade infektioner. Kvinnor</c:v>
                </c:pt>
                <c:pt idx="21">
                  <c:v>Vårdrelaterade infektioner. Män</c:v>
                </c:pt>
                <c:pt idx="22">
                  <c:v>Vårdrelaterade infektioner. Totalt</c:v>
                </c:pt>
                <c:pt idx="23">
                  <c:v>MPR - vaccination av barn . Totalt</c:v>
                </c:pt>
              </c:strCache>
            </c:strRef>
          </c:cat>
          <c:val>
            <c:numRef>
              <c:f>ltprof!$AI$6:$AI$29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2"/>
          <c:tx>
            <c:v>Värden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Profiltabell!$D$6:$D$29</c:f>
              <c:strCache>
                <c:ptCount val="24"/>
                <c:pt idx="0">
                  <c:v>Återstående medellivslängd. Kvinnor</c:v>
                </c:pt>
                <c:pt idx="1">
                  <c:v>Återstående medellivslängd. Män</c:v>
                </c:pt>
                <c:pt idx="2">
                  <c:v>Hälsopolitiskt åtgärdbar dödlighet. Kvinnor</c:v>
                </c:pt>
                <c:pt idx="3">
                  <c:v>Hälsopolitiskt åtgärdbar dödlighet. Män</c:v>
                </c:pt>
                <c:pt idx="4">
                  <c:v>Hälsopolitiskt åtgärdbar dödlighet. Totalt</c:v>
                </c:pt>
                <c:pt idx="5">
                  <c:v>Sjukvårdsrelaterad åtgärdbar dödlighet. Kvinnor</c:v>
                </c:pt>
                <c:pt idx="6">
                  <c:v>Sjukvårdsrelaterad åtgärdbar dödlighet. Män</c:v>
                </c:pt>
                <c:pt idx="7">
                  <c:v>Sjukvårdsrelaterad åtgärdbar dödlighet. Totalt</c:v>
                </c:pt>
                <c:pt idx="8">
                  <c:v>Åtgärdbar dödlighet i ischemisk hjärtsjukdom. Kvinnor</c:v>
                </c:pt>
                <c:pt idx="9">
                  <c:v>Åtgärdbar dödlighet i ischemisk hjärtsjukdom. Män</c:v>
                </c:pt>
                <c:pt idx="10">
                  <c:v>Åtgärdbar dödlighet i ischemisk hjärtsjukdom. Totalt</c:v>
                </c:pt>
                <c:pt idx="11">
                  <c:v>Självmord i befolkningen. Kvinnor</c:v>
                </c:pt>
                <c:pt idx="12">
                  <c:v>Självmord i befolkningen. Män</c:v>
                </c:pt>
                <c:pt idx="13">
                  <c:v>Självmord i befolkningen. Totalt</c:v>
                </c:pt>
                <c:pt idx="14">
                  <c:v>Avsiktligt självdestruktiv handling - självmordsförsök. Kvinnor</c:v>
                </c:pt>
                <c:pt idx="15">
                  <c:v>Avsiktligt självdestruktiv handling - självmordsförsök. Män</c:v>
                </c:pt>
                <c:pt idx="16">
                  <c:v>Avsiktligt självdestruktiv handling - självmordsförsök. Totalt</c:v>
                </c:pt>
                <c:pt idx="17">
                  <c:v>Undvikbar slutenvård. Kvinnor</c:v>
                </c:pt>
                <c:pt idx="18">
                  <c:v>Undvikbar slutenvård. Män</c:v>
                </c:pt>
                <c:pt idx="19">
                  <c:v>Undvikbar slutenvård. Totalt</c:v>
                </c:pt>
                <c:pt idx="20">
                  <c:v>Vårdrelaterade infektioner. Kvinnor</c:v>
                </c:pt>
                <c:pt idx="21">
                  <c:v>Vårdrelaterade infektioner. Män</c:v>
                </c:pt>
                <c:pt idx="22">
                  <c:v>Vårdrelaterade infektioner. Totalt</c:v>
                </c:pt>
                <c:pt idx="23">
                  <c:v>MPR - vaccination av barn . Totalt</c:v>
                </c:pt>
              </c:strCache>
            </c:strRef>
          </c:cat>
          <c:val>
            <c:numRef>
              <c:f>Profiltabell!$E$6:$E$29</c:f>
              <c:numCache>
                <c:formatCode>#,##0.00</c:formatCode>
                <c:ptCount val="24"/>
                <c:pt idx="0">
                  <c:v>0.37264094242096685</c:v>
                </c:pt>
                <c:pt idx="1">
                  <c:v>0.20219891318085534</c:v>
                </c:pt>
                <c:pt idx="2">
                  <c:v>-10.227806894212094</c:v>
                </c:pt>
                <c:pt idx="3">
                  <c:v>-4.550735479453083</c:v>
                </c:pt>
                <c:pt idx="4">
                  <c:v>-6.507067276574567</c:v>
                </c:pt>
                <c:pt idx="5">
                  <c:v>5.4667006396882121</c:v>
                </c:pt>
                <c:pt idx="6">
                  <c:v>2.5254852187358243</c:v>
                </c:pt>
                <c:pt idx="7">
                  <c:v>4.3909567079322143</c:v>
                </c:pt>
                <c:pt idx="8">
                  <c:v>14.878389463211361</c:v>
                </c:pt>
                <c:pt idx="9">
                  <c:v>10.535124448753681</c:v>
                </c:pt>
                <c:pt idx="10">
                  <c:v>12.652849433840856</c:v>
                </c:pt>
                <c:pt idx="11">
                  <c:v>-11.579368330512821</c:v>
                </c:pt>
                <c:pt idx="12">
                  <c:v>9.3307659365237896</c:v>
                </c:pt>
                <c:pt idx="13">
                  <c:v>4.2007428916130598</c:v>
                </c:pt>
                <c:pt idx="14">
                  <c:v>4.4104476640058978</c:v>
                </c:pt>
                <c:pt idx="15">
                  <c:v>12.810530736698722</c:v>
                </c:pt>
                <c:pt idx="16">
                  <c:v>7.5580260279626259</c:v>
                </c:pt>
                <c:pt idx="17">
                  <c:v>7.5964641750370099</c:v>
                </c:pt>
                <c:pt idx="18">
                  <c:v>3.3266113000419284</c:v>
                </c:pt>
                <c:pt idx="19">
                  <c:v>5.9052355675705863</c:v>
                </c:pt>
                <c:pt idx="20">
                  <c:v>-26.939804077374102</c:v>
                </c:pt>
                <c:pt idx="21">
                  <c:v>-11.794757428437707</c:v>
                </c:pt>
                <c:pt idx="22">
                  <c:v>-18.779938477855467</c:v>
                </c:pt>
                <c:pt idx="23">
                  <c:v>-1.3477977397374619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1010944"/>
        <c:axId val="131012480"/>
      </c:barChart>
      <c:catAx>
        <c:axId val="13101094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0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12480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010944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" r="0.750000000000006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Njursjukvård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569628403221956"/>
          <c:y val="0.13606170731888387"/>
          <c:w val="0.47293233811736252"/>
          <c:h val="0.78826600355248955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Profiltabell!$D$264:$D$278</c:f>
              <c:strCache>
                <c:ptCount val="15"/>
                <c:pt idx="0">
                  <c:v>Nya patienter i aktiv uremivård. Kvinnor</c:v>
                </c:pt>
                <c:pt idx="1">
                  <c:v>Nya patienter i aktiv uremivård. Män</c:v>
                </c:pt>
                <c:pt idx="2">
                  <c:v>Nya patienter i aktiv uremivård. Totalt</c:v>
                </c:pt>
                <c:pt idx="3">
                  <c:v>Risk för död i dialysbehandling. Kvinnor</c:v>
                </c:pt>
                <c:pt idx="4">
                  <c:v>Risk för död i dialysbehandling. Män</c:v>
                </c:pt>
                <c:pt idx="5">
                  <c:v>Risk för död i dialysbehandling. Totalt</c:v>
                </c:pt>
                <c:pt idx="6">
                  <c:v>Måluppfyllelse för dialysdos vid hemodialys. Kvinnor</c:v>
                </c:pt>
                <c:pt idx="7">
                  <c:v>Måluppfyllelse för dialysdos vid hemodialys. Män</c:v>
                </c:pt>
                <c:pt idx="8">
                  <c:v>Måluppfyllelse för dialysdos vid hemodialys. Totalt</c:v>
                </c:pt>
                <c:pt idx="9">
                  <c:v>Kärlacccess vid dialys. Kvinnor</c:v>
                </c:pt>
                <c:pt idx="10">
                  <c:v>Kärlacccess vid dialys. Män</c:v>
                </c:pt>
                <c:pt idx="11">
                  <c:v>Kärlacccess vid dialys. Totalt</c:v>
                </c:pt>
                <c:pt idx="12">
                  <c:v>Måluppfyllelse för blodtryck för patienter i hemodialys. Kvinnor</c:v>
                </c:pt>
                <c:pt idx="13">
                  <c:v>Måluppfyllelse för blodtryck för patienter i hemodialys. Män</c:v>
                </c:pt>
                <c:pt idx="14">
                  <c:v>Måluppfyllelse för blodtryck för patienter i hemodialys. Totalt</c:v>
                </c:pt>
              </c:strCache>
            </c:strRef>
          </c:cat>
          <c:val>
            <c:numRef>
              <c:f>Profiltabell!$K$180:$K$189</c:f>
              <c:numCache>
                <c:formatCode>#,##0.0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2.2911877478533622</c:v>
                </c:pt>
                <c:pt idx="5">
                  <c:v>2.85701959892276</c:v>
                </c:pt>
                <c:pt idx="6">
                  <c:v>1.340019659669579</c:v>
                </c:pt>
                <c:pt idx="7">
                  <c:v>0</c:v>
                </c:pt>
                <c:pt idx="8">
                  <c:v>-3.2452141232539221E-2</c:v>
                </c:pt>
                <c:pt idx="9">
                  <c:v>0.96217969456897734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Profiltabell!$R$264:$R$278</c:f>
                <c:numCache>
                  <c:formatCode>General</c:formatCode>
                  <c:ptCount val="15"/>
                  <c:pt idx="0">
                    <c:v>25.664206172906212</c:v>
                  </c:pt>
                  <c:pt idx="1">
                    <c:v>30.948477304147104</c:v>
                  </c:pt>
                  <c:pt idx="2">
                    <c:v>28.416907824747916</c:v>
                  </c:pt>
                  <c:pt idx="3">
                    <c:v>24.868519899999995</c:v>
                  </c:pt>
                  <c:pt idx="4">
                    <c:v>24.4712991</c:v>
                  </c:pt>
                  <c:pt idx="5">
                    <c:v>24.4484739</c:v>
                  </c:pt>
                  <c:pt idx="6">
                    <c:v>12.232636385484268</c:v>
                  </c:pt>
                  <c:pt idx="7">
                    <c:v>13.45516987611922</c:v>
                  </c:pt>
                  <c:pt idx="8">
                    <c:v>11.849957374254053</c:v>
                  </c:pt>
                  <c:pt idx="9">
                    <c:v>40.939373750832786</c:v>
                  </c:pt>
                  <c:pt idx="10">
                    <c:v>24.102132435465759</c:v>
                  </c:pt>
                  <c:pt idx="11">
                    <c:v>29.03417533432393</c:v>
                  </c:pt>
                  <c:pt idx="12">
                    <c:v>52.850877192982459</c:v>
                  </c:pt>
                  <c:pt idx="13">
                    <c:v>83.19982680233818</c:v>
                  </c:pt>
                  <c:pt idx="14">
                    <c:v>58.938668986515886</c:v>
                  </c:pt>
                </c:numCache>
              </c:numRef>
            </c:plus>
            <c:minus>
              <c:numRef>
                <c:f>Profiltabell!$S$264:$S$278</c:f>
                <c:numCache>
                  <c:formatCode>General</c:formatCode>
                  <c:ptCount val="15"/>
                  <c:pt idx="0">
                    <c:v>58.20467799021759</c:v>
                  </c:pt>
                  <c:pt idx="1">
                    <c:v>38.310122343451184</c:v>
                  </c:pt>
                  <c:pt idx="2">
                    <c:v>32.25481659409634</c:v>
                  </c:pt>
                  <c:pt idx="3">
                    <c:v>19.904076700000005</c:v>
                  </c:pt>
                  <c:pt idx="4">
                    <c:v>25.628140699999989</c:v>
                  </c:pt>
                  <c:pt idx="5">
                    <c:v>23.243776199999999</c:v>
                  </c:pt>
                  <c:pt idx="6">
                    <c:v>27.168949771689498</c:v>
                  </c:pt>
                  <c:pt idx="7">
                    <c:v>22.163620753097018</c:v>
                  </c:pt>
                  <c:pt idx="8">
                    <c:v>21.933990987699435</c:v>
                  </c:pt>
                  <c:pt idx="9">
                    <c:v>39.440373084610258</c:v>
                  </c:pt>
                  <c:pt idx="10">
                    <c:v>35.465768799102129</c:v>
                  </c:pt>
                  <c:pt idx="11">
                    <c:v>33.759286775631502</c:v>
                  </c:pt>
                  <c:pt idx="12">
                    <c:v>49.868421052631582</c:v>
                  </c:pt>
                  <c:pt idx="13">
                    <c:v>38.146785018402248</c:v>
                  </c:pt>
                  <c:pt idx="14">
                    <c:v>29.382340147890385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Profiltabell!$D$264:$D$278</c:f>
              <c:strCache>
                <c:ptCount val="15"/>
                <c:pt idx="0">
                  <c:v>Nya patienter i aktiv uremivård. Kvinnor</c:v>
                </c:pt>
                <c:pt idx="1">
                  <c:v>Nya patienter i aktiv uremivård. Män</c:v>
                </c:pt>
                <c:pt idx="2">
                  <c:v>Nya patienter i aktiv uremivård. Totalt</c:v>
                </c:pt>
                <c:pt idx="3">
                  <c:v>Risk för död i dialysbehandling. Kvinnor</c:v>
                </c:pt>
                <c:pt idx="4">
                  <c:v>Risk för död i dialysbehandling. Män</c:v>
                </c:pt>
                <c:pt idx="5">
                  <c:v>Risk för död i dialysbehandling. Totalt</c:v>
                </c:pt>
                <c:pt idx="6">
                  <c:v>Måluppfyllelse för dialysdos vid hemodialys. Kvinnor</c:v>
                </c:pt>
                <c:pt idx="7">
                  <c:v>Måluppfyllelse för dialysdos vid hemodialys. Män</c:v>
                </c:pt>
                <c:pt idx="8">
                  <c:v>Måluppfyllelse för dialysdos vid hemodialys. Totalt</c:v>
                </c:pt>
                <c:pt idx="9">
                  <c:v>Kärlacccess vid dialys. Kvinnor</c:v>
                </c:pt>
                <c:pt idx="10">
                  <c:v>Kärlacccess vid dialys. Män</c:v>
                </c:pt>
                <c:pt idx="11">
                  <c:v>Kärlacccess vid dialys. Totalt</c:v>
                </c:pt>
                <c:pt idx="12">
                  <c:v>Måluppfyllelse för blodtryck för patienter i hemodialys. Kvinnor</c:v>
                </c:pt>
                <c:pt idx="13">
                  <c:v>Måluppfyllelse för blodtryck för patienter i hemodialys. Män</c:v>
                </c:pt>
                <c:pt idx="14">
                  <c:v>Måluppfyllelse för blodtryck för patienter i hemodialys. Totalt</c:v>
                </c:pt>
              </c:strCache>
            </c:strRef>
          </c:cat>
          <c:val>
            <c:numRef>
              <c:f>ltprof!$AI$264:$AI$278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Profiltabell!$D$264:$D$278</c:f>
              <c:strCache>
                <c:ptCount val="15"/>
                <c:pt idx="0">
                  <c:v>Nya patienter i aktiv uremivård. Kvinnor</c:v>
                </c:pt>
                <c:pt idx="1">
                  <c:v>Nya patienter i aktiv uremivård. Män</c:v>
                </c:pt>
                <c:pt idx="2">
                  <c:v>Nya patienter i aktiv uremivård. Totalt</c:v>
                </c:pt>
                <c:pt idx="3">
                  <c:v>Risk för död i dialysbehandling. Kvinnor</c:v>
                </c:pt>
                <c:pt idx="4">
                  <c:v>Risk för död i dialysbehandling. Män</c:v>
                </c:pt>
                <c:pt idx="5">
                  <c:v>Risk för död i dialysbehandling. Totalt</c:v>
                </c:pt>
                <c:pt idx="6">
                  <c:v>Måluppfyllelse för dialysdos vid hemodialys. Kvinnor</c:v>
                </c:pt>
                <c:pt idx="7">
                  <c:v>Måluppfyllelse för dialysdos vid hemodialys. Män</c:v>
                </c:pt>
                <c:pt idx="8">
                  <c:v>Måluppfyllelse för dialysdos vid hemodialys. Totalt</c:v>
                </c:pt>
                <c:pt idx="9">
                  <c:v>Kärlacccess vid dialys. Kvinnor</c:v>
                </c:pt>
                <c:pt idx="10">
                  <c:v>Kärlacccess vid dialys. Män</c:v>
                </c:pt>
                <c:pt idx="11">
                  <c:v>Kärlacccess vid dialys. Totalt</c:v>
                </c:pt>
                <c:pt idx="12">
                  <c:v>Måluppfyllelse för blodtryck för patienter i hemodialys. Kvinnor</c:v>
                </c:pt>
                <c:pt idx="13">
                  <c:v>Måluppfyllelse för blodtryck för patienter i hemodialys. Män</c:v>
                </c:pt>
                <c:pt idx="14">
                  <c:v>Måluppfyllelse för blodtryck för patienter i hemodialys. Totalt</c:v>
                </c:pt>
              </c:strCache>
            </c:strRef>
          </c:cat>
          <c:val>
            <c:numRef>
              <c:f>Profiltabell!$E$264:$E$278</c:f>
              <c:numCache>
                <c:formatCode>#,##0.00</c:formatCode>
                <c:ptCount val="15"/>
                <c:pt idx="0">
                  <c:v>23.115509191994231</c:v>
                </c:pt>
                <c:pt idx="1">
                  <c:v>30.948477304147104</c:v>
                </c:pt>
                <c:pt idx="2">
                  <c:v>28.416907824747916</c:v>
                </c:pt>
                <c:pt idx="3">
                  <c:v>1.1857707999999967</c:v>
                </c:pt>
                <c:pt idx="4">
                  <c:v>-5.152471099999989</c:v>
                </c:pt>
                <c:pt idx="5">
                  <c:v>-2.5325540999999951</c:v>
                </c:pt>
                <c:pt idx="6">
                  <c:v>2.2710886806056241</c:v>
                </c:pt>
                <c:pt idx="7">
                  <c:v>-1.165215258187174</c:v>
                </c:pt>
                <c:pt idx="8">
                  <c:v>0.17050298380221723</c:v>
                </c:pt>
                <c:pt idx="9">
                  <c:v>-3.530979347101928</c:v>
                </c:pt>
                <c:pt idx="10">
                  <c:v>2.7497194163860743</c:v>
                </c:pt>
                <c:pt idx="11">
                  <c:v>0.19316493313522981</c:v>
                </c:pt>
                <c:pt idx="12">
                  <c:v>10.899122807017541</c:v>
                </c:pt>
                <c:pt idx="13">
                  <c:v>18.099155661398573</c:v>
                </c:pt>
                <c:pt idx="14">
                  <c:v>15.354501957372776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236032"/>
        <c:axId val="132237568"/>
      </c:barChart>
      <c:catAx>
        <c:axId val="1322360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37568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2360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799" r="0.75000000000000799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Cancersjukvård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25644056338553"/>
          <c:y val="7.2895850430725703E-2"/>
          <c:w val="0.47918179457576632"/>
          <c:h val="0.90465373729420162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Profiltabell!$D$279:$D$312</c:f>
              <c:strCache>
                <c:ptCount val="34"/>
                <c:pt idx="0">
                  <c:v>Överlevnad vid tjocktarmscancer. Kvinnor</c:v>
                </c:pt>
                <c:pt idx="1">
                  <c:v>Överlevnad vid tjocktarmscancer. Män</c:v>
                </c:pt>
                <c:pt idx="2">
                  <c:v>Överlevnad vid tjocktarmscancer. Totalt</c:v>
                </c:pt>
                <c:pt idx="3">
                  <c:v>Omoperation vid tjocktarmscancer. Kvinnor</c:v>
                </c:pt>
                <c:pt idx="4">
                  <c:v>Omoperation vid tjocktarmscancer. Män</c:v>
                </c:pt>
                <c:pt idx="5">
                  <c:v>Omoperation vid tjocktarmscancer. Totalt</c:v>
                </c:pt>
                <c:pt idx="6">
                  <c:v>Dödlighet vid operation för tjocktarmscancer. Kvinnor</c:v>
                </c:pt>
                <c:pt idx="7">
                  <c:v>Dödlighet vid operation för tjocktarmscancer. Män</c:v>
                </c:pt>
                <c:pt idx="8">
                  <c:v>Dödlighet vid operation för tjocktarmscancer. Totalt</c:v>
                </c:pt>
                <c:pt idx="9">
                  <c:v>Överlevnad vid ändtarmscancer. Kvinnor</c:v>
                </c:pt>
                <c:pt idx="10">
                  <c:v>Överlevnad vid ändtarmscancer. Män</c:v>
                </c:pt>
                <c:pt idx="11">
                  <c:v>Överlevnad vid ändtarmscancer. Totalt</c:v>
                </c:pt>
                <c:pt idx="12">
                  <c:v>Omoperation vid ändtarmscancer. Kvinnor</c:v>
                </c:pt>
                <c:pt idx="13">
                  <c:v>Omoperation vid ändtarmscancer. Män</c:v>
                </c:pt>
                <c:pt idx="14">
                  <c:v>Omoperation vid ändtarmscancer. Totalt</c:v>
                </c:pt>
                <c:pt idx="15">
                  <c:v>Dödlighet vid operation för ändtarmscancer. Kvinnor</c:v>
                </c:pt>
                <c:pt idx="16">
                  <c:v>Dödlighet vid operation för ändtarmscancer. Män</c:v>
                </c:pt>
                <c:pt idx="17">
                  <c:v>Dödlighet vid operation för ändtarmscancer. Totalt</c:v>
                </c:pt>
                <c:pt idx="18">
                  <c:v>Överlevnad vid bröstcancer. Kvinnor</c:v>
                </c:pt>
                <c:pt idx="19">
                  <c:v>Omoperation vid bröstcancer på grund av tumördata. Kvinnor</c:v>
                </c:pt>
                <c:pt idx="20">
                  <c:v>Omoperation vid bröstcancer på grund av komplikation. Kvinnor</c:v>
                </c:pt>
                <c:pt idx="21">
                  <c:v>Tid till operation vid bröstcancer. Kvinnor</c:v>
                </c:pt>
                <c:pt idx="22">
                  <c:v>Överlevnad vid lungcancer. Kvinnor</c:v>
                </c:pt>
                <c:pt idx="23">
                  <c:v>Överlevnad vid lungcancer. Män</c:v>
                </c:pt>
                <c:pt idx="24">
                  <c:v>Överlevnad vid lungcancer. Totalt</c:v>
                </c:pt>
                <c:pt idx="25">
                  <c:v>Multidisciplinär konferens vid lungcancer . Kvinnor</c:v>
                </c:pt>
                <c:pt idx="26">
                  <c:v>Multidisciplinär konferens vid lungcancer . Män</c:v>
                </c:pt>
                <c:pt idx="27">
                  <c:v>Multidisciplinär konferens vid lungcancer . Totalt</c:v>
                </c:pt>
                <c:pt idx="28">
                  <c:v>Tid till behandlingsbeslut vid lungcancer. Kvinnor</c:v>
                </c:pt>
                <c:pt idx="29">
                  <c:v>Tid till behandlingsbeslut vid lungcancer. Män</c:v>
                </c:pt>
                <c:pt idx="30">
                  <c:v>Tid till behandlingsbeslut vid lungcancer. Totalt</c:v>
                </c:pt>
                <c:pt idx="31">
                  <c:v>Tid till besök vid prostatacancer. Män</c:v>
                </c:pt>
                <c:pt idx="32">
                  <c:v>Kurativ behandling vid prostatacancer. Män</c:v>
                </c:pt>
                <c:pt idx="33">
                  <c:v>Tid till behandlingsbeslut vid huvud- och halscancer. Totalt</c:v>
                </c:pt>
              </c:strCache>
            </c:strRef>
          </c:cat>
          <c:val>
            <c:numRef>
              <c:f>Profiltabell!$K$279:$K$312</c:f>
              <c:numCache>
                <c:formatCode>#,##0.0</c:formatCode>
                <c:ptCount val="34"/>
                <c:pt idx="0">
                  <c:v>2.4917811408630137</c:v>
                </c:pt>
                <c:pt idx="1">
                  <c:v>6.0702638544451188</c:v>
                </c:pt>
                <c:pt idx="2">
                  <c:v>4.1733723579183444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1.329438020192961</c:v>
                </c:pt>
                <c:pt idx="10">
                  <c:v>-6.2530247733196678</c:v>
                </c:pt>
                <c:pt idx="11">
                  <c:v>-2.4434938443356917</c:v>
                </c:pt>
                <c:pt idx="12">
                  <c:v>6.371490280777536</c:v>
                </c:pt>
                <c:pt idx="13">
                  <c:v>19.427036705461056</c:v>
                </c:pt>
                <c:pt idx="14">
                  <c:v>14.711538461538472</c:v>
                </c:pt>
                <c:pt idx="15">
                  <c:v>-0.37878787878787068</c:v>
                </c:pt>
                <c:pt idx="16">
                  <c:v>-16.742081447963805</c:v>
                </c:pt>
                <c:pt idx="17">
                  <c:v>-12.737127371273719</c:v>
                </c:pt>
                <c:pt idx="18">
                  <c:v>1.2072845131304164</c:v>
                </c:pt>
                <c:pt idx="19">
                  <c:v>9.4386576009453336</c:v>
                </c:pt>
                <c:pt idx="20">
                  <c:v>38.966386353863065</c:v>
                </c:pt>
                <c:pt idx="21">
                  <c:v>0</c:v>
                </c:pt>
                <c:pt idx="22">
                  <c:v>2.9116636738314088</c:v>
                </c:pt>
                <c:pt idx="23">
                  <c:v>5.4528695093076527</c:v>
                </c:pt>
                <c:pt idx="24">
                  <c:v>4.8346500662729852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-35.483870967741936</c:v>
                </c:pt>
                <c:pt idx="29">
                  <c:v>-40.322580645161288</c:v>
                </c:pt>
                <c:pt idx="30">
                  <c:v>-38.70967741935484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Profiltabell!$R$279:$R$312</c:f>
                <c:numCache>
                  <c:formatCode>General</c:formatCode>
                  <c:ptCount val="34"/>
                  <c:pt idx="0">
                    <c:v>5.950229968140845</c:v>
                  </c:pt>
                  <c:pt idx="1">
                    <c:v>9.823078870545956</c:v>
                  </c:pt>
                  <c:pt idx="2">
                    <c:v>3.9010950488025693</c:v>
                  </c:pt>
                  <c:pt idx="3">
                    <c:v>81.578947368421055</c:v>
                  </c:pt>
                  <c:pt idx="4">
                    <c:v>67.36745886654478</c:v>
                  </c:pt>
                  <c:pt idx="5">
                    <c:v>55.375722543352609</c:v>
                  </c:pt>
                  <c:pt idx="6">
                    <c:v>67.917448405253282</c:v>
                  </c:pt>
                  <c:pt idx="7">
                    <c:v>100</c:v>
                  </c:pt>
                  <c:pt idx="8">
                    <c:v>72.905525846702318</c:v>
                  </c:pt>
                  <c:pt idx="9">
                    <c:v>17.072786476795358</c:v>
                  </c:pt>
                  <c:pt idx="10">
                    <c:v>11.30148385635907</c:v>
                  </c:pt>
                  <c:pt idx="11">
                    <c:v>8.9576168027731224</c:v>
                  </c:pt>
                  <c:pt idx="12">
                    <c:v>50.054288816503814</c:v>
                  </c:pt>
                  <c:pt idx="13">
                    <c:v>74.727120067170446</c:v>
                  </c:pt>
                  <c:pt idx="14">
                    <c:v>63.804247460757161</c:v>
                  </c:pt>
                  <c:pt idx="15">
                    <c:v>100</c:v>
                  </c:pt>
                  <c:pt idx="16">
                    <c:v>100</c:v>
                  </c:pt>
                  <c:pt idx="17">
                    <c:v>100</c:v>
                  </c:pt>
                  <c:pt idx="18">
                    <c:v>3.8422942191690623</c:v>
                  </c:pt>
                  <c:pt idx="19">
                    <c:v>85.504692516774611</c:v>
                  </c:pt>
                  <c:pt idx="20">
                    <c:v>68.000100319685401</c:v>
                  </c:pt>
                  <c:pt idx="21">
                    <c:v>38.095238095238095</c:v>
                  </c:pt>
                  <c:pt idx="22">
                    <c:v>18.953149656163411</c:v>
                  </c:pt>
                  <c:pt idx="23">
                    <c:v>22.663504041321534</c:v>
                  </c:pt>
                  <c:pt idx="24">
                    <c:v>12.933461407376571</c:v>
                  </c:pt>
                  <c:pt idx="25">
                    <c:v>58.580635377966374</c:v>
                  </c:pt>
                  <c:pt idx="26">
                    <c:v>61.095234494211937</c:v>
                  </c:pt>
                  <c:pt idx="27">
                    <c:v>59.676894013419378</c:v>
                  </c:pt>
                  <c:pt idx="28">
                    <c:v>54.54545454545454</c:v>
                  </c:pt>
                  <c:pt idx="29">
                    <c:v>51.515151515151516</c:v>
                  </c:pt>
                  <c:pt idx="30">
                    <c:v>54.54545454545454</c:v>
                  </c:pt>
                  <c:pt idx="31">
                    <c:v>44.186046511627907</c:v>
                  </c:pt>
                  <c:pt idx="32">
                    <c:v>18.890283255647145</c:v>
                  </c:pt>
                  <c:pt idx="33">
                    <c:v>37.142857142857146</c:v>
                  </c:pt>
                </c:numCache>
              </c:numRef>
            </c:plus>
            <c:minus>
              <c:numRef>
                <c:f>Profiltabell!$S$279:$S$312</c:f>
                <c:numCache>
                  <c:formatCode>General</c:formatCode>
                  <c:ptCount val="34"/>
                  <c:pt idx="0">
                    <c:v>11.481054227020714</c:v>
                  </c:pt>
                  <c:pt idx="1">
                    <c:v>12.929606166797461</c:v>
                  </c:pt>
                  <c:pt idx="2">
                    <c:v>12.354999187786772</c:v>
                  </c:pt>
                  <c:pt idx="3">
                    <c:v>51.702786377708989</c:v>
                  </c:pt>
                  <c:pt idx="4">
                    <c:v>79.250457038391232</c:v>
                  </c:pt>
                  <c:pt idx="5">
                    <c:v>70.057803468208093</c:v>
                  </c:pt>
                  <c:pt idx="6">
                    <c:v>78.61163227016884</c:v>
                  </c:pt>
                  <c:pt idx="7">
                    <c:v>72.372881355932194</c:v>
                  </c:pt>
                  <c:pt idx="8">
                    <c:v>65.775401069518722</c:v>
                  </c:pt>
                  <c:pt idx="9">
                    <c:v>17.365307582307537</c:v>
                  </c:pt>
                  <c:pt idx="10">
                    <c:v>21.724311273960492</c:v>
                  </c:pt>
                  <c:pt idx="11">
                    <c:v>14.736323705464255</c:v>
                  </c:pt>
                  <c:pt idx="12">
                    <c:v>49.077090119435383</c:v>
                  </c:pt>
                  <c:pt idx="13">
                    <c:v>40.890008396305632</c:v>
                  </c:pt>
                  <c:pt idx="14">
                    <c:v>29.085872576177291</c:v>
                  </c:pt>
                  <c:pt idx="15">
                    <c:v>162.49999999999997</c:v>
                  </c:pt>
                  <c:pt idx="16">
                    <c:v>201.93236714975848</c:v>
                  </c:pt>
                  <c:pt idx="17">
                    <c:v>143.69747899159663</c:v>
                  </c:pt>
                  <c:pt idx="18">
                    <c:v>3.0059743693967169</c:v>
                  </c:pt>
                  <c:pt idx="19">
                    <c:v>104.34336292411514</c:v>
                  </c:pt>
                  <c:pt idx="20">
                    <c:v>307.09440751193802</c:v>
                  </c:pt>
                  <c:pt idx="21">
                    <c:v>33.333333333333329</c:v>
                  </c:pt>
                  <c:pt idx="22">
                    <c:v>20.944261568090777</c:v>
                  </c:pt>
                  <c:pt idx="23">
                    <c:v>22.42352118493784</c:v>
                  </c:pt>
                  <c:pt idx="24">
                    <c:v>20.7126956079602</c:v>
                  </c:pt>
                  <c:pt idx="25">
                    <c:v>77.418682235196002</c:v>
                  </c:pt>
                  <c:pt idx="26">
                    <c:v>75.720055445793747</c:v>
                  </c:pt>
                  <c:pt idx="27">
                    <c:v>76.549156348807728</c:v>
                  </c:pt>
                  <c:pt idx="28">
                    <c:v>72.727272727272734</c:v>
                  </c:pt>
                  <c:pt idx="29">
                    <c:v>77.272727272727266</c:v>
                  </c:pt>
                  <c:pt idx="30">
                    <c:v>45.454545454545453</c:v>
                  </c:pt>
                  <c:pt idx="31">
                    <c:v>120.93023255813952</c:v>
                  </c:pt>
                  <c:pt idx="32">
                    <c:v>14.737318376615685</c:v>
                  </c:pt>
                  <c:pt idx="33">
                    <c:v>57.142857142857139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Profiltabell!$D$279:$D$312</c:f>
              <c:strCache>
                <c:ptCount val="34"/>
                <c:pt idx="0">
                  <c:v>Överlevnad vid tjocktarmscancer. Kvinnor</c:v>
                </c:pt>
                <c:pt idx="1">
                  <c:v>Överlevnad vid tjocktarmscancer. Män</c:v>
                </c:pt>
                <c:pt idx="2">
                  <c:v>Överlevnad vid tjocktarmscancer. Totalt</c:v>
                </c:pt>
                <c:pt idx="3">
                  <c:v>Omoperation vid tjocktarmscancer. Kvinnor</c:v>
                </c:pt>
                <c:pt idx="4">
                  <c:v>Omoperation vid tjocktarmscancer. Män</c:v>
                </c:pt>
                <c:pt idx="5">
                  <c:v>Omoperation vid tjocktarmscancer. Totalt</c:v>
                </c:pt>
                <c:pt idx="6">
                  <c:v>Dödlighet vid operation för tjocktarmscancer. Kvinnor</c:v>
                </c:pt>
                <c:pt idx="7">
                  <c:v>Dödlighet vid operation för tjocktarmscancer. Män</c:v>
                </c:pt>
                <c:pt idx="8">
                  <c:v>Dödlighet vid operation för tjocktarmscancer. Totalt</c:v>
                </c:pt>
                <c:pt idx="9">
                  <c:v>Överlevnad vid ändtarmscancer. Kvinnor</c:v>
                </c:pt>
                <c:pt idx="10">
                  <c:v>Överlevnad vid ändtarmscancer. Män</c:v>
                </c:pt>
                <c:pt idx="11">
                  <c:v>Överlevnad vid ändtarmscancer. Totalt</c:v>
                </c:pt>
                <c:pt idx="12">
                  <c:v>Omoperation vid ändtarmscancer. Kvinnor</c:v>
                </c:pt>
                <c:pt idx="13">
                  <c:v>Omoperation vid ändtarmscancer. Män</c:v>
                </c:pt>
                <c:pt idx="14">
                  <c:v>Omoperation vid ändtarmscancer. Totalt</c:v>
                </c:pt>
                <c:pt idx="15">
                  <c:v>Dödlighet vid operation för ändtarmscancer. Kvinnor</c:v>
                </c:pt>
                <c:pt idx="16">
                  <c:v>Dödlighet vid operation för ändtarmscancer. Män</c:v>
                </c:pt>
                <c:pt idx="17">
                  <c:v>Dödlighet vid operation för ändtarmscancer. Totalt</c:v>
                </c:pt>
                <c:pt idx="18">
                  <c:v>Överlevnad vid bröstcancer. Kvinnor</c:v>
                </c:pt>
                <c:pt idx="19">
                  <c:v>Omoperation vid bröstcancer på grund av tumördata. Kvinnor</c:v>
                </c:pt>
                <c:pt idx="20">
                  <c:v>Omoperation vid bröstcancer på grund av komplikation. Kvinnor</c:v>
                </c:pt>
                <c:pt idx="21">
                  <c:v>Tid till operation vid bröstcancer. Kvinnor</c:v>
                </c:pt>
                <c:pt idx="22">
                  <c:v>Överlevnad vid lungcancer. Kvinnor</c:v>
                </c:pt>
                <c:pt idx="23">
                  <c:v>Överlevnad vid lungcancer. Män</c:v>
                </c:pt>
                <c:pt idx="24">
                  <c:v>Överlevnad vid lungcancer. Totalt</c:v>
                </c:pt>
                <c:pt idx="25">
                  <c:v>Multidisciplinär konferens vid lungcancer . Kvinnor</c:v>
                </c:pt>
                <c:pt idx="26">
                  <c:v>Multidisciplinär konferens vid lungcancer . Män</c:v>
                </c:pt>
                <c:pt idx="27">
                  <c:v>Multidisciplinär konferens vid lungcancer . Totalt</c:v>
                </c:pt>
                <c:pt idx="28">
                  <c:v>Tid till behandlingsbeslut vid lungcancer. Kvinnor</c:v>
                </c:pt>
                <c:pt idx="29">
                  <c:v>Tid till behandlingsbeslut vid lungcancer. Män</c:v>
                </c:pt>
                <c:pt idx="30">
                  <c:v>Tid till behandlingsbeslut vid lungcancer. Totalt</c:v>
                </c:pt>
                <c:pt idx="31">
                  <c:v>Tid till besök vid prostatacancer. Män</c:v>
                </c:pt>
                <c:pt idx="32">
                  <c:v>Kurativ behandling vid prostatacancer. Män</c:v>
                </c:pt>
                <c:pt idx="33">
                  <c:v>Tid till behandlingsbeslut vid huvud- och halscancer. Totalt</c:v>
                </c:pt>
              </c:strCache>
            </c:strRef>
          </c:cat>
          <c:val>
            <c:numRef>
              <c:f>ltprof!$AI$279:$AI$312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Profiltabell!$D$279:$D$312</c:f>
              <c:strCache>
                <c:ptCount val="34"/>
                <c:pt idx="0">
                  <c:v>Överlevnad vid tjocktarmscancer. Kvinnor</c:v>
                </c:pt>
                <c:pt idx="1">
                  <c:v>Överlevnad vid tjocktarmscancer. Män</c:v>
                </c:pt>
                <c:pt idx="2">
                  <c:v>Överlevnad vid tjocktarmscancer. Totalt</c:v>
                </c:pt>
                <c:pt idx="3">
                  <c:v>Omoperation vid tjocktarmscancer. Kvinnor</c:v>
                </c:pt>
                <c:pt idx="4">
                  <c:v>Omoperation vid tjocktarmscancer. Män</c:v>
                </c:pt>
                <c:pt idx="5">
                  <c:v>Omoperation vid tjocktarmscancer. Totalt</c:v>
                </c:pt>
                <c:pt idx="6">
                  <c:v>Dödlighet vid operation för tjocktarmscancer. Kvinnor</c:v>
                </c:pt>
                <c:pt idx="7">
                  <c:v>Dödlighet vid operation för tjocktarmscancer. Män</c:v>
                </c:pt>
                <c:pt idx="8">
                  <c:v>Dödlighet vid operation för tjocktarmscancer. Totalt</c:v>
                </c:pt>
                <c:pt idx="9">
                  <c:v>Överlevnad vid ändtarmscancer. Kvinnor</c:v>
                </c:pt>
                <c:pt idx="10">
                  <c:v>Överlevnad vid ändtarmscancer. Män</c:v>
                </c:pt>
                <c:pt idx="11">
                  <c:v>Överlevnad vid ändtarmscancer. Totalt</c:v>
                </c:pt>
                <c:pt idx="12">
                  <c:v>Omoperation vid ändtarmscancer. Kvinnor</c:v>
                </c:pt>
                <c:pt idx="13">
                  <c:v>Omoperation vid ändtarmscancer. Män</c:v>
                </c:pt>
                <c:pt idx="14">
                  <c:v>Omoperation vid ändtarmscancer. Totalt</c:v>
                </c:pt>
                <c:pt idx="15">
                  <c:v>Dödlighet vid operation för ändtarmscancer. Kvinnor</c:v>
                </c:pt>
                <c:pt idx="16">
                  <c:v>Dödlighet vid operation för ändtarmscancer. Män</c:v>
                </c:pt>
                <c:pt idx="17">
                  <c:v>Dödlighet vid operation för ändtarmscancer. Totalt</c:v>
                </c:pt>
                <c:pt idx="18">
                  <c:v>Överlevnad vid bröstcancer. Kvinnor</c:v>
                </c:pt>
                <c:pt idx="19">
                  <c:v>Omoperation vid bröstcancer på grund av tumördata. Kvinnor</c:v>
                </c:pt>
                <c:pt idx="20">
                  <c:v>Omoperation vid bröstcancer på grund av komplikation. Kvinnor</c:v>
                </c:pt>
                <c:pt idx="21">
                  <c:v>Tid till operation vid bröstcancer. Kvinnor</c:v>
                </c:pt>
                <c:pt idx="22">
                  <c:v>Överlevnad vid lungcancer. Kvinnor</c:v>
                </c:pt>
                <c:pt idx="23">
                  <c:v>Överlevnad vid lungcancer. Män</c:v>
                </c:pt>
                <c:pt idx="24">
                  <c:v>Överlevnad vid lungcancer. Totalt</c:v>
                </c:pt>
                <c:pt idx="25">
                  <c:v>Multidisciplinär konferens vid lungcancer . Kvinnor</c:v>
                </c:pt>
                <c:pt idx="26">
                  <c:v>Multidisciplinär konferens vid lungcancer . Män</c:v>
                </c:pt>
                <c:pt idx="27">
                  <c:v>Multidisciplinär konferens vid lungcancer . Totalt</c:v>
                </c:pt>
                <c:pt idx="28">
                  <c:v>Tid till behandlingsbeslut vid lungcancer. Kvinnor</c:v>
                </c:pt>
                <c:pt idx="29">
                  <c:v>Tid till behandlingsbeslut vid lungcancer. Män</c:v>
                </c:pt>
                <c:pt idx="30">
                  <c:v>Tid till behandlingsbeslut vid lungcancer. Totalt</c:v>
                </c:pt>
                <c:pt idx="31">
                  <c:v>Tid till besök vid prostatacancer. Män</c:v>
                </c:pt>
                <c:pt idx="32">
                  <c:v>Kurativ behandling vid prostatacancer. Män</c:v>
                </c:pt>
                <c:pt idx="33">
                  <c:v>Tid till behandlingsbeslut vid huvud- och halscancer. Totalt</c:v>
                </c:pt>
              </c:strCache>
            </c:strRef>
          </c:cat>
          <c:val>
            <c:numRef>
              <c:f>Profiltabell!$E$279:$E$312</c:f>
              <c:numCache>
                <c:formatCode>#,##0.00</c:formatCode>
                <c:ptCount val="34"/>
                <c:pt idx="0">
                  <c:v>2.7683536597308178</c:v>
                </c:pt>
                <c:pt idx="1">
                  <c:v>0.5734040319025473</c:v>
                </c:pt>
                <c:pt idx="2">
                  <c:v>1.8124050724831635</c:v>
                </c:pt>
                <c:pt idx="3">
                  <c:v>-16.873065015479874</c:v>
                </c:pt>
                <c:pt idx="4">
                  <c:v>-32.084095063985373</c:v>
                </c:pt>
                <c:pt idx="5">
                  <c:v>-24.971098265895954</c:v>
                </c:pt>
                <c:pt idx="6">
                  <c:v>16.510318949343336</c:v>
                </c:pt>
                <c:pt idx="7">
                  <c:v>15.762711864406789</c:v>
                </c:pt>
                <c:pt idx="8">
                  <c:v>16.399286987522281</c:v>
                </c:pt>
                <c:pt idx="9">
                  <c:v>2.974785110894262</c:v>
                </c:pt>
                <c:pt idx="10">
                  <c:v>5.3787126162334831</c:v>
                </c:pt>
                <c:pt idx="11">
                  <c:v>4.3075891903189323</c:v>
                </c:pt>
                <c:pt idx="12">
                  <c:v>-6.6232356134636197</c:v>
                </c:pt>
                <c:pt idx="13">
                  <c:v>-21.830394626364395</c:v>
                </c:pt>
                <c:pt idx="14">
                  <c:v>-16.158818097876271</c:v>
                </c:pt>
                <c:pt idx="15">
                  <c:v>8.8235294117647136</c:v>
                </c:pt>
                <c:pt idx="16">
                  <c:v>36.473429951690818</c:v>
                </c:pt>
                <c:pt idx="17">
                  <c:v>28.011204481792717</c:v>
                </c:pt>
                <c:pt idx="18">
                  <c:v>1.6622694658507635</c:v>
                </c:pt>
                <c:pt idx="19">
                  <c:v>6.5859176575332912</c:v>
                </c:pt>
                <c:pt idx="20">
                  <c:v>35.929455197228506</c:v>
                </c:pt>
                <c:pt idx="21">
                  <c:v>-4.7619047619047619</c:v>
                </c:pt>
                <c:pt idx="22">
                  <c:v>7.0577825311599023</c:v>
                </c:pt>
                <c:pt idx="23">
                  <c:v>6.4660148269420512</c:v>
                </c:pt>
                <c:pt idx="24">
                  <c:v>7.3635801390355082</c:v>
                </c:pt>
                <c:pt idx="25">
                  <c:v>54.688538026209741</c:v>
                </c:pt>
                <c:pt idx="26">
                  <c:v>57.743439132575489</c:v>
                </c:pt>
                <c:pt idx="27">
                  <c:v>56.425491551690207</c:v>
                </c:pt>
                <c:pt idx="28">
                  <c:v>-13.636363636363635</c:v>
                </c:pt>
                <c:pt idx="29">
                  <c:v>-15.151515151515152</c:v>
                </c:pt>
                <c:pt idx="30">
                  <c:v>-15.151515151515152</c:v>
                </c:pt>
                <c:pt idx="31">
                  <c:v>2.3255813953488373</c:v>
                </c:pt>
                <c:pt idx="32">
                  <c:v>5.005578260639675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354432"/>
        <c:axId val="132355968"/>
      </c:barChart>
      <c:catAx>
        <c:axId val="1323544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3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55968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3544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822" r="0.75000000000000822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Psykiatrisk 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70054720186908"/>
          <c:y val="8.7738243846567809E-2"/>
          <c:w val="0.47489339139075715"/>
          <c:h val="0.87761194681198662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Profiltabell!$D$313:$D$335</c:f>
              <c:strCache>
                <c:ptCount val="23"/>
                <c:pt idx="0">
                  <c:v>Regelbunden behandling med sömnmedel eller lugnande medel. Kvinnor</c:v>
                </c:pt>
                <c:pt idx="1">
                  <c:v>Regelbunden behandling med sömnmedel eller lugnande medel. Män</c:v>
                </c:pt>
                <c:pt idx="2">
                  <c:v>Regelbunden behandling med sömnmedel eller lugnande medel. Totalt</c:v>
                </c:pt>
                <c:pt idx="3">
                  <c:v>Tre eller fler psykofarmaka bland äldre. Kvinnor</c:v>
                </c:pt>
                <c:pt idx="4">
                  <c:v>Tre eller fler psykofarmaka bland äldre. Män</c:v>
                </c:pt>
                <c:pt idx="5">
                  <c:v>Tre eller fler psykofarmaka bland äldre. Totalt</c:v>
                </c:pt>
                <c:pt idx="6">
                  <c:v>Användning av lämpliga sömnmedel till äldre. Totalt</c:v>
                </c:pt>
                <c:pt idx="7">
                  <c:v>Undvikbar somatisk slutenvård för personer med psykiatrisk diagnos. Kvinnor</c:v>
                </c:pt>
                <c:pt idx="8">
                  <c:v>Undvikbar somatisk slutenvård för personer med psykiatrisk diagnos. Män</c:v>
                </c:pt>
                <c:pt idx="9">
                  <c:v>Undvikbar somatisk slutenvård för personer med psykiatrisk diagnos. Totalt</c:v>
                </c:pt>
                <c:pt idx="10">
                  <c:v>Återinskrivning efter 14 resp 28 dagar efter vård för schizofreni. Kvinnor</c:v>
                </c:pt>
                <c:pt idx="11">
                  <c:v>Återinskrivning efter 14 resp 28 dagar efter vård för schizofreni. Män</c:v>
                </c:pt>
                <c:pt idx="12">
                  <c:v>Återinskrivning efter 14 resp 28 dagar efter vård för schizofreni. Totalt</c:v>
                </c:pt>
                <c:pt idx="13">
                  <c:v>Återinskrivning efter 3 resp 6 månader efter vård för schizofreni. Kvinnor</c:v>
                </c:pt>
                <c:pt idx="14">
                  <c:v>Återinskrivning efter 3 resp 6 månader efter vård för schizofreni. Män</c:v>
                </c:pt>
                <c:pt idx="15">
                  <c:v>Återinskrivning efter 3 resp 6 månader efter vård för schizofreni. Totalt</c:v>
                </c:pt>
                <c:pt idx="16">
                  <c:v>Följsamhet till litiumbehandling vid bipolär sjukdom. Kvinnor</c:v>
                </c:pt>
                <c:pt idx="17">
                  <c:v>Följsamhet till litiumbehandling vid bipolär sjukdom. Män</c:v>
                </c:pt>
                <c:pt idx="18">
                  <c:v>Följsamhet till litiumbehandling vid bipolär sjukdom. Totalt</c:v>
                </c:pt>
                <c:pt idx="19">
                  <c:v>Besök inom 30 dagar - barn- och ungdomspsykiatri. Totalt</c:v>
                </c:pt>
                <c:pt idx="20">
                  <c:v>Besök inom 90 dagar - vuxenpsykiatri. Totalt</c:v>
                </c:pt>
                <c:pt idx="21">
                  <c:v>Återfall i brottslig gärning vid rättspsykiatrisk vård. Totalt</c:v>
                </c:pt>
                <c:pt idx="22">
                  <c:v>Fetma bland patienter i rättspsykiatrisk vård. Totalt</c:v>
                </c:pt>
              </c:strCache>
            </c:strRef>
          </c:cat>
          <c:val>
            <c:numRef>
              <c:f>Profiltabell!$K$313:$K$335</c:f>
              <c:numCache>
                <c:formatCode>#,##0.0</c:formatCode>
                <c:ptCount val="23"/>
                <c:pt idx="0">
                  <c:v>6.6580763191676313</c:v>
                </c:pt>
                <c:pt idx="1">
                  <c:v>1.9565430437832443</c:v>
                </c:pt>
                <c:pt idx="2">
                  <c:v>4.4989737542441128</c:v>
                </c:pt>
                <c:pt idx="3">
                  <c:v>14.54115227029169</c:v>
                </c:pt>
                <c:pt idx="4">
                  <c:v>6.7150980401113172</c:v>
                </c:pt>
                <c:pt idx="5">
                  <c:v>11.618478799422489</c:v>
                </c:pt>
                <c:pt idx="6">
                  <c:v>12.462419418154877</c:v>
                </c:pt>
                <c:pt idx="7">
                  <c:v>-0.95653902182603268</c:v>
                </c:pt>
                <c:pt idx="8">
                  <c:v>0.72843710053095578</c:v>
                </c:pt>
                <c:pt idx="9">
                  <c:v>-2.1421958671610179E-2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-5.8446378829163104</c:v>
                </c:pt>
                <c:pt idx="20">
                  <c:v>3.3746586312056839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Profiltabell!$R$313:$R$335</c:f>
                <c:numCache>
                  <c:formatCode>General</c:formatCode>
                  <c:ptCount val="23"/>
                  <c:pt idx="0">
                    <c:v>29.593150689422469</c:v>
                  </c:pt>
                  <c:pt idx="1">
                    <c:v>31.990994270557344</c:v>
                  </c:pt>
                  <c:pt idx="2">
                    <c:v>30.643193339303178</c:v>
                  </c:pt>
                  <c:pt idx="3">
                    <c:v>45.052418398357339</c:v>
                  </c:pt>
                  <c:pt idx="4">
                    <c:v>41.022571942211442</c:v>
                  </c:pt>
                  <c:pt idx="5">
                    <c:v>44.093104653763682</c:v>
                  </c:pt>
                  <c:pt idx="6">
                    <c:v>26.925538700753393</c:v>
                  </c:pt>
                  <c:pt idx="7">
                    <c:v>29.095100132185735</c:v>
                  </c:pt>
                  <c:pt idx="8">
                    <c:v>27.922003020612618</c:v>
                  </c:pt>
                  <c:pt idx="9">
                    <c:v>18.36341189053698</c:v>
                  </c:pt>
                  <c:pt idx="10">
                    <c:v>55.170861469395952</c:v>
                  </c:pt>
                  <c:pt idx="11">
                    <c:v>31.616832783105416</c:v>
                  </c:pt>
                  <c:pt idx="12">
                    <c:v>27.77448668939963</c:v>
                  </c:pt>
                  <c:pt idx="13">
                    <c:v>22.56532659098114</c:v>
                  </c:pt>
                  <c:pt idx="14">
                    <c:v>20.47353366569039</c:v>
                  </c:pt>
                  <c:pt idx="15">
                    <c:v>21.468992740310313</c:v>
                  </c:pt>
                  <c:pt idx="16">
                    <c:v>10.041097121439577</c:v>
                  </c:pt>
                  <c:pt idx="17">
                    <c:v>7.7922972613668424</c:v>
                  </c:pt>
                  <c:pt idx="18">
                    <c:v>6.8907305344177825</c:v>
                  </c:pt>
                  <c:pt idx="19">
                    <c:v>25.050301812160995</c:v>
                  </c:pt>
                  <c:pt idx="20">
                    <c:v>8.3770441221845129</c:v>
                  </c:pt>
                  <c:pt idx="21">
                    <c:v>72.294938918080007</c:v>
                  </c:pt>
                  <c:pt idx="22">
                    <c:v>42.232754083080209</c:v>
                  </c:pt>
                </c:numCache>
              </c:numRef>
            </c:plus>
            <c:minus>
              <c:numRef>
                <c:f>Profiltabell!$S$313:$S$335</c:f>
                <c:numCache>
                  <c:formatCode>General</c:formatCode>
                  <c:ptCount val="23"/>
                  <c:pt idx="0">
                    <c:v>22.32322074127962</c:v>
                  </c:pt>
                  <c:pt idx="1">
                    <c:v>22.904558571590275</c:v>
                  </c:pt>
                  <c:pt idx="2">
                    <c:v>22.513447571833112</c:v>
                  </c:pt>
                  <c:pt idx="3">
                    <c:v>31.749091710735073</c:v>
                  </c:pt>
                  <c:pt idx="4">
                    <c:v>28.692370321864519</c:v>
                  </c:pt>
                  <c:pt idx="5">
                    <c:v>29.698493569091276</c:v>
                  </c:pt>
                  <c:pt idx="6">
                    <c:v>30.132798696345532</c:v>
                  </c:pt>
                  <c:pt idx="7">
                    <c:v>43.870988720954308</c:v>
                  </c:pt>
                  <c:pt idx="8">
                    <c:v>45.805516327685744</c:v>
                  </c:pt>
                  <c:pt idx="9">
                    <c:v>27.756542838674118</c:v>
                  </c:pt>
                  <c:pt idx="10">
                    <c:v>53.213511465118778</c:v>
                  </c:pt>
                  <c:pt idx="11">
                    <c:v>56.039009720368462</c:v>
                  </c:pt>
                  <c:pt idx="12">
                    <c:v>54.738963084362247</c:v>
                  </c:pt>
                  <c:pt idx="13">
                    <c:v>25.867380544400771</c:v>
                  </c:pt>
                  <c:pt idx="14">
                    <c:v>26.045173525760184</c:v>
                  </c:pt>
                  <c:pt idx="15">
                    <c:v>25.940832814162953</c:v>
                  </c:pt>
                  <c:pt idx="16">
                    <c:v>4.3836098453632646</c:v>
                  </c:pt>
                  <c:pt idx="17">
                    <c:v>16.909808138576267</c:v>
                  </c:pt>
                  <c:pt idx="18">
                    <c:v>5.786135900325422</c:v>
                  </c:pt>
                  <c:pt idx="19">
                    <c:v>54.329454990884898</c:v>
                  </c:pt>
                  <c:pt idx="20">
                    <c:v>20.95271699339019</c:v>
                  </c:pt>
                  <c:pt idx="21">
                    <c:v>165.96858636515449</c:v>
                  </c:pt>
                  <c:pt idx="22">
                    <c:v>65.424386060811031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Profiltabell!$D$313:$D$335</c:f>
              <c:strCache>
                <c:ptCount val="23"/>
                <c:pt idx="0">
                  <c:v>Regelbunden behandling med sömnmedel eller lugnande medel. Kvinnor</c:v>
                </c:pt>
                <c:pt idx="1">
                  <c:v>Regelbunden behandling med sömnmedel eller lugnande medel. Män</c:v>
                </c:pt>
                <c:pt idx="2">
                  <c:v>Regelbunden behandling med sömnmedel eller lugnande medel. Totalt</c:v>
                </c:pt>
                <c:pt idx="3">
                  <c:v>Tre eller fler psykofarmaka bland äldre. Kvinnor</c:v>
                </c:pt>
                <c:pt idx="4">
                  <c:v>Tre eller fler psykofarmaka bland äldre. Män</c:v>
                </c:pt>
                <c:pt idx="5">
                  <c:v>Tre eller fler psykofarmaka bland äldre. Totalt</c:v>
                </c:pt>
                <c:pt idx="6">
                  <c:v>Användning av lämpliga sömnmedel till äldre. Totalt</c:v>
                </c:pt>
                <c:pt idx="7">
                  <c:v>Undvikbar somatisk slutenvård för personer med psykiatrisk diagnos. Kvinnor</c:v>
                </c:pt>
                <c:pt idx="8">
                  <c:v>Undvikbar somatisk slutenvård för personer med psykiatrisk diagnos. Män</c:v>
                </c:pt>
                <c:pt idx="9">
                  <c:v>Undvikbar somatisk slutenvård för personer med psykiatrisk diagnos. Totalt</c:v>
                </c:pt>
                <c:pt idx="10">
                  <c:v>Återinskrivning efter 14 resp 28 dagar efter vård för schizofreni. Kvinnor</c:v>
                </c:pt>
                <c:pt idx="11">
                  <c:v>Återinskrivning efter 14 resp 28 dagar efter vård för schizofreni. Män</c:v>
                </c:pt>
                <c:pt idx="12">
                  <c:v>Återinskrivning efter 14 resp 28 dagar efter vård för schizofreni. Totalt</c:v>
                </c:pt>
                <c:pt idx="13">
                  <c:v>Återinskrivning efter 3 resp 6 månader efter vård för schizofreni. Kvinnor</c:v>
                </c:pt>
                <c:pt idx="14">
                  <c:v>Återinskrivning efter 3 resp 6 månader efter vård för schizofreni. Män</c:v>
                </c:pt>
                <c:pt idx="15">
                  <c:v>Återinskrivning efter 3 resp 6 månader efter vård för schizofreni. Totalt</c:v>
                </c:pt>
                <c:pt idx="16">
                  <c:v>Följsamhet till litiumbehandling vid bipolär sjukdom. Kvinnor</c:v>
                </c:pt>
                <c:pt idx="17">
                  <c:v>Följsamhet till litiumbehandling vid bipolär sjukdom. Män</c:v>
                </c:pt>
                <c:pt idx="18">
                  <c:v>Följsamhet till litiumbehandling vid bipolär sjukdom. Totalt</c:v>
                </c:pt>
                <c:pt idx="19">
                  <c:v>Besök inom 30 dagar - barn- och ungdomspsykiatri. Totalt</c:v>
                </c:pt>
                <c:pt idx="20">
                  <c:v>Besök inom 90 dagar - vuxenpsykiatri. Totalt</c:v>
                </c:pt>
                <c:pt idx="21">
                  <c:v>Återfall i brottslig gärning vid rättspsykiatrisk vård. Totalt</c:v>
                </c:pt>
                <c:pt idx="22">
                  <c:v>Fetma bland patienter i rättspsykiatrisk vård. Totalt</c:v>
                </c:pt>
              </c:strCache>
            </c:strRef>
          </c:cat>
          <c:val>
            <c:numRef>
              <c:f>ltprof!$AI$313:$AI$335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Profiltabell!$D$313:$D$335</c:f>
              <c:strCache>
                <c:ptCount val="23"/>
                <c:pt idx="0">
                  <c:v>Regelbunden behandling med sömnmedel eller lugnande medel. Kvinnor</c:v>
                </c:pt>
                <c:pt idx="1">
                  <c:v>Regelbunden behandling med sömnmedel eller lugnande medel. Män</c:v>
                </c:pt>
                <c:pt idx="2">
                  <c:v>Regelbunden behandling med sömnmedel eller lugnande medel. Totalt</c:v>
                </c:pt>
                <c:pt idx="3">
                  <c:v>Tre eller fler psykofarmaka bland äldre. Kvinnor</c:v>
                </c:pt>
                <c:pt idx="4">
                  <c:v>Tre eller fler psykofarmaka bland äldre. Män</c:v>
                </c:pt>
                <c:pt idx="5">
                  <c:v>Tre eller fler psykofarmaka bland äldre. Totalt</c:v>
                </c:pt>
                <c:pt idx="6">
                  <c:v>Användning av lämpliga sömnmedel till äldre. Totalt</c:v>
                </c:pt>
                <c:pt idx="7">
                  <c:v>Undvikbar somatisk slutenvård för personer med psykiatrisk diagnos. Kvinnor</c:v>
                </c:pt>
                <c:pt idx="8">
                  <c:v>Undvikbar somatisk slutenvård för personer med psykiatrisk diagnos. Män</c:v>
                </c:pt>
                <c:pt idx="9">
                  <c:v>Undvikbar somatisk slutenvård för personer med psykiatrisk diagnos. Totalt</c:v>
                </c:pt>
                <c:pt idx="10">
                  <c:v>Återinskrivning efter 14 resp 28 dagar efter vård för schizofreni. Kvinnor</c:v>
                </c:pt>
                <c:pt idx="11">
                  <c:v>Återinskrivning efter 14 resp 28 dagar efter vård för schizofreni. Män</c:v>
                </c:pt>
                <c:pt idx="12">
                  <c:v>Återinskrivning efter 14 resp 28 dagar efter vård för schizofreni. Totalt</c:v>
                </c:pt>
                <c:pt idx="13">
                  <c:v>Återinskrivning efter 3 resp 6 månader efter vård för schizofreni. Kvinnor</c:v>
                </c:pt>
                <c:pt idx="14">
                  <c:v>Återinskrivning efter 3 resp 6 månader efter vård för schizofreni. Män</c:v>
                </c:pt>
                <c:pt idx="15">
                  <c:v>Återinskrivning efter 3 resp 6 månader efter vård för schizofreni. Totalt</c:v>
                </c:pt>
                <c:pt idx="16">
                  <c:v>Följsamhet till litiumbehandling vid bipolär sjukdom. Kvinnor</c:v>
                </c:pt>
                <c:pt idx="17">
                  <c:v>Följsamhet till litiumbehandling vid bipolär sjukdom. Män</c:v>
                </c:pt>
                <c:pt idx="18">
                  <c:v>Följsamhet till litiumbehandling vid bipolär sjukdom. Totalt</c:v>
                </c:pt>
                <c:pt idx="19">
                  <c:v>Besök inom 30 dagar - barn- och ungdomspsykiatri. Totalt</c:v>
                </c:pt>
                <c:pt idx="20">
                  <c:v>Besök inom 90 dagar - vuxenpsykiatri. Totalt</c:v>
                </c:pt>
                <c:pt idx="21">
                  <c:v>Återfall i brottslig gärning vid rättspsykiatrisk vård. Totalt</c:v>
                </c:pt>
                <c:pt idx="22">
                  <c:v>Fetma bland patienter i rättspsykiatrisk vård. Totalt</c:v>
                </c:pt>
              </c:strCache>
            </c:strRef>
          </c:cat>
          <c:val>
            <c:numRef>
              <c:f>Profiltabell!$E$313:$E$335</c:f>
              <c:numCache>
                <c:formatCode>#,##0.00</c:formatCode>
                <c:ptCount val="23"/>
                <c:pt idx="0">
                  <c:v>3.0744673283025117</c:v>
                </c:pt>
                <c:pt idx="1">
                  <c:v>-1.7395668865176472</c:v>
                </c:pt>
                <c:pt idx="2">
                  <c:v>0.89252261266984356</c:v>
                </c:pt>
                <c:pt idx="3">
                  <c:v>12.516051068690428</c:v>
                </c:pt>
                <c:pt idx="4">
                  <c:v>6.749194346004991</c:v>
                </c:pt>
                <c:pt idx="5">
                  <c:v>10.034836323672016</c:v>
                </c:pt>
                <c:pt idx="6">
                  <c:v>11.802966722820916</c:v>
                </c:pt>
                <c:pt idx="7">
                  <c:v>-1.6132297403841966</c:v>
                </c:pt>
                <c:pt idx="8">
                  <c:v>-8.8527428851830745</c:v>
                </c:pt>
                <c:pt idx="9">
                  <c:v>-5.6524253475252317</c:v>
                </c:pt>
                <c:pt idx="10">
                  <c:v>6.0450525928259262</c:v>
                </c:pt>
                <c:pt idx="11">
                  <c:v>-1.1780643533787745</c:v>
                </c:pt>
                <c:pt idx="12">
                  <c:v>1.993701878561676</c:v>
                </c:pt>
                <c:pt idx="13">
                  <c:v>6.5664545530630791</c:v>
                </c:pt>
                <c:pt idx="14">
                  <c:v>4.1458554015647362</c:v>
                </c:pt>
                <c:pt idx="15">
                  <c:v>5.2049575245462814</c:v>
                </c:pt>
                <c:pt idx="16">
                  <c:v>-3.295606774346691</c:v>
                </c:pt>
                <c:pt idx="17">
                  <c:v>-2.395940555828088</c:v>
                </c:pt>
                <c:pt idx="18">
                  <c:v>-2.9976893567066418</c:v>
                </c:pt>
                <c:pt idx="19">
                  <c:v>-2.1066235948709107</c:v>
                </c:pt>
                <c:pt idx="20">
                  <c:v>-5.1700863930885514</c:v>
                </c:pt>
                <c:pt idx="21">
                  <c:v>40.964916577144294</c:v>
                </c:pt>
                <c:pt idx="22">
                  <c:v>13.820059759106194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412928"/>
        <c:axId val="132414464"/>
      </c:barChart>
      <c:catAx>
        <c:axId val="13241292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4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14464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41292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844" r="0.750000000000008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Kirurgisk behandling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535044942222632"/>
          <c:y val="5.2027684786792414E-2"/>
          <c:w val="0.50533765270556408"/>
          <c:h val="0.90481352089301359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Profiltabell!$D$336:$D$368</c:f>
              <c:strCache>
                <c:ptCount val="33"/>
                <c:pt idx="0">
                  <c:v>Omoperation vid ljumskbråck . Totalt</c:v>
                </c:pt>
                <c:pt idx="1">
                  <c:v>Dagkirurgiska operationer vid ljumskbråck. Totalt</c:v>
                </c:pt>
                <c:pt idx="2">
                  <c:v>Dödlighet efter vård för blödande magsår. Kvinnor</c:v>
                </c:pt>
                <c:pt idx="3">
                  <c:v>Dödlighet efter vård för blödande magsår. Män</c:v>
                </c:pt>
                <c:pt idx="4">
                  <c:v>Dödlighet efter vård för blödande magsår. Totalt</c:v>
                </c:pt>
                <c:pt idx="5">
                  <c:v>Uppföljning av patienter efter obesitaskirurgi. Totalt</c:v>
                </c:pt>
                <c:pt idx="6">
                  <c:v>Minskning av övervikt efter obesitaskirurgi. Kvinnor</c:v>
                </c:pt>
                <c:pt idx="7">
                  <c:v>Minskning av övervikt efter obesitaskirurgi. Män</c:v>
                </c:pt>
                <c:pt idx="8">
                  <c:v>Minskning av övervikt efter obesitaskirurgi. Totalt</c:v>
                </c:pt>
                <c:pt idx="9">
                  <c:v>Miniinvasivt borttagande av gallblåsa. Kvinnor</c:v>
                </c:pt>
                <c:pt idx="10">
                  <c:v>Miniinvasivt borttagande av gallblåsa. Män</c:v>
                </c:pt>
                <c:pt idx="11">
                  <c:v>Miniinvasivt borttagande av gallblåsa. Totalt</c:v>
                </c:pt>
                <c:pt idx="12">
                  <c:v>Kirurgiska komplikationer efter borttagande av gallblåsa. Kvinnor</c:v>
                </c:pt>
                <c:pt idx="13">
                  <c:v>Kirurgiska komplikationer efter borttagande av gallblåsa. Män</c:v>
                </c:pt>
                <c:pt idx="14">
                  <c:v>Kirurgiska komplikationer efter borttagande av gallblåsa. Totalt</c:v>
                </c:pt>
                <c:pt idx="15">
                  <c:v>Antibiotika vid borttagande av gallblåsa. Kvinnor</c:v>
                </c:pt>
                <c:pt idx="16">
                  <c:v>Antibiotika vid borttagande av gallblåsa. Män</c:v>
                </c:pt>
                <c:pt idx="17">
                  <c:v>Antibiotika vid borttagande av gallblåsa. Totalt</c:v>
                </c:pt>
                <c:pt idx="18">
                  <c:v>Tid till operation vid förträngning av halspulsåder. Kvinnor</c:v>
                </c:pt>
                <c:pt idx="19">
                  <c:v>Tid till operation vid förträngning av halspulsåder. Män</c:v>
                </c:pt>
                <c:pt idx="20">
                  <c:v>Tid till operation vid förträngning av halspulsåder. Totalt</c:v>
                </c:pt>
                <c:pt idx="21">
                  <c:v>Död eller amputation efter operation av kärlförträngning i ben. Totalt</c:v>
                </c:pt>
                <c:pt idx="22">
                  <c:v>Död efter planerad operation för aortaaneurysm. Totalt</c:v>
                </c:pt>
                <c:pt idx="23">
                  <c:v>Patientrapporterat resultat av septumplastik . Kvinnor</c:v>
                </c:pt>
                <c:pt idx="24">
                  <c:v>Patientrapporterat resultat av septumplastik . Män</c:v>
                </c:pt>
                <c:pt idx="25">
                  <c:v>Patientrapporterat resultat av septumplastik . Totalt</c:v>
                </c:pt>
                <c:pt idx="26">
                  <c:v>Patientrapporterad symtomfrihet efter tonsillektomi. Kvinnor</c:v>
                </c:pt>
                <c:pt idx="27">
                  <c:v>Patientrapporterad symtomfrihet efter tonsillektomi. Män</c:v>
                </c:pt>
                <c:pt idx="28">
                  <c:v>Patientrapporterad symtomfrihet efter tonsillektomi. Totalt</c:v>
                </c:pt>
                <c:pt idx="29">
                  <c:v>Synfel vid tidpunkt för kataraktoperation. Kvinnor</c:v>
                </c:pt>
                <c:pt idx="30">
                  <c:v>Synfel vid tidpunkt för kataraktoperation. Män</c:v>
                </c:pt>
                <c:pt idx="31">
                  <c:v>Synfel vid tidpunkt för kataraktoperation. Totalt</c:v>
                </c:pt>
                <c:pt idx="32">
                  <c:v>Självskattad nytta av kataraktoperation. Totalt</c:v>
                </c:pt>
              </c:strCache>
            </c:strRef>
          </c:cat>
          <c:val>
            <c:numRef>
              <c:f>Profiltabell!$K$336:$K$368</c:f>
              <c:numCache>
                <c:formatCode>#,##0.0</c:formatCode>
                <c:ptCount val="33"/>
                <c:pt idx="0">
                  <c:v>0</c:v>
                </c:pt>
                <c:pt idx="1">
                  <c:v>-6.0104411043629158</c:v>
                </c:pt>
                <c:pt idx="2">
                  <c:v>-22.340672092561846</c:v>
                </c:pt>
                <c:pt idx="3">
                  <c:v>-9.7665384930663013</c:v>
                </c:pt>
                <c:pt idx="4">
                  <c:v>-15.560505376138417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7.388583283749937</c:v>
                </c:pt>
                <c:pt idx="10">
                  <c:v>18.674675329587032</c:v>
                </c:pt>
                <c:pt idx="11">
                  <c:v>10.807356965991627</c:v>
                </c:pt>
                <c:pt idx="12">
                  <c:v>10.150233182540003</c:v>
                </c:pt>
                <c:pt idx="13">
                  <c:v>30.145552553214383</c:v>
                </c:pt>
                <c:pt idx="14">
                  <c:v>18.664418003182707</c:v>
                </c:pt>
                <c:pt idx="15">
                  <c:v>32.667166410069036</c:v>
                </c:pt>
                <c:pt idx="16">
                  <c:v>41.381704984533236</c:v>
                </c:pt>
                <c:pt idx="17">
                  <c:v>36.512315264760382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-0.93750000000000588</c:v>
                </c:pt>
                <c:pt idx="27">
                  <c:v>-3.6687631027253671</c:v>
                </c:pt>
                <c:pt idx="28">
                  <c:v>-2.4033437826541242</c:v>
                </c:pt>
                <c:pt idx="29">
                  <c:v>12.319378157741689</c:v>
                </c:pt>
                <c:pt idx="30">
                  <c:v>14.621927721078071</c:v>
                </c:pt>
                <c:pt idx="31">
                  <c:v>13.153604361519767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Profiltabell!$R$336:$R$368</c:f>
                <c:numCache>
                  <c:formatCode>General</c:formatCode>
                  <c:ptCount val="33"/>
                  <c:pt idx="0">
                    <c:v>1.9487179487179547</c:v>
                  </c:pt>
                  <c:pt idx="1">
                    <c:v>19.418564478875272</c:v>
                  </c:pt>
                  <c:pt idx="2">
                    <c:v>50.024915826684691</c:v>
                  </c:pt>
                  <c:pt idx="3">
                    <c:v>55.373497101343403</c:v>
                  </c:pt>
                  <c:pt idx="4">
                    <c:v>35.619962613690717</c:v>
                  </c:pt>
                  <c:pt idx="5">
                    <c:v>17.909924657732983</c:v>
                  </c:pt>
                  <c:pt idx="6">
                    <c:v>21.033195357655703</c:v>
                  </c:pt>
                  <c:pt idx="7">
                    <c:v>10.81602606869958</c:v>
                  </c:pt>
                  <c:pt idx="8">
                    <c:v>8.7952372448078542</c:v>
                  </c:pt>
                  <c:pt idx="9">
                    <c:v>7.3949145530568199</c:v>
                  </c:pt>
                  <c:pt idx="10">
                    <c:v>13.725677427322067</c:v>
                  </c:pt>
                  <c:pt idx="11">
                    <c:v>9.2549707288895924</c:v>
                  </c:pt>
                  <c:pt idx="12">
                    <c:v>72.592356183354283</c:v>
                  </c:pt>
                  <c:pt idx="13">
                    <c:v>76.959389109343007</c:v>
                  </c:pt>
                  <c:pt idx="14">
                    <c:v>73.516033162847251</c:v>
                  </c:pt>
                  <c:pt idx="15">
                    <c:v>59.079999994943464</c:v>
                  </c:pt>
                  <c:pt idx="16">
                    <c:v>65.32655246695191</c:v>
                  </c:pt>
                  <c:pt idx="17">
                    <c:v>62.223780221880567</c:v>
                  </c:pt>
                  <c:pt idx="18">
                    <c:v>45.348837209302332</c:v>
                  </c:pt>
                  <c:pt idx="19">
                    <c:v>27.571428571428569</c:v>
                  </c:pt>
                  <c:pt idx="20">
                    <c:v>33.189655172413808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19.090909090909093</c:v>
                  </c:pt>
                  <c:pt idx="24">
                    <c:v>24.769433465085633</c:v>
                  </c:pt>
                  <c:pt idx="25">
                    <c:v>23.622047244094489</c:v>
                  </c:pt>
                  <c:pt idx="26">
                    <c:v>4.1666666666666661</c:v>
                  </c:pt>
                  <c:pt idx="27">
                    <c:v>4.8218029350104761</c:v>
                  </c:pt>
                  <c:pt idx="28">
                    <c:v>4.4932079414838002</c:v>
                  </c:pt>
                  <c:pt idx="29">
                    <c:v>28.326641442565979</c:v>
                  </c:pt>
                  <c:pt idx="30">
                    <c:v>22.230654582536367</c:v>
                  </c:pt>
                  <c:pt idx="31">
                    <c:v>26.066244068490583</c:v>
                  </c:pt>
                  <c:pt idx="32">
                    <c:v>4.1307948844716549</c:v>
                  </c:pt>
                </c:numCache>
              </c:numRef>
            </c:plus>
            <c:minus>
              <c:numRef>
                <c:f>Profiltabell!$S$336:$S$368</c:f>
                <c:numCache>
                  <c:formatCode>General</c:formatCode>
                  <c:ptCount val="33"/>
                  <c:pt idx="0">
                    <c:v>1.7435897435897467</c:v>
                  </c:pt>
                  <c:pt idx="1">
                    <c:v>81.749238257596119</c:v>
                  </c:pt>
                  <c:pt idx="2">
                    <c:v>50.484434389509602</c:v>
                  </c:pt>
                  <c:pt idx="3">
                    <c:v>37.09417450660311</c:v>
                  </c:pt>
                  <c:pt idx="4">
                    <c:v>32.964282412750379</c:v>
                  </c:pt>
                  <c:pt idx="5">
                    <c:v>49.617026915183857</c:v>
                  </c:pt>
                  <c:pt idx="6">
                    <c:v>16.973226007659292</c:v>
                  </c:pt>
                  <c:pt idx="7">
                    <c:v>20.80165587890836</c:v>
                  </c:pt>
                  <c:pt idx="8">
                    <c:v>17.79805568770086</c:v>
                  </c:pt>
                  <c:pt idx="9">
                    <c:v>22.945837403316641</c:v>
                  </c:pt>
                  <c:pt idx="10">
                    <c:v>31.735911146220875</c:v>
                  </c:pt>
                  <c:pt idx="11">
                    <c:v>22.15990517128407</c:v>
                  </c:pt>
                  <c:pt idx="12">
                    <c:v>117.81864301723411</c:v>
                  </c:pt>
                  <c:pt idx="13">
                    <c:v>131.55813951825459</c:v>
                  </c:pt>
                  <c:pt idx="14">
                    <c:v>62.986745895098792</c:v>
                  </c:pt>
                  <c:pt idx="15">
                    <c:v>106.80592992676958</c:v>
                  </c:pt>
                  <c:pt idx="16">
                    <c:v>96.910936595447779</c:v>
                  </c:pt>
                  <c:pt idx="17">
                    <c:v>83.430530033878526</c:v>
                  </c:pt>
                  <c:pt idx="18">
                    <c:v>27.325581395348834</c:v>
                  </c:pt>
                  <c:pt idx="19">
                    <c:v>44.428571428571431</c:v>
                  </c:pt>
                  <c:pt idx="20">
                    <c:v>42.528735632183903</c:v>
                  </c:pt>
                  <c:pt idx="21">
                    <c:v>132.87037039796553</c:v>
                  </c:pt>
                  <c:pt idx="22">
                    <c:v>123.23809520486253</c:v>
                  </c:pt>
                  <c:pt idx="23">
                    <c:v>29.220779220779221</c:v>
                  </c:pt>
                  <c:pt idx="24">
                    <c:v>15.283267457180511</c:v>
                  </c:pt>
                  <c:pt idx="25">
                    <c:v>20.078740157480322</c:v>
                  </c:pt>
                  <c:pt idx="26">
                    <c:v>5.7291666666666661</c:v>
                  </c:pt>
                  <c:pt idx="27">
                    <c:v>8.2809224318658341</c:v>
                  </c:pt>
                  <c:pt idx="28">
                    <c:v>4.7021943573667704</c:v>
                  </c:pt>
                  <c:pt idx="29">
                    <c:v>30.856146079535669</c:v>
                  </c:pt>
                  <c:pt idx="30">
                    <c:v>24.474859143068979</c:v>
                  </c:pt>
                  <c:pt idx="31">
                    <c:v>27.014430119588589</c:v>
                  </c:pt>
                  <c:pt idx="32">
                    <c:v>7.1318488056700104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Profiltabell!$D$336:$D$368</c:f>
              <c:strCache>
                <c:ptCount val="33"/>
                <c:pt idx="0">
                  <c:v>Omoperation vid ljumskbråck . Totalt</c:v>
                </c:pt>
                <c:pt idx="1">
                  <c:v>Dagkirurgiska operationer vid ljumskbråck. Totalt</c:v>
                </c:pt>
                <c:pt idx="2">
                  <c:v>Dödlighet efter vård för blödande magsår. Kvinnor</c:v>
                </c:pt>
                <c:pt idx="3">
                  <c:v>Dödlighet efter vård för blödande magsår. Män</c:v>
                </c:pt>
                <c:pt idx="4">
                  <c:v>Dödlighet efter vård för blödande magsår. Totalt</c:v>
                </c:pt>
                <c:pt idx="5">
                  <c:v>Uppföljning av patienter efter obesitaskirurgi. Totalt</c:v>
                </c:pt>
                <c:pt idx="6">
                  <c:v>Minskning av övervikt efter obesitaskirurgi. Kvinnor</c:v>
                </c:pt>
                <c:pt idx="7">
                  <c:v>Minskning av övervikt efter obesitaskirurgi. Män</c:v>
                </c:pt>
                <c:pt idx="8">
                  <c:v>Minskning av övervikt efter obesitaskirurgi. Totalt</c:v>
                </c:pt>
                <c:pt idx="9">
                  <c:v>Miniinvasivt borttagande av gallblåsa. Kvinnor</c:v>
                </c:pt>
                <c:pt idx="10">
                  <c:v>Miniinvasivt borttagande av gallblåsa. Män</c:v>
                </c:pt>
                <c:pt idx="11">
                  <c:v>Miniinvasivt borttagande av gallblåsa. Totalt</c:v>
                </c:pt>
                <c:pt idx="12">
                  <c:v>Kirurgiska komplikationer efter borttagande av gallblåsa. Kvinnor</c:v>
                </c:pt>
                <c:pt idx="13">
                  <c:v>Kirurgiska komplikationer efter borttagande av gallblåsa. Män</c:v>
                </c:pt>
                <c:pt idx="14">
                  <c:v>Kirurgiska komplikationer efter borttagande av gallblåsa. Totalt</c:v>
                </c:pt>
                <c:pt idx="15">
                  <c:v>Antibiotika vid borttagande av gallblåsa. Kvinnor</c:v>
                </c:pt>
                <c:pt idx="16">
                  <c:v>Antibiotika vid borttagande av gallblåsa. Män</c:v>
                </c:pt>
                <c:pt idx="17">
                  <c:v>Antibiotika vid borttagande av gallblåsa. Totalt</c:v>
                </c:pt>
                <c:pt idx="18">
                  <c:v>Tid till operation vid förträngning av halspulsåder. Kvinnor</c:v>
                </c:pt>
                <c:pt idx="19">
                  <c:v>Tid till operation vid förträngning av halspulsåder. Män</c:v>
                </c:pt>
                <c:pt idx="20">
                  <c:v>Tid till operation vid förträngning av halspulsåder. Totalt</c:v>
                </c:pt>
                <c:pt idx="21">
                  <c:v>Död eller amputation efter operation av kärlförträngning i ben. Totalt</c:v>
                </c:pt>
                <c:pt idx="22">
                  <c:v>Död efter planerad operation för aortaaneurysm. Totalt</c:v>
                </c:pt>
                <c:pt idx="23">
                  <c:v>Patientrapporterat resultat av septumplastik . Kvinnor</c:v>
                </c:pt>
                <c:pt idx="24">
                  <c:v>Patientrapporterat resultat av septumplastik . Män</c:v>
                </c:pt>
                <c:pt idx="25">
                  <c:v>Patientrapporterat resultat av septumplastik . Totalt</c:v>
                </c:pt>
                <c:pt idx="26">
                  <c:v>Patientrapporterad symtomfrihet efter tonsillektomi. Kvinnor</c:v>
                </c:pt>
                <c:pt idx="27">
                  <c:v>Patientrapporterad symtomfrihet efter tonsillektomi. Män</c:v>
                </c:pt>
                <c:pt idx="28">
                  <c:v>Patientrapporterad symtomfrihet efter tonsillektomi. Totalt</c:v>
                </c:pt>
                <c:pt idx="29">
                  <c:v>Synfel vid tidpunkt för kataraktoperation. Kvinnor</c:v>
                </c:pt>
                <c:pt idx="30">
                  <c:v>Synfel vid tidpunkt för kataraktoperation. Män</c:v>
                </c:pt>
                <c:pt idx="31">
                  <c:v>Synfel vid tidpunkt för kataraktoperation. Totalt</c:v>
                </c:pt>
                <c:pt idx="32">
                  <c:v>Självskattad nytta av kataraktoperation. Totalt</c:v>
                </c:pt>
              </c:strCache>
            </c:strRef>
          </c:cat>
          <c:val>
            <c:numRef>
              <c:f>ltprof!$AI$336:$AI$368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Profiltabell!$D$336:$D$368</c:f>
              <c:strCache>
                <c:ptCount val="33"/>
                <c:pt idx="0">
                  <c:v>Omoperation vid ljumskbråck . Totalt</c:v>
                </c:pt>
                <c:pt idx="1">
                  <c:v>Dagkirurgiska operationer vid ljumskbråck. Totalt</c:v>
                </c:pt>
                <c:pt idx="2">
                  <c:v>Dödlighet efter vård för blödande magsår. Kvinnor</c:v>
                </c:pt>
                <c:pt idx="3">
                  <c:v>Dödlighet efter vård för blödande magsår. Män</c:v>
                </c:pt>
                <c:pt idx="4">
                  <c:v>Dödlighet efter vård för blödande magsår. Totalt</c:v>
                </c:pt>
                <c:pt idx="5">
                  <c:v>Uppföljning av patienter efter obesitaskirurgi. Totalt</c:v>
                </c:pt>
                <c:pt idx="6">
                  <c:v>Minskning av övervikt efter obesitaskirurgi. Kvinnor</c:v>
                </c:pt>
                <c:pt idx="7">
                  <c:v>Minskning av övervikt efter obesitaskirurgi. Män</c:v>
                </c:pt>
                <c:pt idx="8">
                  <c:v>Minskning av övervikt efter obesitaskirurgi. Totalt</c:v>
                </c:pt>
                <c:pt idx="9">
                  <c:v>Miniinvasivt borttagande av gallblåsa. Kvinnor</c:v>
                </c:pt>
                <c:pt idx="10">
                  <c:v>Miniinvasivt borttagande av gallblåsa. Män</c:v>
                </c:pt>
                <c:pt idx="11">
                  <c:v>Miniinvasivt borttagande av gallblåsa. Totalt</c:v>
                </c:pt>
                <c:pt idx="12">
                  <c:v>Kirurgiska komplikationer efter borttagande av gallblåsa. Kvinnor</c:v>
                </c:pt>
                <c:pt idx="13">
                  <c:v>Kirurgiska komplikationer efter borttagande av gallblåsa. Män</c:v>
                </c:pt>
                <c:pt idx="14">
                  <c:v>Kirurgiska komplikationer efter borttagande av gallblåsa. Totalt</c:v>
                </c:pt>
                <c:pt idx="15">
                  <c:v>Antibiotika vid borttagande av gallblåsa. Kvinnor</c:v>
                </c:pt>
                <c:pt idx="16">
                  <c:v>Antibiotika vid borttagande av gallblåsa. Män</c:v>
                </c:pt>
                <c:pt idx="17">
                  <c:v>Antibiotika vid borttagande av gallblåsa. Totalt</c:v>
                </c:pt>
                <c:pt idx="18">
                  <c:v>Tid till operation vid förträngning av halspulsåder. Kvinnor</c:v>
                </c:pt>
                <c:pt idx="19">
                  <c:v>Tid till operation vid förträngning av halspulsåder. Män</c:v>
                </c:pt>
                <c:pt idx="20">
                  <c:v>Tid till operation vid förträngning av halspulsåder. Totalt</c:v>
                </c:pt>
                <c:pt idx="21">
                  <c:v>Död eller amputation efter operation av kärlförträngning i ben. Totalt</c:v>
                </c:pt>
                <c:pt idx="22">
                  <c:v>Död efter planerad operation för aortaaneurysm. Totalt</c:v>
                </c:pt>
                <c:pt idx="23">
                  <c:v>Patientrapporterat resultat av septumplastik . Kvinnor</c:v>
                </c:pt>
                <c:pt idx="24">
                  <c:v>Patientrapporterat resultat av septumplastik . Män</c:v>
                </c:pt>
                <c:pt idx="25">
                  <c:v>Patientrapporterat resultat av septumplastik . Totalt</c:v>
                </c:pt>
                <c:pt idx="26">
                  <c:v>Patientrapporterad symtomfrihet efter tonsillektomi. Kvinnor</c:v>
                </c:pt>
                <c:pt idx="27">
                  <c:v>Patientrapporterad symtomfrihet efter tonsillektomi. Män</c:v>
                </c:pt>
                <c:pt idx="28">
                  <c:v>Patientrapporterad symtomfrihet efter tonsillektomi. Totalt</c:v>
                </c:pt>
                <c:pt idx="29">
                  <c:v>Synfel vid tidpunkt för kataraktoperation. Kvinnor</c:v>
                </c:pt>
                <c:pt idx="30">
                  <c:v>Synfel vid tidpunkt för kataraktoperation. Män</c:v>
                </c:pt>
                <c:pt idx="31">
                  <c:v>Synfel vid tidpunkt för kataraktoperation. Totalt</c:v>
                </c:pt>
                <c:pt idx="32">
                  <c:v>Självskattad nytta av kataraktoperation. Totalt</c:v>
                </c:pt>
              </c:strCache>
            </c:strRef>
          </c:cat>
          <c:val>
            <c:numRef>
              <c:f>Profiltabell!$E$336:$E$368</c:f>
              <c:numCache>
                <c:formatCode>#,##0.00</c:formatCode>
                <c:ptCount val="33"/>
                <c:pt idx="0">
                  <c:v>-0.20512820512820804</c:v>
                </c:pt>
                <c:pt idx="1">
                  <c:v>-4.4704053390875655</c:v>
                </c:pt>
                <c:pt idx="2">
                  <c:v>-13.440365986748532</c:v>
                </c:pt>
                <c:pt idx="3">
                  <c:v>4.9011926417031697</c:v>
                </c:pt>
                <c:pt idx="4">
                  <c:v>-1.2795458968337672</c:v>
                </c:pt>
                <c:pt idx="5">
                  <c:v>8.0767586360426922</c:v>
                </c:pt>
                <c:pt idx="6">
                  <c:v>0.22347804081050143</c:v>
                </c:pt>
                <c:pt idx="7">
                  <c:v>1.1407287936013026</c:v>
                </c:pt>
                <c:pt idx="8">
                  <c:v>0.54238519558621046</c:v>
                </c:pt>
                <c:pt idx="9">
                  <c:v>6.6953380908050599</c:v>
                </c:pt>
                <c:pt idx="10">
                  <c:v>13.301452862660373</c:v>
                </c:pt>
                <c:pt idx="11">
                  <c:v>8.6755159133502477</c:v>
                </c:pt>
                <c:pt idx="12">
                  <c:v>-11.812523872228315</c:v>
                </c:pt>
                <c:pt idx="13">
                  <c:v>16.805458853960577</c:v>
                </c:pt>
                <c:pt idx="14">
                  <c:v>-0.56436239545703315</c:v>
                </c:pt>
                <c:pt idx="15">
                  <c:v>44.586884288423953</c:v>
                </c:pt>
                <c:pt idx="16">
                  <c:v>30.129072962514574</c:v>
                </c:pt>
                <c:pt idx="17">
                  <c:v>39.288218219301854</c:v>
                </c:pt>
                <c:pt idx="18">
                  <c:v>4.505813953488385</c:v>
                </c:pt>
                <c:pt idx="19">
                  <c:v>13.857142857142863</c:v>
                </c:pt>
                <c:pt idx="20">
                  <c:v>10.919540229885071</c:v>
                </c:pt>
                <c:pt idx="21">
                  <c:v>6.239035082565203</c:v>
                </c:pt>
                <c:pt idx="22">
                  <c:v>46.026315783745282</c:v>
                </c:pt>
                <c:pt idx="23">
                  <c:v>2.9870129870129833</c:v>
                </c:pt>
                <c:pt idx="24">
                  <c:v>3.0303030303030263</c:v>
                </c:pt>
                <c:pt idx="25">
                  <c:v>2.8871391076115525</c:v>
                </c:pt>
                <c:pt idx="26">
                  <c:v>-0.93750000000000588</c:v>
                </c:pt>
                <c:pt idx="27">
                  <c:v>-3.6687631027253671</c:v>
                </c:pt>
                <c:pt idx="28">
                  <c:v>-2.4033437826541242</c:v>
                </c:pt>
                <c:pt idx="29">
                  <c:v>21.738385624770462</c:v>
                </c:pt>
                <c:pt idx="30">
                  <c:v>20.172914813181904</c:v>
                </c:pt>
                <c:pt idx="31">
                  <c:v>21.145579054859979</c:v>
                </c:pt>
                <c:pt idx="32">
                  <c:v>0.70520234685946648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463232"/>
        <c:axId val="132481408"/>
      </c:barChart>
      <c:catAx>
        <c:axId val="1324632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4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81408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4632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866" r="0.75000000000000866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Intensivvård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943756589560812"/>
          <c:y val="0.19329918195968609"/>
          <c:w val="0.47915637269701888"/>
          <c:h val="0.73821176654467946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Profiltabell!$D$369:$D$377</c:f>
              <c:strCache>
                <c:ptCount val="9"/>
                <c:pt idx="0">
                  <c:v>Riskjusterad dödlighet efter vård på IVA. Kvinnor</c:v>
                </c:pt>
                <c:pt idx="1">
                  <c:v>Riskjusterad dödlighet efter vård på IVA. Män</c:v>
                </c:pt>
                <c:pt idx="2">
                  <c:v>Riskjusterad dödlighet efter vård på IVA. Totalt</c:v>
                </c:pt>
                <c:pt idx="3">
                  <c:v>Utskrivning nattetid från IVA. Kvinnor</c:v>
                </c:pt>
                <c:pt idx="4">
                  <c:v>Utskrivning nattetid från IVA. Män</c:v>
                </c:pt>
                <c:pt idx="5">
                  <c:v>Utskrivning nattetid från IVA. Totalt</c:v>
                </c:pt>
                <c:pt idx="6">
                  <c:v>Oplanerad återinskrivning till IVA. Kvinnor</c:v>
                </c:pt>
                <c:pt idx="7">
                  <c:v>Oplanerad återinskrivning till IVA. Män</c:v>
                </c:pt>
                <c:pt idx="8">
                  <c:v>Oplanerad återinskrivning till IVA. Totalt</c:v>
                </c:pt>
              </c:strCache>
            </c:strRef>
          </c:cat>
          <c:val>
            <c:numRef>
              <c:f>Profiltabell!$K$369:$K$377</c:f>
              <c:numCache>
                <c:formatCode>#,##0.0</c:formatCode>
                <c:ptCount val="9"/>
                <c:pt idx="0">
                  <c:v>-15.151515151515147</c:v>
                </c:pt>
                <c:pt idx="1">
                  <c:v>6.1538461538461586</c:v>
                </c:pt>
                <c:pt idx="2">
                  <c:v>-1.5151515151515165</c:v>
                </c:pt>
                <c:pt idx="3">
                  <c:v>-14.26480156148342</c:v>
                </c:pt>
                <c:pt idx="4">
                  <c:v>1.2462699666491088</c:v>
                </c:pt>
                <c:pt idx="5">
                  <c:v>-5.3847460506200138</c:v>
                </c:pt>
                <c:pt idx="6">
                  <c:v>-0.50731165429411451</c:v>
                </c:pt>
                <c:pt idx="7">
                  <c:v>3.9752451476995341</c:v>
                </c:pt>
                <c:pt idx="8">
                  <c:v>2.3915316371180304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Profiltabell!$R$369:$R$377</c:f>
                <c:numCache>
                  <c:formatCode>General</c:formatCode>
                  <c:ptCount val="9"/>
                  <c:pt idx="0">
                    <c:v>30.569105691056915</c:v>
                  </c:pt>
                  <c:pt idx="1">
                    <c:v>31.239935587761675</c:v>
                  </c:pt>
                  <c:pt idx="2">
                    <c:v>30.906148867313917</c:v>
                  </c:pt>
                  <c:pt idx="3">
                    <c:v>89.745646525115916</c:v>
                  </c:pt>
                  <c:pt idx="4">
                    <c:v>77.271093887616701</c:v>
                  </c:pt>
                  <c:pt idx="5">
                    <c:v>80.57127123837607</c:v>
                  </c:pt>
                  <c:pt idx="6">
                    <c:v>75.866348642415559</c:v>
                  </c:pt>
                  <c:pt idx="7">
                    <c:v>55.594451968133384</c:v>
                  </c:pt>
                  <c:pt idx="8">
                    <c:v>46.909054761902361</c:v>
                  </c:pt>
                </c:numCache>
              </c:numRef>
            </c:plus>
            <c:minus>
              <c:numRef>
                <c:f>Profiltabell!$S$369:$S$377</c:f>
                <c:numCache>
                  <c:formatCode>General</c:formatCode>
                  <c:ptCount val="9"/>
                  <c:pt idx="0">
                    <c:v>17.886178861788615</c:v>
                  </c:pt>
                  <c:pt idx="1">
                    <c:v>17.552334943639288</c:v>
                  </c:pt>
                  <c:pt idx="2">
                    <c:v>16.504854368932037</c:v>
                  </c:pt>
                  <c:pt idx="3">
                    <c:v>67.056254217092317</c:v>
                  </c:pt>
                  <c:pt idx="4">
                    <c:v>91.293464858199783</c:v>
                  </c:pt>
                  <c:pt idx="5">
                    <c:v>81.072199376504344</c:v>
                  </c:pt>
                  <c:pt idx="6">
                    <c:v>57.315999389428562</c:v>
                  </c:pt>
                  <c:pt idx="7">
                    <c:v>70.955425772439852</c:v>
                  </c:pt>
                  <c:pt idx="8">
                    <c:v>58.150155037992924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Profiltabell!$D$369:$D$377</c:f>
              <c:strCache>
                <c:ptCount val="9"/>
                <c:pt idx="0">
                  <c:v>Riskjusterad dödlighet efter vård på IVA. Kvinnor</c:v>
                </c:pt>
                <c:pt idx="1">
                  <c:v>Riskjusterad dödlighet efter vård på IVA. Män</c:v>
                </c:pt>
                <c:pt idx="2">
                  <c:v>Riskjusterad dödlighet efter vård på IVA. Totalt</c:v>
                </c:pt>
                <c:pt idx="3">
                  <c:v>Utskrivning nattetid från IVA. Kvinnor</c:v>
                </c:pt>
                <c:pt idx="4">
                  <c:v>Utskrivning nattetid från IVA. Män</c:v>
                </c:pt>
                <c:pt idx="5">
                  <c:v>Utskrivning nattetid från IVA. Totalt</c:v>
                </c:pt>
                <c:pt idx="6">
                  <c:v>Oplanerad återinskrivning till IVA. Kvinnor</c:v>
                </c:pt>
                <c:pt idx="7">
                  <c:v>Oplanerad återinskrivning till IVA. Män</c:v>
                </c:pt>
                <c:pt idx="8">
                  <c:v>Oplanerad återinskrivning till IVA. Totalt</c:v>
                </c:pt>
              </c:strCache>
            </c:strRef>
          </c:cat>
          <c:val>
            <c:numRef>
              <c:f>ltprof!$AI$369:$AI$377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Profiltabell!$D$369:$D$377</c:f>
              <c:strCache>
                <c:ptCount val="9"/>
                <c:pt idx="0">
                  <c:v>Riskjusterad dödlighet efter vård på IVA. Kvinnor</c:v>
                </c:pt>
                <c:pt idx="1">
                  <c:v>Riskjusterad dödlighet efter vård på IVA. Män</c:v>
                </c:pt>
                <c:pt idx="2">
                  <c:v>Riskjusterad dödlighet efter vård på IVA. Totalt</c:v>
                </c:pt>
                <c:pt idx="3">
                  <c:v>Utskrivning nattetid från IVA. Kvinnor</c:v>
                </c:pt>
                <c:pt idx="4">
                  <c:v>Utskrivning nattetid från IVA. Män</c:v>
                </c:pt>
                <c:pt idx="5">
                  <c:v>Utskrivning nattetid från IVA. Totalt</c:v>
                </c:pt>
                <c:pt idx="6">
                  <c:v>Oplanerad återinskrivning till IVA. Kvinnor</c:v>
                </c:pt>
                <c:pt idx="7">
                  <c:v>Oplanerad återinskrivning till IVA. Män</c:v>
                </c:pt>
                <c:pt idx="8">
                  <c:v>Oplanerad återinskrivning till IVA. Totalt</c:v>
                </c:pt>
              </c:strCache>
            </c:strRef>
          </c:cat>
          <c:val>
            <c:numRef>
              <c:f>Profiltabell!$E$369:$E$377</c:f>
              <c:numCache>
                <c:formatCode>#,##0.00</c:formatCode>
                <c:ptCount val="9"/>
                <c:pt idx="0">
                  <c:v>9.9186991869918604</c:v>
                </c:pt>
                <c:pt idx="1">
                  <c:v>4.3478260869565259</c:v>
                </c:pt>
                <c:pt idx="2">
                  <c:v>6.4724919093851199</c:v>
                </c:pt>
                <c:pt idx="3">
                  <c:v>-21.145757066770024</c:v>
                </c:pt>
                <c:pt idx="4">
                  <c:v>-3.3843579355293389</c:v>
                </c:pt>
                <c:pt idx="5">
                  <c:v>-10.60368946008118</c:v>
                </c:pt>
                <c:pt idx="6">
                  <c:v>7.4793163080052159</c:v>
                </c:pt>
                <c:pt idx="7">
                  <c:v>13.66233822210973</c:v>
                </c:pt>
                <c:pt idx="8">
                  <c:v>9.8224857891940456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515712"/>
        <c:axId val="132517248"/>
      </c:barChart>
      <c:catAx>
        <c:axId val="13251571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51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517248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51571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866" r="0.75000000000000866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Läkemedelsbehandling
</a:t>
            </a:r>
          </a:p>
        </c:rich>
      </c:tx>
      <c:layout>
        <c:manualLayout>
          <c:xMode val="edge"/>
          <c:yMode val="edge"/>
          <c:x val="3.4162933010426291E-3"/>
          <c:y val="3.05229202787860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697084803349838"/>
          <c:y val="0.10043932792693316"/>
          <c:w val="0.47572368777478613"/>
          <c:h val="0.8691185119039615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Profiltabell!$D$76:$D$97</c:f>
              <c:strCache>
                <c:ptCount val="22"/>
                <c:pt idx="0">
                  <c:v>Tio eller fler läkemedel bland äldre. Kvinnor</c:v>
                </c:pt>
                <c:pt idx="1">
                  <c:v>Tio eller fler läkemedel bland äldre. Män</c:v>
                </c:pt>
                <c:pt idx="2">
                  <c:v>Tio eller fler läkemedel bland äldre. Totalt</c:v>
                </c:pt>
                <c:pt idx="3">
                  <c:v>Läkemedelsinteraktion bland äldre. Kvinnor</c:v>
                </c:pt>
                <c:pt idx="4">
                  <c:v>Läkemedelsinteraktion bland äldre. Män</c:v>
                </c:pt>
                <c:pt idx="5">
                  <c:v>Läkemedelsinteraktion bland äldre. Totalt</c:v>
                </c:pt>
                <c:pt idx="6">
                  <c:v>Äldre med olämpliga läkemedel. Kvinnor</c:v>
                </c:pt>
                <c:pt idx="7">
                  <c:v>Äldre med olämpliga läkemedel. Män</c:v>
                </c:pt>
                <c:pt idx="8">
                  <c:v>Äldre med olämpliga läkemedel. Totalt</c:v>
                </c:pt>
                <c:pt idx="9">
                  <c:v>Förekomst av antibiotikabehandling. Kvinnor</c:v>
                </c:pt>
                <c:pt idx="10">
                  <c:v>Förekomst av antibiotikabehandling. Män</c:v>
                </c:pt>
                <c:pt idx="11">
                  <c:v>Förekomst av antibiotikabehandling. Totalt</c:v>
                </c:pt>
                <c:pt idx="12">
                  <c:v>Penicillin V vid behandling av barn med luftvägsantibiotika. Kvinnor</c:v>
                </c:pt>
                <c:pt idx="13">
                  <c:v>Penicillin V vid behandling av barn med luftvägsantibiotika. Män</c:v>
                </c:pt>
                <c:pt idx="14">
                  <c:v>Penicillin V vid behandling av barn med luftvägsantibiotika. Totalt</c:v>
                </c:pt>
                <c:pt idx="15">
                  <c:v>Kinoloner vid behandling med urinvägsantibiotika. . Kvinnor</c:v>
                </c:pt>
                <c:pt idx="16">
                  <c:v>Kombinationspreparat vid astma. Kvinnor</c:v>
                </c:pt>
                <c:pt idx="17">
                  <c:v>Kombinationspreparat vid astma. Män</c:v>
                </c:pt>
                <c:pt idx="18">
                  <c:v>Kombinationspreparat vid astma. Totalt</c:v>
                </c:pt>
                <c:pt idx="19">
                  <c:v>Uttagsföljsamhet vid blodtryckssänkande behandling. Kvinnor</c:v>
                </c:pt>
                <c:pt idx="20">
                  <c:v>Uttagsföljsamhet vid blodtryckssänkande behandling. Män</c:v>
                </c:pt>
                <c:pt idx="21">
                  <c:v>Uttagsföljsamhet vid blodtryckssänkande behandling. Totalt</c:v>
                </c:pt>
              </c:strCache>
            </c:strRef>
          </c:cat>
          <c:val>
            <c:numRef>
              <c:f>Profiltabell!$K$76:$K$97</c:f>
              <c:numCache>
                <c:formatCode>#,##0.0</c:formatCode>
                <c:ptCount val="22"/>
                <c:pt idx="0">
                  <c:v>8.161778829947858</c:v>
                </c:pt>
                <c:pt idx="1">
                  <c:v>2.4686757469172638</c:v>
                </c:pt>
                <c:pt idx="2">
                  <c:v>5.9445634216935916</c:v>
                </c:pt>
                <c:pt idx="3">
                  <c:v>-5.5885951186277989</c:v>
                </c:pt>
                <c:pt idx="4">
                  <c:v>1.2014344145566589</c:v>
                </c:pt>
                <c:pt idx="5">
                  <c:v>-3.2188900447763249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-12.543630772057456</c:v>
                </c:pt>
                <c:pt idx="10">
                  <c:v>-12.761988287591928</c:v>
                </c:pt>
                <c:pt idx="11">
                  <c:v>-12.82217579665226</c:v>
                </c:pt>
                <c:pt idx="12">
                  <c:v>-13.039518431731386</c:v>
                </c:pt>
                <c:pt idx="13">
                  <c:v>-12.730494931723484</c:v>
                </c:pt>
                <c:pt idx="14">
                  <c:v>-12.88806926519305</c:v>
                </c:pt>
                <c:pt idx="15">
                  <c:v>-12.21708714877083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-5.4091539528432619</c:v>
                </c:pt>
                <c:pt idx="20">
                  <c:v>-3.5398230088495541</c:v>
                </c:pt>
                <c:pt idx="21">
                  <c:v>-4.4914134742404297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Profiltabell!$R$76:$R$97</c:f>
                <c:numCache>
                  <c:formatCode>General</c:formatCode>
                  <c:ptCount val="22"/>
                  <c:pt idx="0">
                    <c:v>17.155165201893418</c:v>
                  </c:pt>
                  <c:pt idx="1">
                    <c:v>30.828278470978699</c:v>
                  </c:pt>
                  <c:pt idx="2">
                    <c:v>21.509365593090475</c:v>
                  </c:pt>
                  <c:pt idx="3">
                    <c:v>32.109614742111184</c:v>
                  </c:pt>
                  <c:pt idx="4">
                    <c:v>29.934799165259175</c:v>
                  </c:pt>
                  <c:pt idx="5">
                    <c:v>29.585151675464331</c:v>
                  </c:pt>
                  <c:pt idx="6">
                    <c:v>15.808762871020729</c:v>
                  </c:pt>
                  <c:pt idx="7">
                    <c:v>23.011269880028529</c:v>
                  </c:pt>
                  <c:pt idx="8">
                    <c:v>17.99896727348062</c:v>
                  </c:pt>
                  <c:pt idx="9">
                    <c:v>20.843881880811203</c:v>
                  </c:pt>
                  <c:pt idx="10">
                    <c:v>21.388061359037476</c:v>
                  </c:pt>
                  <c:pt idx="11">
                    <c:v>21.180799458306083</c:v>
                  </c:pt>
                  <c:pt idx="12">
                    <c:v>16.651702813047716</c:v>
                  </c:pt>
                  <c:pt idx="13">
                    <c:v>15.396686248867264</c:v>
                  </c:pt>
                  <c:pt idx="14">
                    <c:v>16.056975722696897</c:v>
                  </c:pt>
                  <c:pt idx="15">
                    <c:v>15.282157547184211</c:v>
                  </c:pt>
                  <c:pt idx="16">
                    <c:v>29.169571626532559</c:v>
                  </c:pt>
                  <c:pt idx="17">
                    <c:v>20.468605767966235</c:v>
                  </c:pt>
                  <c:pt idx="18">
                    <c:v>22.202703190215924</c:v>
                  </c:pt>
                  <c:pt idx="19">
                    <c:v>7.8212290502793422</c:v>
                  </c:pt>
                  <c:pt idx="20">
                    <c:v>5.2162849872773647</c:v>
                  </c:pt>
                  <c:pt idx="21">
                    <c:v>6.5159574468084989</c:v>
                  </c:pt>
                </c:numCache>
              </c:numRef>
            </c:plus>
            <c:minus>
              <c:numRef>
                <c:f>Profiltabell!$S$76:$S$97</c:f>
                <c:numCache>
                  <c:formatCode>General</c:formatCode>
                  <c:ptCount val="22"/>
                  <c:pt idx="0">
                    <c:v>26.435233240275675</c:v>
                  </c:pt>
                  <c:pt idx="1">
                    <c:v>21.275528031560988</c:v>
                  </c:pt>
                  <c:pt idx="2">
                    <c:v>24.359650265084127</c:v>
                  </c:pt>
                  <c:pt idx="3">
                    <c:v>19.223884248069446</c:v>
                  </c:pt>
                  <c:pt idx="4">
                    <c:v>15.176234471913371</c:v>
                  </c:pt>
                  <c:pt idx="5">
                    <c:v>17.402613552007509</c:v>
                  </c:pt>
                  <c:pt idx="6">
                    <c:v>25.731022125995956</c:v>
                  </c:pt>
                  <c:pt idx="7">
                    <c:v>20.911005866316369</c:v>
                  </c:pt>
                  <c:pt idx="8">
                    <c:v>21.062709178401189</c:v>
                  </c:pt>
                  <c:pt idx="9">
                    <c:v>7.5901616053751386</c:v>
                  </c:pt>
                  <c:pt idx="10">
                    <c:v>7.3465420173983818</c:v>
                  </c:pt>
                  <c:pt idx="11">
                    <c:v>7.6081943703708337</c:v>
                  </c:pt>
                  <c:pt idx="12">
                    <c:v>8.311615020999815</c:v>
                  </c:pt>
                  <c:pt idx="13">
                    <c:v>11.768869096469604</c:v>
                  </c:pt>
                  <c:pt idx="14">
                    <c:v>9.9507573983464894</c:v>
                  </c:pt>
                  <c:pt idx="15">
                    <c:v>20.983393479864226</c:v>
                  </c:pt>
                  <c:pt idx="16">
                    <c:v>41.639780268720131</c:v>
                  </c:pt>
                  <c:pt idx="17">
                    <c:v>28.997337869073846</c:v>
                  </c:pt>
                  <c:pt idx="18">
                    <c:v>35.731308266049744</c:v>
                  </c:pt>
                  <c:pt idx="19">
                    <c:v>8.9385474860335083</c:v>
                  </c:pt>
                  <c:pt idx="20">
                    <c:v>2.0356234096692041</c:v>
                  </c:pt>
                  <c:pt idx="21">
                    <c:v>4.6542553191489358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Profiltabell!$D$76:$D$97</c:f>
              <c:strCache>
                <c:ptCount val="22"/>
                <c:pt idx="0">
                  <c:v>Tio eller fler läkemedel bland äldre. Kvinnor</c:v>
                </c:pt>
                <c:pt idx="1">
                  <c:v>Tio eller fler läkemedel bland äldre. Män</c:v>
                </c:pt>
                <c:pt idx="2">
                  <c:v>Tio eller fler läkemedel bland äldre. Totalt</c:v>
                </c:pt>
                <c:pt idx="3">
                  <c:v>Läkemedelsinteraktion bland äldre. Kvinnor</c:v>
                </c:pt>
                <c:pt idx="4">
                  <c:v>Läkemedelsinteraktion bland äldre. Män</c:v>
                </c:pt>
                <c:pt idx="5">
                  <c:v>Läkemedelsinteraktion bland äldre. Totalt</c:v>
                </c:pt>
                <c:pt idx="6">
                  <c:v>Äldre med olämpliga läkemedel. Kvinnor</c:v>
                </c:pt>
                <c:pt idx="7">
                  <c:v>Äldre med olämpliga läkemedel. Män</c:v>
                </c:pt>
                <c:pt idx="8">
                  <c:v>Äldre med olämpliga läkemedel. Totalt</c:v>
                </c:pt>
                <c:pt idx="9">
                  <c:v>Förekomst av antibiotikabehandling. Kvinnor</c:v>
                </c:pt>
                <c:pt idx="10">
                  <c:v>Förekomst av antibiotikabehandling. Män</c:v>
                </c:pt>
                <c:pt idx="11">
                  <c:v>Förekomst av antibiotikabehandling. Totalt</c:v>
                </c:pt>
                <c:pt idx="12">
                  <c:v>Penicillin V vid behandling av barn med luftvägsantibiotika. Kvinnor</c:v>
                </c:pt>
                <c:pt idx="13">
                  <c:v>Penicillin V vid behandling av barn med luftvägsantibiotika. Män</c:v>
                </c:pt>
                <c:pt idx="14">
                  <c:v>Penicillin V vid behandling av barn med luftvägsantibiotika. Totalt</c:v>
                </c:pt>
                <c:pt idx="15">
                  <c:v>Kinoloner vid behandling med urinvägsantibiotika. . Kvinnor</c:v>
                </c:pt>
                <c:pt idx="16">
                  <c:v>Kombinationspreparat vid astma. Kvinnor</c:v>
                </c:pt>
                <c:pt idx="17">
                  <c:v>Kombinationspreparat vid astma. Män</c:v>
                </c:pt>
                <c:pt idx="18">
                  <c:v>Kombinationspreparat vid astma. Totalt</c:v>
                </c:pt>
                <c:pt idx="19">
                  <c:v>Uttagsföljsamhet vid blodtryckssänkande behandling. Kvinnor</c:v>
                </c:pt>
                <c:pt idx="20">
                  <c:v>Uttagsföljsamhet vid blodtryckssänkande behandling. Män</c:v>
                </c:pt>
                <c:pt idx="21">
                  <c:v>Uttagsföljsamhet vid blodtryckssänkande behandling. Totalt</c:v>
                </c:pt>
              </c:strCache>
            </c:strRef>
          </c:cat>
          <c:val>
            <c:numRef>
              <c:f>ltprof!$AI$76:$AI$97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Profiltabell!$D$76:$D$97</c:f>
              <c:strCache>
                <c:ptCount val="22"/>
                <c:pt idx="0">
                  <c:v>Tio eller fler läkemedel bland äldre. Kvinnor</c:v>
                </c:pt>
                <c:pt idx="1">
                  <c:v>Tio eller fler läkemedel bland äldre. Män</c:v>
                </c:pt>
                <c:pt idx="2">
                  <c:v>Tio eller fler läkemedel bland äldre. Totalt</c:v>
                </c:pt>
                <c:pt idx="3">
                  <c:v>Läkemedelsinteraktion bland äldre. Kvinnor</c:v>
                </c:pt>
                <c:pt idx="4">
                  <c:v>Läkemedelsinteraktion bland äldre. Män</c:v>
                </c:pt>
                <c:pt idx="5">
                  <c:v>Läkemedelsinteraktion bland äldre. Totalt</c:v>
                </c:pt>
                <c:pt idx="6">
                  <c:v>Äldre med olämpliga läkemedel. Kvinnor</c:v>
                </c:pt>
                <c:pt idx="7">
                  <c:v>Äldre med olämpliga läkemedel. Män</c:v>
                </c:pt>
                <c:pt idx="8">
                  <c:v>Äldre med olämpliga läkemedel. Totalt</c:v>
                </c:pt>
                <c:pt idx="9">
                  <c:v>Förekomst av antibiotikabehandling. Kvinnor</c:v>
                </c:pt>
                <c:pt idx="10">
                  <c:v>Förekomst av antibiotikabehandling. Män</c:v>
                </c:pt>
                <c:pt idx="11">
                  <c:v>Förekomst av antibiotikabehandling. Totalt</c:v>
                </c:pt>
                <c:pt idx="12">
                  <c:v>Penicillin V vid behandling av barn med luftvägsantibiotika. Kvinnor</c:v>
                </c:pt>
                <c:pt idx="13">
                  <c:v>Penicillin V vid behandling av barn med luftvägsantibiotika. Män</c:v>
                </c:pt>
                <c:pt idx="14">
                  <c:v>Penicillin V vid behandling av barn med luftvägsantibiotika. Totalt</c:v>
                </c:pt>
                <c:pt idx="15">
                  <c:v>Kinoloner vid behandling med urinvägsantibiotika. . Kvinnor</c:v>
                </c:pt>
                <c:pt idx="16">
                  <c:v>Kombinationspreparat vid astma. Kvinnor</c:v>
                </c:pt>
                <c:pt idx="17">
                  <c:v>Kombinationspreparat vid astma. Män</c:v>
                </c:pt>
                <c:pt idx="18">
                  <c:v>Kombinationspreparat vid astma. Totalt</c:v>
                </c:pt>
                <c:pt idx="19">
                  <c:v>Uttagsföljsamhet vid blodtryckssänkande behandling. Kvinnor</c:v>
                </c:pt>
                <c:pt idx="20">
                  <c:v>Uttagsföljsamhet vid blodtryckssänkande behandling. Män</c:v>
                </c:pt>
                <c:pt idx="21">
                  <c:v>Uttagsföljsamhet vid blodtryckssänkande behandling. Totalt</c:v>
                </c:pt>
              </c:strCache>
            </c:strRef>
          </c:cat>
          <c:val>
            <c:numRef>
              <c:f>Profiltabell!$E$76:$E$97</c:f>
              <c:numCache>
                <c:formatCode>#,##0.00</c:formatCode>
                <c:ptCount val="22"/>
                <c:pt idx="0">
                  <c:v>6.477175158054151</c:v>
                </c:pt>
                <c:pt idx="1">
                  <c:v>2.2141672164634874</c:v>
                </c:pt>
                <c:pt idx="2">
                  <c:v>4.671793918341681</c:v>
                </c:pt>
                <c:pt idx="3">
                  <c:v>-5.5192593804796859</c:v>
                </c:pt>
                <c:pt idx="4">
                  <c:v>-4.1578022997312196</c:v>
                </c:pt>
                <c:pt idx="5">
                  <c:v>-4.9859468719094462</c:v>
                </c:pt>
                <c:pt idx="6">
                  <c:v>8.7316502251975923</c:v>
                </c:pt>
                <c:pt idx="7">
                  <c:v>6.6943541170373004</c:v>
                </c:pt>
                <c:pt idx="8">
                  <c:v>7.5456967380083437</c:v>
                </c:pt>
                <c:pt idx="9">
                  <c:v>-10.727701261422725</c:v>
                </c:pt>
                <c:pt idx="10">
                  <c:v>-12.561304606957272</c:v>
                </c:pt>
                <c:pt idx="11">
                  <c:v>-11.622718045254143</c:v>
                </c:pt>
                <c:pt idx="12">
                  <c:v>-10.128970671433366</c:v>
                </c:pt>
                <c:pt idx="13">
                  <c:v>-9.680644811452165</c:v>
                </c:pt>
                <c:pt idx="14">
                  <c:v>-9.8931379092363887</c:v>
                </c:pt>
                <c:pt idx="15">
                  <c:v>-1.7524178611440011</c:v>
                </c:pt>
                <c:pt idx="16">
                  <c:v>-8.0040777672165504</c:v>
                </c:pt>
                <c:pt idx="17">
                  <c:v>-7.9717946025391822</c:v>
                </c:pt>
                <c:pt idx="18">
                  <c:v>-8.0577629447758774</c:v>
                </c:pt>
                <c:pt idx="19">
                  <c:v>-5.5865921787709505</c:v>
                </c:pt>
                <c:pt idx="20">
                  <c:v>-4.7073791348600365</c:v>
                </c:pt>
                <c:pt idx="21">
                  <c:v>-5.1861702127659646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553728"/>
        <c:axId val="132571904"/>
      </c:barChart>
      <c:catAx>
        <c:axId val="13255372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57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571904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55372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888" r="0.75000000000000888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Annan 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20261876576782"/>
          <c:y val="9.2639061882917623E-2"/>
          <c:w val="0.47489511702394138"/>
          <c:h val="0.87030644348264419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Profiltabell!$D$378:$D$401</c:f>
              <c:strCache>
                <c:ptCount val="24"/>
                <c:pt idx="0">
                  <c:v>God viruskontroll vid HIV. Kvinnor</c:v>
                </c:pt>
                <c:pt idx="1">
                  <c:v>God viruskontroll vid HIV. Män</c:v>
                </c:pt>
                <c:pt idx="2">
                  <c:v>God viruskontroll vid HIV. Totalt</c:v>
                </c:pt>
                <c:pt idx="3">
                  <c:v>Smärtskattning i livets slutskede . Kvinnor</c:v>
                </c:pt>
                <c:pt idx="4">
                  <c:v>Smärtskattning i livets slutskede . Män</c:v>
                </c:pt>
                <c:pt idx="5">
                  <c:v>Smärtskattning i livets slutskede . Totalt</c:v>
                </c:pt>
                <c:pt idx="6">
                  <c:v>Vidbehovsordination av opioider i livets slutskede. Kvinnor</c:v>
                </c:pt>
                <c:pt idx="7">
                  <c:v>Vidbehovsordination av opioider i livets slutskede. Män</c:v>
                </c:pt>
                <c:pt idx="8">
                  <c:v>Vidbehovsordination av opioider i livets slutskede. Totalt</c:v>
                </c:pt>
                <c:pt idx="9">
                  <c:v>Brytpunktssamtal i livets slutskede. Kvinnor</c:v>
                </c:pt>
                <c:pt idx="10">
                  <c:v>Brytpunktssamtal i livets slutskede. Män</c:v>
                </c:pt>
                <c:pt idx="11">
                  <c:v>Brytpunktssamtal i livets slutskede. Totalt</c:v>
                </c:pt>
                <c:pt idx="12">
                  <c:v>Bromsmedicin vid skovvis förlöpande MS . Kvinnor</c:v>
                </c:pt>
                <c:pt idx="13">
                  <c:v>Bromsmedicin vid skovvis förlöpande MS . Män</c:v>
                </c:pt>
                <c:pt idx="14">
                  <c:v>Bromsmedicin vid skovvis förlöpande MS . Totalt</c:v>
                </c:pt>
                <c:pt idx="15">
                  <c:v>Bromsmedicin vid sekundärprogressiv MS. Kvinnor</c:v>
                </c:pt>
                <c:pt idx="16">
                  <c:v>Bromsmedicin vid sekundärprogressiv MS. Män</c:v>
                </c:pt>
                <c:pt idx="17">
                  <c:v>Bromsmedicin vid sekundärprogressiv MS. Totalt</c:v>
                </c:pt>
                <c:pt idx="18">
                  <c:v>Basal demensutredning som underlag vid demensdiagnos. Kvinnor</c:v>
                </c:pt>
                <c:pt idx="19">
                  <c:v>Basal demensutredning som underlag vid demensdiagnos. Män</c:v>
                </c:pt>
                <c:pt idx="20">
                  <c:v>Basal demensutredning som underlag vid demensdiagnos. Totalt</c:v>
                </c:pt>
                <c:pt idx="21">
                  <c:v>Förbättring efter behandling vid makuladegeneration. Kvinnor</c:v>
                </c:pt>
                <c:pt idx="22">
                  <c:v>Förbättring efter behandling vid makuladegeneration. Män</c:v>
                </c:pt>
                <c:pt idx="23">
                  <c:v>Förbättring efter behandling vid makuladegeneration. Totalt</c:v>
                </c:pt>
              </c:strCache>
            </c:strRef>
          </c:cat>
          <c:val>
            <c:numRef>
              <c:f>Profiltabell!$K$378:$K$401</c:f>
              <c:numCache>
                <c:formatCode>#,##0.0</c:formatCode>
                <c:ptCount val="24"/>
                <c:pt idx="0">
                  <c:v>1.731553986985765</c:v>
                </c:pt>
                <c:pt idx="1">
                  <c:v>1.9009341733651965</c:v>
                </c:pt>
                <c:pt idx="2">
                  <c:v>1.811238406983084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1.3259668508287323</c:v>
                </c:pt>
                <c:pt idx="7">
                  <c:v>1.8701870187018577</c:v>
                </c:pt>
                <c:pt idx="8">
                  <c:v>1.5293299842054064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-1.5406342913775868</c:v>
                </c:pt>
                <c:pt idx="13">
                  <c:v>2.3474178403755928</c:v>
                </c:pt>
                <c:pt idx="14">
                  <c:v>-0.37702799406155368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2.6556776556776698</c:v>
                </c:pt>
                <c:pt idx="19">
                  <c:v>2.859369419099266</c:v>
                </c:pt>
                <c:pt idx="20">
                  <c:v>2.772329467900839</c:v>
                </c:pt>
                <c:pt idx="21">
                  <c:v>-11.931818181818182</c:v>
                </c:pt>
                <c:pt idx="22">
                  <c:v>-8.9108910891089135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Profiltabell!$R$378:$R$401</c:f>
                <c:numCache>
                  <c:formatCode>General</c:formatCode>
                  <c:ptCount val="24"/>
                  <c:pt idx="0">
                    <c:v>8.6012163336229381</c:v>
                  </c:pt>
                  <c:pt idx="1">
                    <c:v>8.6484137331594884</c:v>
                  </c:pt>
                  <c:pt idx="2">
                    <c:v>6.8418766290182429</c:v>
                  </c:pt>
                  <c:pt idx="3">
                    <c:v>155.56418774485928</c:v>
                  </c:pt>
                  <c:pt idx="4">
                    <c:v>154.35490122423539</c:v>
                  </c:pt>
                  <c:pt idx="5">
                    <c:v>154.62043921624289</c:v>
                  </c:pt>
                  <c:pt idx="6">
                    <c:v>4.9833887043189371</c:v>
                  </c:pt>
                  <c:pt idx="7">
                    <c:v>5.2572706935122913</c:v>
                  </c:pt>
                  <c:pt idx="8">
                    <c:v>3.9423879258984642</c:v>
                  </c:pt>
                  <c:pt idx="9">
                    <c:v>39.830508474576277</c:v>
                  </c:pt>
                  <c:pt idx="10">
                    <c:v>42.782152230971121</c:v>
                  </c:pt>
                  <c:pt idx="11">
                    <c:v>40.768321222498031</c:v>
                  </c:pt>
                  <c:pt idx="12">
                    <c:v>102.50206455467119</c:v>
                  </c:pt>
                  <c:pt idx="13">
                    <c:v>84.495768445677868</c:v>
                  </c:pt>
                  <c:pt idx="14">
                    <c:v>97.652591170825303</c:v>
                  </c:pt>
                  <c:pt idx="15">
                    <c:v>100</c:v>
                  </c:pt>
                  <c:pt idx="16">
                    <c:v>100</c:v>
                  </c:pt>
                  <c:pt idx="17">
                    <c:v>100</c:v>
                  </c:pt>
                  <c:pt idx="18">
                    <c:v>18.259224219489116</c:v>
                  </c:pt>
                  <c:pt idx="19">
                    <c:v>20.613409415121247</c:v>
                  </c:pt>
                  <c:pt idx="20">
                    <c:v>19.197952218430029</c:v>
                  </c:pt>
                  <c:pt idx="21">
                    <c:v>31.557934583308693</c:v>
                  </c:pt>
                  <c:pt idx="22">
                    <c:v>66.7870036101083</c:v>
                  </c:pt>
                  <c:pt idx="23">
                    <c:v>29.744691607684519</c:v>
                  </c:pt>
                </c:numCache>
              </c:numRef>
            </c:plus>
            <c:minus>
              <c:numRef>
                <c:f>Profiltabell!$S$378:$S$401</c:f>
                <c:numCache>
                  <c:formatCode>General</c:formatCode>
                  <c:ptCount val="24"/>
                  <c:pt idx="0">
                    <c:v>20.3627280625543</c:v>
                  </c:pt>
                  <c:pt idx="1">
                    <c:v>21.53411560191222</c:v>
                  </c:pt>
                  <c:pt idx="2">
                    <c:v>13.119026933101649</c:v>
                  </c:pt>
                  <c:pt idx="3">
                    <c:v>91.20435561593824</c:v>
                  </c:pt>
                  <c:pt idx="4">
                    <c:v>80.748713589728439</c:v>
                  </c:pt>
                  <c:pt idx="5">
                    <c:v>86.196075923353462</c:v>
                  </c:pt>
                  <c:pt idx="6">
                    <c:v>11.849390919158365</c:v>
                  </c:pt>
                  <c:pt idx="7">
                    <c:v>13.534675615212535</c:v>
                  </c:pt>
                  <c:pt idx="8">
                    <c:v>12.644660564182498</c:v>
                  </c:pt>
                  <c:pt idx="9">
                    <c:v>42.655367231638415</c:v>
                  </c:pt>
                  <c:pt idx="10">
                    <c:v>44.881889763779533</c:v>
                  </c:pt>
                  <c:pt idx="11">
                    <c:v>43.796712734263423</c:v>
                  </c:pt>
                  <c:pt idx="12">
                    <c:v>100</c:v>
                  </c:pt>
                  <c:pt idx="13">
                    <c:v>100</c:v>
                  </c:pt>
                  <c:pt idx="14">
                    <c:v>98.10283867057278</c:v>
                  </c:pt>
                  <c:pt idx="15">
                    <c:v>46.113801391501333</c:v>
                  </c:pt>
                  <c:pt idx="16">
                    <c:v>48.398268347106324</c:v>
                  </c:pt>
                  <c:pt idx="17">
                    <c:v>33.259777590759995</c:v>
                  </c:pt>
                  <c:pt idx="18">
                    <c:v>47.440344791338177</c:v>
                  </c:pt>
                  <c:pt idx="19">
                    <c:v>43.713742272943421</c:v>
                  </c:pt>
                  <c:pt idx="20">
                    <c:v>45.81911262798635</c:v>
                  </c:pt>
                  <c:pt idx="21">
                    <c:v>18.246140651801028</c:v>
                  </c:pt>
                  <c:pt idx="22">
                    <c:v>26.895306859205771</c:v>
                  </c:pt>
                  <c:pt idx="23">
                    <c:v>15.791805094130684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Profiltabell!$D$378:$D$401</c:f>
              <c:strCache>
                <c:ptCount val="24"/>
                <c:pt idx="0">
                  <c:v>God viruskontroll vid HIV. Kvinnor</c:v>
                </c:pt>
                <c:pt idx="1">
                  <c:v>God viruskontroll vid HIV. Män</c:v>
                </c:pt>
                <c:pt idx="2">
                  <c:v>God viruskontroll vid HIV. Totalt</c:v>
                </c:pt>
                <c:pt idx="3">
                  <c:v>Smärtskattning i livets slutskede . Kvinnor</c:v>
                </c:pt>
                <c:pt idx="4">
                  <c:v>Smärtskattning i livets slutskede . Män</c:v>
                </c:pt>
                <c:pt idx="5">
                  <c:v>Smärtskattning i livets slutskede . Totalt</c:v>
                </c:pt>
                <c:pt idx="6">
                  <c:v>Vidbehovsordination av opioider i livets slutskede. Kvinnor</c:v>
                </c:pt>
                <c:pt idx="7">
                  <c:v>Vidbehovsordination av opioider i livets slutskede. Män</c:v>
                </c:pt>
                <c:pt idx="8">
                  <c:v>Vidbehovsordination av opioider i livets slutskede. Totalt</c:v>
                </c:pt>
                <c:pt idx="9">
                  <c:v>Brytpunktssamtal i livets slutskede. Kvinnor</c:v>
                </c:pt>
                <c:pt idx="10">
                  <c:v>Brytpunktssamtal i livets slutskede. Män</c:v>
                </c:pt>
                <c:pt idx="11">
                  <c:v>Brytpunktssamtal i livets slutskede. Totalt</c:v>
                </c:pt>
                <c:pt idx="12">
                  <c:v>Bromsmedicin vid skovvis förlöpande MS . Kvinnor</c:v>
                </c:pt>
                <c:pt idx="13">
                  <c:v>Bromsmedicin vid skovvis förlöpande MS . Män</c:v>
                </c:pt>
                <c:pt idx="14">
                  <c:v>Bromsmedicin vid skovvis förlöpande MS . Totalt</c:v>
                </c:pt>
                <c:pt idx="15">
                  <c:v>Bromsmedicin vid sekundärprogressiv MS. Kvinnor</c:v>
                </c:pt>
                <c:pt idx="16">
                  <c:v>Bromsmedicin vid sekundärprogressiv MS. Män</c:v>
                </c:pt>
                <c:pt idx="17">
                  <c:v>Bromsmedicin vid sekundärprogressiv MS. Totalt</c:v>
                </c:pt>
                <c:pt idx="18">
                  <c:v>Basal demensutredning som underlag vid demensdiagnos. Kvinnor</c:v>
                </c:pt>
                <c:pt idx="19">
                  <c:v>Basal demensutredning som underlag vid demensdiagnos. Män</c:v>
                </c:pt>
                <c:pt idx="20">
                  <c:v>Basal demensutredning som underlag vid demensdiagnos. Totalt</c:v>
                </c:pt>
                <c:pt idx="21">
                  <c:v>Förbättring efter behandling vid makuladegeneration. Kvinnor</c:v>
                </c:pt>
                <c:pt idx="22">
                  <c:v>Förbättring efter behandling vid makuladegeneration. Män</c:v>
                </c:pt>
                <c:pt idx="23">
                  <c:v>Förbättring efter behandling vid makuladegeneration. Totalt</c:v>
                </c:pt>
              </c:strCache>
            </c:strRef>
          </c:cat>
          <c:val>
            <c:numRef>
              <c:f>ltprof!$AI$378:$AI$401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Profiltabell!$D$378:$D$401</c:f>
              <c:strCache>
                <c:ptCount val="24"/>
                <c:pt idx="0">
                  <c:v>God viruskontroll vid HIV. Kvinnor</c:v>
                </c:pt>
                <c:pt idx="1">
                  <c:v>God viruskontroll vid HIV. Män</c:v>
                </c:pt>
                <c:pt idx="2">
                  <c:v>God viruskontroll vid HIV. Totalt</c:v>
                </c:pt>
                <c:pt idx="3">
                  <c:v>Smärtskattning i livets slutskede . Kvinnor</c:v>
                </c:pt>
                <c:pt idx="4">
                  <c:v>Smärtskattning i livets slutskede . Män</c:v>
                </c:pt>
                <c:pt idx="5">
                  <c:v>Smärtskattning i livets slutskede . Totalt</c:v>
                </c:pt>
                <c:pt idx="6">
                  <c:v>Vidbehovsordination av opioider i livets slutskede. Kvinnor</c:v>
                </c:pt>
                <c:pt idx="7">
                  <c:v>Vidbehovsordination av opioider i livets slutskede. Män</c:v>
                </c:pt>
                <c:pt idx="8">
                  <c:v>Vidbehovsordination av opioider i livets slutskede. Totalt</c:v>
                </c:pt>
                <c:pt idx="9">
                  <c:v>Brytpunktssamtal i livets slutskede. Kvinnor</c:v>
                </c:pt>
                <c:pt idx="10">
                  <c:v>Brytpunktssamtal i livets slutskede. Män</c:v>
                </c:pt>
                <c:pt idx="11">
                  <c:v>Brytpunktssamtal i livets slutskede. Totalt</c:v>
                </c:pt>
                <c:pt idx="12">
                  <c:v>Bromsmedicin vid skovvis förlöpande MS . Kvinnor</c:v>
                </c:pt>
                <c:pt idx="13">
                  <c:v>Bromsmedicin vid skovvis förlöpande MS . Män</c:v>
                </c:pt>
                <c:pt idx="14">
                  <c:v>Bromsmedicin vid skovvis förlöpande MS . Totalt</c:v>
                </c:pt>
                <c:pt idx="15">
                  <c:v>Bromsmedicin vid sekundärprogressiv MS. Kvinnor</c:v>
                </c:pt>
                <c:pt idx="16">
                  <c:v>Bromsmedicin vid sekundärprogressiv MS. Män</c:v>
                </c:pt>
                <c:pt idx="17">
                  <c:v>Bromsmedicin vid sekundärprogressiv MS. Totalt</c:v>
                </c:pt>
                <c:pt idx="18">
                  <c:v>Basal demensutredning som underlag vid demensdiagnos. Kvinnor</c:v>
                </c:pt>
                <c:pt idx="19">
                  <c:v>Basal demensutredning som underlag vid demensdiagnos. Män</c:v>
                </c:pt>
                <c:pt idx="20">
                  <c:v>Basal demensutredning som underlag vid demensdiagnos. Totalt</c:v>
                </c:pt>
                <c:pt idx="21">
                  <c:v>Förbättring efter behandling vid makuladegeneration. Kvinnor</c:v>
                </c:pt>
                <c:pt idx="22">
                  <c:v>Förbättring efter behandling vid makuladegeneration. Män</c:v>
                </c:pt>
                <c:pt idx="23">
                  <c:v>Förbättring efter behandling vid makuladegeneration. Totalt</c:v>
                </c:pt>
              </c:strCache>
            </c:strRef>
          </c:cat>
          <c:val>
            <c:numRef>
              <c:f>Profiltabell!$E$378:$E$401</c:f>
              <c:numCache>
                <c:formatCode>#,##0.00</c:formatCode>
                <c:ptCount val="24"/>
                <c:pt idx="0">
                  <c:v>0.13032145960035246</c:v>
                </c:pt>
                <c:pt idx="1">
                  <c:v>1.0973489787049009</c:v>
                </c:pt>
                <c:pt idx="2">
                  <c:v>0.76020851433536374</c:v>
                </c:pt>
                <c:pt idx="3">
                  <c:v>155.56418774485928</c:v>
                </c:pt>
                <c:pt idx="4">
                  <c:v>154.35490122423539</c:v>
                </c:pt>
                <c:pt idx="5">
                  <c:v>154.62043921624289</c:v>
                </c:pt>
                <c:pt idx="6">
                  <c:v>1.6611295681063125</c:v>
                </c:pt>
                <c:pt idx="7">
                  <c:v>2.796420581655481</c:v>
                </c:pt>
                <c:pt idx="8">
                  <c:v>2.1383986332591034</c:v>
                </c:pt>
                <c:pt idx="9">
                  <c:v>39.830508474576277</c:v>
                </c:pt>
                <c:pt idx="10">
                  <c:v>42.782152230971121</c:v>
                </c:pt>
                <c:pt idx="11">
                  <c:v>40.768321222498031</c:v>
                </c:pt>
                <c:pt idx="12">
                  <c:v>0.8777380849949602</c:v>
                </c:pt>
                <c:pt idx="13">
                  <c:v>16.030672079386559</c:v>
                </c:pt>
                <c:pt idx="14">
                  <c:v>5.1046160278215824</c:v>
                </c:pt>
                <c:pt idx="15">
                  <c:v>-72.207526069694168</c:v>
                </c:pt>
                <c:pt idx="16">
                  <c:v>-66.004842567463569</c:v>
                </c:pt>
                <c:pt idx="17">
                  <c:v>-70.283875701952752</c:v>
                </c:pt>
                <c:pt idx="18">
                  <c:v>7.4889973068034479</c:v>
                </c:pt>
                <c:pt idx="19">
                  <c:v>9.9284377101780805</c:v>
                </c:pt>
                <c:pt idx="20">
                  <c:v>8.4533480747968959</c:v>
                </c:pt>
                <c:pt idx="21">
                  <c:v>-9.6814506248468426</c:v>
                </c:pt>
                <c:pt idx="22">
                  <c:v>-9.7844056817025835E-2</c:v>
                </c:pt>
                <c:pt idx="23">
                  <c:v>-6.5607805736923295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684032"/>
        <c:axId val="132694016"/>
      </c:barChart>
      <c:catAx>
        <c:axId val="1326840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6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694016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6840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91" r="0.7500000000000091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200"/>
              <a:t>Kostnader</a:t>
            </a:r>
            <a:r>
              <a:rPr lang="en-US" sz="1100"/>
              <a:t>
</a:t>
            </a:r>
          </a:p>
        </c:rich>
      </c:tx>
      <c:layout>
        <c:manualLayout>
          <c:xMode val="edge"/>
          <c:yMode val="edge"/>
          <c:x val="1.4640706289621801E-3"/>
          <c:y val="1.89780758038570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97020075958165"/>
          <c:y val="0.34355137033756888"/>
          <c:w val="0.47281371440605446"/>
          <c:h val="0.54099364786732618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Profiltabell!$D$73:$D$75</c:f>
              <c:strCache>
                <c:ptCount val="3"/>
                <c:pt idx="0">
                  <c:v>Strukturjusterad hälso- och sjukvårdskostnad. Totalt</c:v>
                </c:pt>
                <c:pt idx="1">
                  <c:v>Kostnader per konsumerad DRG-poäng. Totalt</c:v>
                </c:pt>
                <c:pt idx="2">
                  <c:v>Kostnad per vårdkontakt i primärvård. Totalt</c:v>
                </c:pt>
              </c:strCache>
            </c:strRef>
          </c:cat>
          <c:val>
            <c:numRef>
              <c:f>Profiltabell!$K$73:$K$75</c:f>
              <c:numCache>
                <c:formatCode>#,##0.0</c:formatCode>
                <c:ptCount val="3"/>
                <c:pt idx="0">
                  <c:v>-7.7051109455213691</c:v>
                </c:pt>
                <c:pt idx="1">
                  <c:v>5.188090350290893</c:v>
                </c:pt>
                <c:pt idx="2">
                  <c:v>5.0931642153468157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Profiltabell!$R$73:$R$75</c:f>
                <c:numCache>
                  <c:formatCode>General</c:formatCode>
                  <c:ptCount val="3"/>
                  <c:pt idx="0">
                    <c:v>6.4726263796162238</c:v>
                  </c:pt>
                  <c:pt idx="1">
                    <c:v>8.7118463960376324</c:v>
                  </c:pt>
                  <c:pt idx="2">
                    <c:v>8.8310879342393669</c:v>
                  </c:pt>
                </c:numCache>
              </c:numRef>
            </c:plus>
            <c:minus>
              <c:numRef>
                <c:f>Profiltabell!$S$73:$S$75</c:f>
                <c:numCache>
                  <c:formatCode>General</c:formatCode>
                  <c:ptCount val="3"/>
                  <c:pt idx="0">
                    <c:v>7.0242424385091891</c:v>
                  </c:pt>
                  <c:pt idx="1">
                    <c:v>10.477885895133261</c:v>
                  </c:pt>
                  <c:pt idx="2">
                    <c:v>25.850042200496937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Profiltabell!$D$73:$D$75</c:f>
              <c:strCache>
                <c:ptCount val="3"/>
                <c:pt idx="0">
                  <c:v>Strukturjusterad hälso- och sjukvårdskostnad. Totalt</c:v>
                </c:pt>
                <c:pt idx="1">
                  <c:v>Kostnader per konsumerad DRG-poäng. Totalt</c:v>
                </c:pt>
                <c:pt idx="2">
                  <c:v>Kostnad per vårdkontakt i primärvård. Totalt</c:v>
                </c:pt>
              </c:strCache>
            </c:strRef>
          </c:cat>
          <c:val>
            <c:numRef>
              <c:f>ltprof!$AI$73:$AI$75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Profiltabell!$D$73:$D$75</c:f>
              <c:strCache>
                <c:ptCount val="3"/>
                <c:pt idx="0">
                  <c:v>Strukturjusterad hälso- och sjukvårdskostnad. Totalt</c:v>
                </c:pt>
                <c:pt idx="1">
                  <c:v>Kostnader per konsumerad DRG-poäng. Totalt</c:v>
                </c:pt>
                <c:pt idx="2">
                  <c:v>Kostnad per vårdkontakt i primärvård. Totalt</c:v>
                </c:pt>
              </c:strCache>
            </c:strRef>
          </c:cat>
          <c:val>
            <c:numRef>
              <c:f>Profiltabell!$E$73:$E$75</c:f>
              <c:numCache>
                <c:formatCode>#,##0.00</c:formatCode>
                <c:ptCount val="3"/>
                <c:pt idx="0">
                  <c:v>-6.7770002786061339</c:v>
                </c:pt>
                <c:pt idx="1">
                  <c:v>2.7580570614135698</c:v>
                </c:pt>
                <c:pt idx="2">
                  <c:v>6.5709181637341976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713472"/>
        <c:axId val="132739840"/>
      </c:barChart>
      <c:catAx>
        <c:axId val="13271347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7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39840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71347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66" r="0.7500000000000066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Förtroende och patienterfarenheter
</a:t>
            </a:r>
          </a:p>
        </c:rich>
      </c:tx>
      <c:layout>
        <c:manualLayout>
          <c:xMode val="edge"/>
          <c:yMode val="edge"/>
          <c:x val="1.0646642309434708E-3"/>
          <c:y val="5.51145428053051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571068918350204"/>
          <c:y val="5.9187825664383541E-2"/>
          <c:w val="0.47281354346827958"/>
          <c:h val="0.92544551133986264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Profiltabell!$D$30:$D$65</c:f>
              <c:strCache>
                <c:ptCount val="36"/>
                <c:pt idx="0">
                  <c:v>Tillgång till sjukvård. Kvinnor</c:v>
                </c:pt>
                <c:pt idx="1">
                  <c:v>Tillgång till sjukvård. Män</c:v>
                </c:pt>
                <c:pt idx="2">
                  <c:v>Tillgång till sjukvård. Totalt</c:v>
                </c:pt>
                <c:pt idx="3">
                  <c:v>Förtroende för vårdcentraler. Kvinnor</c:v>
                </c:pt>
                <c:pt idx="4">
                  <c:v>Förtroende för vårdcentraler. Män</c:v>
                </c:pt>
                <c:pt idx="5">
                  <c:v>Förtroende för vårdcentraler. Totalt</c:v>
                </c:pt>
                <c:pt idx="6">
                  <c:v>Förtroende för sjukhus. Kvinnor</c:v>
                </c:pt>
                <c:pt idx="7">
                  <c:v>Förtroende för sjukhus. Män</c:v>
                </c:pt>
                <c:pt idx="8">
                  <c:v>Förtroende för sjukhus. Totalt</c:v>
                </c:pt>
                <c:pt idx="9">
                  <c:v>Bemötande vid besök i primärvård. Kvinnor</c:v>
                </c:pt>
                <c:pt idx="10">
                  <c:v>Bemötande vid besök i primärvård. Män</c:v>
                </c:pt>
                <c:pt idx="11">
                  <c:v>Bemötande vid besök i primärvård. Totalt</c:v>
                </c:pt>
                <c:pt idx="12">
                  <c:v>Information vid besök i primärvård. Kvinnor</c:v>
                </c:pt>
                <c:pt idx="13">
                  <c:v>Information vid besök i primärvård. Män</c:v>
                </c:pt>
                <c:pt idx="14">
                  <c:v>Information vid besök i primärvård. Totalt</c:v>
                </c:pt>
                <c:pt idx="15">
                  <c:v>Delaktighet vid besök i primärvård. Kvinnor</c:v>
                </c:pt>
                <c:pt idx="16">
                  <c:v>Delaktighet vid besök i primärvård. Män</c:v>
                </c:pt>
                <c:pt idx="17">
                  <c:v>Delaktighet vid besök i primärvård. Totalt</c:v>
                </c:pt>
                <c:pt idx="18">
                  <c:v>Bemötande vid besök i specialiserad vård. Kvinnor</c:v>
                </c:pt>
                <c:pt idx="19">
                  <c:v>Bemötande vid besök i specialiserad vård. Män</c:v>
                </c:pt>
                <c:pt idx="20">
                  <c:v>Bemötande vid besök i specialiserad vård. Totalt</c:v>
                </c:pt>
                <c:pt idx="21">
                  <c:v>Information vid besök i specialiserad vård. Kvinnor</c:v>
                </c:pt>
                <c:pt idx="22">
                  <c:v>Information vid besök i specialiserad vård. Män</c:v>
                </c:pt>
                <c:pt idx="23">
                  <c:v>Information vid besök i specialiserad vård. Totalt</c:v>
                </c:pt>
                <c:pt idx="24">
                  <c:v>Delaktighet vid besök i specialiserad vård. Kvinnor</c:v>
                </c:pt>
                <c:pt idx="25">
                  <c:v>Delaktighet vid besök i specialiserad vård. Män</c:v>
                </c:pt>
                <c:pt idx="26">
                  <c:v>Delaktighet vid besök i specialiserad vård. Totalt</c:v>
                </c:pt>
                <c:pt idx="27">
                  <c:v>Bemötande vid inläggning på sjukhus. Kvinnor</c:v>
                </c:pt>
                <c:pt idx="28">
                  <c:v>Bemötande vid inläggning på sjukhus. Män</c:v>
                </c:pt>
                <c:pt idx="29">
                  <c:v>Bemötande vid inläggning på sjukhus. Totalt</c:v>
                </c:pt>
                <c:pt idx="30">
                  <c:v>Information vid inläggning på sjukhus. Kvinnor</c:v>
                </c:pt>
                <c:pt idx="31">
                  <c:v>Information vid inläggning på sjukhus. Män</c:v>
                </c:pt>
                <c:pt idx="32">
                  <c:v>Information vid inläggning på sjukhus. Totalt</c:v>
                </c:pt>
                <c:pt idx="33">
                  <c:v>Delaktighet vid inläggning på sjukhus. Kvinnor</c:v>
                </c:pt>
                <c:pt idx="34">
                  <c:v>Delaktighet vid inläggning på sjukhus. Män</c:v>
                </c:pt>
                <c:pt idx="35">
                  <c:v>Delaktighet vid inläggning på sjukhus. Totalt</c:v>
                </c:pt>
              </c:strCache>
            </c:strRef>
          </c:cat>
          <c:val>
            <c:numRef>
              <c:f>Profiltabell!$K$30:$K$65</c:f>
              <c:numCache>
                <c:formatCode>#,##0.0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3.2425714608518703</c:v>
                </c:pt>
                <c:pt idx="10">
                  <c:v>0.66093853271645109</c:v>
                </c:pt>
                <c:pt idx="11">
                  <c:v>1.7254814649894215</c:v>
                </c:pt>
                <c:pt idx="12">
                  <c:v>2.6051843167917456E-2</c:v>
                </c:pt>
                <c:pt idx="13">
                  <c:v>-3.6028119507908491</c:v>
                </c:pt>
                <c:pt idx="14">
                  <c:v>-0.87775913256743587</c:v>
                </c:pt>
                <c:pt idx="15">
                  <c:v>6.4213099987131761</c:v>
                </c:pt>
                <c:pt idx="16">
                  <c:v>5.5250733699119534</c:v>
                </c:pt>
                <c:pt idx="17">
                  <c:v>4.5115632503475389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Profiltabell!$R$30:$R$65</c:f>
                <c:numCache>
                  <c:formatCode>General</c:formatCode>
                  <c:ptCount val="36"/>
                  <c:pt idx="0">
                    <c:v>9.8124456589243465</c:v>
                  </c:pt>
                  <c:pt idx="1">
                    <c:v>6.6342648845686609</c:v>
                  </c:pt>
                  <c:pt idx="2">
                    <c:v>7.9867500920132377</c:v>
                  </c:pt>
                  <c:pt idx="3">
                    <c:v>20.883195685150852</c:v>
                  </c:pt>
                  <c:pt idx="4">
                    <c:v>12.788357330856154</c:v>
                  </c:pt>
                  <c:pt idx="5">
                    <c:v>14.285714285714299</c:v>
                  </c:pt>
                  <c:pt idx="6">
                    <c:v>17.412790697674424</c:v>
                  </c:pt>
                  <c:pt idx="7">
                    <c:v>10.396792478916074</c:v>
                  </c:pt>
                  <c:pt idx="8">
                    <c:v>10.756183745583039</c:v>
                  </c:pt>
                  <c:pt idx="9">
                    <c:v>2.2242192765670681</c:v>
                  </c:pt>
                  <c:pt idx="10">
                    <c:v>2.7116039082226355</c:v>
                  </c:pt>
                  <c:pt idx="11">
                    <c:v>2.4599287622439823</c:v>
                  </c:pt>
                  <c:pt idx="12">
                    <c:v>4.2335577421025512</c:v>
                  </c:pt>
                  <c:pt idx="13">
                    <c:v>4.0079910101136145</c:v>
                  </c:pt>
                  <c:pt idx="14">
                    <c:v>4.1969638984564437</c:v>
                  </c:pt>
                  <c:pt idx="15">
                    <c:v>4.9891540130151801</c:v>
                  </c:pt>
                  <c:pt idx="16">
                    <c:v>5.1885598582637416</c:v>
                  </c:pt>
                  <c:pt idx="17">
                    <c:v>5.0120849764660953</c:v>
                  </c:pt>
                  <c:pt idx="18">
                    <c:v>1.7267009719839805</c:v>
                  </c:pt>
                  <c:pt idx="19">
                    <c:v>1.633013350987536</c:v>
                  </c:pt>
                  <c:pt idx="20">
                    <c:v>1.8370336977346955</c:v>
                  </c:pt>
                  <c:pt idx="21">
                    <c:v>4.2370231394621651</c:v>
                  </c:pt>
                  <c:pt idx="22">
                    <c:v>3.514560321331234</c:v>
                  </c:pt>
                  <c:pt idx="23">
                    <c:v>2.5497887748943842</c:v>
                  </c:pt>
                  <c:pt idx="24">
                    <c:v>6.7764773876607602</c:v>
                  </c:pt>
                  <c:pt idx="25">
                    <c:v>5.8797972483707497</c:v>
                  </c:pt>
                  <c:pt idx="26">
                    <c:v>6.296135475466774</c:v>
                  </c:pt>
                  <c:pt idx="27">
                    <c:v>4.1479138790901482</c:v>
                  </c:pt>
                  <c:pt idx="28">
                    <c:v>4.2253521126760534</c:v>
                  </c:pt>
                  <c:pt idx="29">
                    <c:v>3.2911092695631599</c:v>
                  </c:pt>
                  <c:pt idx="30">
                    <c:v>7.1044484275704853</c:v>
                  </c:pt>
                  <c:pt idx="31">
                    <c:v>8.5353159851301044</c:v>
                  </c:pt>
                  <c:pt idx="32">
                    <c:v>6.6593715804283331</c:v>
                  </c:pt>
                  <c:pt idx="33">
                    <c:v>7.8562134027326049</c:v>
                  </c:pt>
                  <c:pt idx="34">
                    <c:v>15.314321726800062</c:v>
                  </c:pt>
                  <c:pt idx="35">
                    <c:v>8.5631815266196334</c:v>
                  </c:pt>
                </c:numCache>
              </c:numRef>
            </c:plus>
            <c:minus>
              <c:numRef>
                <c:f>Profiltabell!$S$30:$S$65</c:f>
                <c:numCache>
                  <c:formatCode>General</c:formatCode>
                  <c:ptCount val="36"/>
                  <c:pt idx="0">
                    <c:v>4.9310644640417323</c:v>
                  </c:pt>
                  <c:pt idx="1">
                    <c:v>10.315917375455644</c:v>
                  </c:pt>
                  <c:pt idx="2">
                    <c:v>7.9622132253711317</c:v>
                  </c:pt>
                  <c:pt idx="3">
                    <c:v>12.792853531097247</c:v>
                  </c:pt>
                  <c:pt idx="4">
                    <c:v>12.200030964545599</c:v>
                  </c:pt>
                  <c:pt idx="5">
                    <c:v>12.469869837698857</c:v>
                  </c:pt>
                  <c:pt idx="6">
                    <c:v>26.482558139534884</c:v>
                  </c:pt>
                  <c:pt idx="7">
                    <c:v>27.955205309000412</c:v>
                  </c:pt>
                  <c:pt idx="8">
                    <c:v>27.166077738515899</c:v>
                  </c:pt>
                  <c:pt idx="9">
                    <c:v>6.8411592900471687</c:v>
                  </c:pt>
                  <c:pt idx="10">
                    <c:v>5.3902733560215133</c:v>
                  </c:pt>
                  <c:pt idx="11">
                    <c:v>6.3000890471950095</c:v>
                  </c:pt>
                  <c:pt idx="12">
                    <c:v>7.5349559813568012</c:v>
                  </c:pt>
                  <c:pt idx="13">
                    <c:v>7.7288050942689441</c:v>
                  </c:pt>
                  <c:pt idx="14">
                    <c:v>7.5902538589105788</c:v>
                  </c:pt>
                  <c:pt idx="15">
                    <c:v>8.1919101697077981</c:v>
                  </c:pt>
                  <c:pt idx="16">
                    <c:v>6.5932675272082939</c:v>
                  </c:pt>
                  <c:pt idx="17">
                    <c:v>7.4926854089810462</c:v>
                  </c:pt>
                  <c:pt idx="18">
                    <c:v>5.84333905088622</c:v>
                  </c:pt>
                  <c:pt idx="19">
                    <c:v>3.1667218360366221</c:v>
                  </c:pt>
                  <c:pt idx="20">
                    <c:v>4.1361433562492973</c:v>
                  </c:pt>
                  <c:pt idx="21">
                    <c:v>7.5203252032520362</c:v>
                  </c:pt>
                  <c:pt idx="22">
                    <c:v>9.8264237555587357</c:v>
                  </c:pt>
                  <c:pt idx="23">
                    <c:v>4.3150271575135779</c:v>
                  </c:pt>
                  <c:pt idx="24">
                    <c:v>11.804652506863162</c:v>
                  </c:pt>
                  <c:pt idx="25">
                    <c:v>6.6908037653873862</c:v>
                  </c:pt>
                  <c:pt idx="26">
                    <c:v>7.4829931972789145</c:v>
                  </c:pt>
                  <c:pt idx="27">
                    <c:v>4.8412601873251315</c:v>
                  </c:pt>
                  <c:pt idx="28">
                    <c:v>5.8742700103057315</c:v>
                  </c:pt>
                  <c:pt idx="29">
                    <c:v>4.865632769030424</c:v>
                  </c:pt>
                  <c:pt idx="30">
                    <c:v>11.732116669382428</c:v>
                  </c:pt>
                  <c:pt idx="31">
                    <c:v>11.568773234200744</c:v>
                  </c:pt>
                  <c:pt idx="32">
                    <c:v>11.364702204158194</c:v>
                  </c:pt>
                  <c:pt idx="33">
                    <c:v>11.938841899804808</c:v>
                  </c:pt>
                  <c:pt idx="34">
                    <c:v>8.697022215219782</c:v>
                  </c:pt>
                  <c:pt idx="35">
                    <c:v>9.7658755612572108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Profiltabell!$D$30:$D$65</c:f>
              <c:strCache>
                <c:ptCount val="36"/>
                <c:pt idx="0">
                  <c:v>Tillgång till sjukvård. Kvinnor</c:v>
                </c:pt>
                <c:pt idx="1">
                  <c:v>Tillgång till sjukvård. Män</c:v>
                </c:pt>
                <c:pt idx="2">
                  <c:v>Tillgång till sjukvård. Totalt</c:v>
                </c:pt>
                <c:pt idx="3">
                  <c:v>Förtroende för vårdcentraler. Kvinnor</c:v>
                </c:pt>
                <c:pt idx="4">
                  <c:v>Förtroende för vårdcentraler. Män</c:v>
                </c:pt>
                <c:pt idx="5">
                  <c:v>Förtroende för vårdcentraler. Totalt</c:v>
                </c:pt>
                <c:pt idx="6">
                  <c:v>Förtroende för sjukhus. Kvinnor</c:v>
                </c:pt>
                <c:pt idx="7">
                  <c:v>Förtroende för sjukhus. Män</c:v>
                </c:pt>
                <c:pt idx="8">
                  <c:v>Förtroende för sjukhus. Totalt</c:v>
                </c:pt>
                <c:pt idx="9">
                  <c:v>Bemötande vid besök i primärvård. Kvinnor</c:v>
                </c:pt>
                <c:pt idx="10">
                  <c:v>Bemötande vid besök i primärvård. Män</c:v>
                </c:pt>
                <c:pt idx="11">
                  <c:v>Bemötande vid besök i primärvård. Totalt</c:v>
                </c:pt>
                <c:pt idx="12">
                  <c:v>Information vid besök i primärvård. Kvinnor</c:v>
                </c:pt>
                <c:pt idx="13">
                  <c:v>Information vid besök i primärvård. Män</c:v>
                </c:pt>
                <c:pt idx="14">
                  <c:v>Information vid besök i primärvård. Totalt</c:v>
                </c:pt>
                <c:pt idx="15">
                  <c:v>Delaktighet vid besök i primärvård. Kvinnor</c:v>
                </c:pt>
                <c:pt idx="16">
                  <c:v>Delaktighet vid besök i primärvård. Män</c:v>
                </c:pt>
                <c:pt idx="17">
                  <c:v>Delaktighet vid besök i primärvård. Totalt</c:v>
                </c:pt>
                <c:pt idx="18">
                  <c:v>Bemötande vid besök i specialiserad vård. Kvinnor</c:v>
                </c:pt>
                <c:pt idx="19">
                  <c:v>Bemötande vid besök i specialiserad vård. Män</c:v>
                </c:pt>
                <c:pt idx="20">
                  <c:v>Bemötande vid besök i specialiserad vård. Totalt</c:v>
                </c:pt>
                <c:pt idx="21">
                  <c:v>Information vid besök i specialiserad vård. Kvinnor</c:v>
                </c:pt>
                <c:pt idx="22">
                  <c:v>Information vid besök i specialiserad vård. Män</c:v>
                </c:pt>
                <c:pt idx="23">
                  <c:v>Information vid besök i specialiserad vård. Totalt</c:v>
                </c:pt>
                <c:pt idx="24">
                  <c:v>Delaktighet vid besök i specialiserad vård. Kvinnor</c:v>
                </c:pt>
                <c:pt idx="25">
                  <c:v>Delaktighet vid besök i specialiserad vård. Män</c:v>
                </c:pt>
                <c:pt idx="26">
                  <c:v>Delaktighet vid besök i specialiserad vård. Totalt</c:v>
                </c:pt>
                <c:pt idx="27">
                  <c:v>Bemötande vid inläggning på sjukhus. Kvinnor</c:v>
                </c:pt>
                <c:pt idx="28">
                  <c:v>Bemötande vid inläggning på sjukhus. Män</c:v>
                </c:pt>
                <c:pt idx="29">
                  <c:v>Bemötande vid inläggning på sjukhus. Totalt</c:v>
                </c:pt>
                <c:pt idx="30">
                  <c:v>Information vid inläggning på sjukhus. Kvinnor</c:v>
                </c:pt>
                <c:pt idx="31">
                  <c:v>Information vid inläggning på sjukhus. Män</c:v>
                </c:pt>
                <c:pt idx="32">
                  <c:v>Information vid inläggning på sjukhus. Totalt</c:v>
                </c:pt>
                <c:pt idx="33">
                  <c:v>Delaktighet vid inläggning på sjukhus. Kvinnor</c:v>
                </c:pt>
                <c:pt idx="34">
                  <c:v>Delaktighet vid inläggning på sjukhus. Män</c:v>
                </c:pt>
                <c:pt idx="35">
                  <c:v>Delaktighet vid inläggning på sjukhus. Totalt</c:v>
                </c:pt>
              </c:strCache>
            </c:strRef>
          </c:cat>
          <c:val>
            <c:numRef>
              <c:f>ltprof!$AI$30:$AI$65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Profiltabell!$D$30:$D$65</c:f>
              <c:strCache>
                <c:ptCount val="36"/>
                <c:pt idx="0">
                  <c:v>Tillgång till sjukvård. Kvinnor</c:v>
                </c:pt>
                <c:pt idx="1">
                  <c:v>Tillgång till sjukvård. Män</c:v>
                </c:pt>
                <c:pt idx="2">
                  <c:v>Tillgång till sjukvård. Totalt</c:v>
                </c:pt>
                <c:pt idx="3">
                  <c:v>Förtroende för vårdcentraler. Kvinnor</c:v>
                </c:pt>
                <c:pt idx="4">
                  <c:v>Förtroende för vårdcentraler. Män</c:v>
                </c:pt>
                <c:pt idx="5">
                  <c:v>Förtroende för vårdcentraler. Totalt</c:v>
                </c:pt>
                <c:pt idx="6">
                  <c:v>Förtroende för sjukhus. Kvinnor</c:v>
                </c:pt>
                <c:pt idx="7">
                  <c:v>Förtroende för sjukhus. Män</c:v>
                </c:pt>
                <c:pt idx="8">
                  <c:v>Förtroende för sjukhus. Totalt</c:v>
                </c:pt>
                <c:pt idx="9">
                  <c:v>Bemötande vid besök i primärvård. Kvinnor</c:v>
                </c:pt>
                <c:pt idx="10">
                  <c:v>Bemötande vid besök i primärvård. Män</c:v>
                </c:pt>
                <c:pt idx="11">
                  <c:v>Bemötande vid besök i primärvård. Totalt</c:v>
                </c:pt>
                <c:pt idx="12">
                  <c:v>Information vid besök i primärvård. Kvinnor</c:v>
                </c:pt>
                <c:pt idx="13">
                  <c:v>Information vid besök i primärvård. Män</c:v>
                </c:pt>
                <c:pt idx="14">
                  <c:v>Information vid besök i primärvård. Totalt</c:v>
                </c:pt>
                <c:pt idx="15">
                  <c:v>Delaktighet vid besök i primärvård. Kvinnor</c:v>
                </c:pt>
                <c:pt idx="16">
                  <c:v>Delaktighet vid besök i primärvård. Män</c:v>
                </c:pt>
                <c:pt idx="17">
                  <c:v>Delaktighet vid besök i primärvård. Totalt</c:v>
                </c:pt>
                <c:pt idx="18">
                  <c:v>Bemötande vid besök i specialiserad vård. Kvinnor</c:v>
                </c:pt>
                <c:pt idx="19">
                  <c:v>Bemötande vid besök i specialiserad vård. Män</c:v>
                </c:pt>
                <c:pt idx="20">
                  <c:v>Bemötande vid besök i specialiserad vård. Totalt</c:v>
                </c:pt>
                <c:pt idx="21">
                  <c:v>Information vid besök i specialiserad vård. Kvinnor</c:v>
                </c:pt>
                <c:pt idx="22">
                  <c:v>Information vid besök i specialiserad vård. Män</c:v>
                </c:pt>
                <c:pt idx="23">
                  <c:v>Information vid besök i specialiserad vård. Totalt</c:v>
                </c:pt>
                <c:pt idx="24">
                  <c:v>Delaktighet vid besök i specialiserad vård. Kvinnor</c:v>
                </c:pt>
                <c:pt idx="25">
                  <c:v>Delaktighet vid besök i specialiserad vård. Män</c:v>
                </c:pt>
                <c:pt idx="26">
                  <c:v>Delaktighet vid besök i specialiserad vård. Totalt</c:v>
                </c:pt>
                <c:pt idx="27">
                  <c:v>Bemötande vid inläggning på sjukhus. Kvinnor</c:v>
                </c:pt>
                <c:pt idx="28">
                  <c:v>Bemötande vid inläggning på sjukhus. Män</c:v>
                </c:pt>
                <c:pt idx="29">
                  <c:v>Bemötande vid inläggning på sjukhus. Totalt</c:v>
                </c:pt>
                <c:pt idx="30">
                  <c:v>Information vid inläggning på sjukhus. Kvinnor</c:v>
                </c:pt>
                <c:pt idx="31">
                  <c:v>Information vid inläggning på sjukhus. Män</c:v>
                </c:pt>
                <c:pt idx="32">
                  <c:v>Information vid inläggning på sjukhus. Totalt</c:v>
                </c:pt>
                <c:pt idx="33">
                  <c:v>Delaktighet vid inläggning på sjukhus. Kvinnor</c:v>
                </c:pt>
                <c:pt idx="34">
                  <c:v>Delaktighet vid inläggning på sjukhus. Män</c:v>
                </c:pt>
                <c:pt idx="35">
                  <c:v>Delaktighet vid inläggning på sjukhus. Totalt</c:v>
                </c:pt>
              </c:strCache>
            </c:strRef>
          </c:cat>
          <c:val>
            <c:numRef>
              <c:f>Profiltabell!$E$30:$E$65</c:f>
              <c:numCache>
                <c:formatCode>#,##0.00</c:formatCode>
                <c:ptCount val="36"/>
                <c:pt idx="0">
                  <c:v>3.2542541299217369</c:v>
                </c:pt>
                <c:pt idx="1">
                  <c:v>1.6767922235723085</c:v>
                </c:pt>
                <c:pt idx="2">
                  <c:v>2.3187338976812666</c:v>
                </c:pt>
                <c:pt idx="3">
                  <c:v>-0.48879150514073683</c:v>
                </c:pt>
                <c:pt idx="4">
                  <c:v>-2.7093977395881716</c:v>
                </c:pt>
                <c:pt idx="5">
                  <c:v>-2.0729551663184949</c:v>
                </c:pt>
                <c:pt idx="6">
                  <c:v>-4.1860465116279011</c:v>
                </c:pt>
                <c:pt idx="7">
                  <c:v>-0.52536983271117854</c:v>
                </c:pt>
                <c:pt idx="8">
                  <c:v>-2.4593639575971658</c:v>
                </c:pt>
                <c:pt idx="9">
                  <c:v>0.2583689058638553</c:v>
                </c:pt>
                <c:pt idx="10">
                  <c:v>0.30738829728839734</c:v>
                </c:pt>
                <c:pt idx="11">
                  <c:v>0.25601068566339025</c:v>
                </c:pt>
                <c:pt idx="12">
                  <c:v>0.47902641118591999</c:v>
                </c:pt>
                <c:pt idx="13">
                  <c:v>8.7401673117734016E-2</c:v>
                </c:pt>
                <c:pt idx="14">
                  <c:v>0.29340477101671636</c:v>
                </c:pt>
                <c:pt idx="15">
                  <c:v>1.5184381778741836</c:v>
                </c:pt>
                <c:pt idx="16">
                  <c:v>0.67071627436092274</c:v>
                </c:pt>
                <c:pt idx="17">
                  <c:v>1.1703345630326953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1069440"/>
        <c:axId val="131070976"/>
      </c:barChart>
      <c:catAx>
        <c:axId val="13106944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10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70976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069440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" r="0.75000000000000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Tillgänglighet
</a:t>
            </a:r>
          </a:p>
        </c:rich>
      </c:tx>
      <c:layout>
        <c:manualLayout>
          <c:xMode val="edge"/>
          <c:yMode val="edge"/>
          <c:x val="1.0608802660990681E-3"/>
          <c:y val="6.937998162659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587256725632157"/>
          <c:y val="0.20906401187794904"/>
          <c:w val="0.47265166539546266"/>
          <c:h val="0.7337721602179863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Profiltabell!$D$66:$D$72</c:f>
              <c:strCache>
                <c:ptCount val="7"/>
                <c:pt idx="0">
                  <c:v>Läkarbesök inom 7 dagar i primärvård. Totalt</c:v>
                </c:pt>
                <c:pt idx="1">
                  <c:v>Uppfattning om väntetid vid besök i primärvård. Kvinnor</c:v>
                </c:pt>
                <c:pt idx="2">
                  <c:v>Uppfattning om väntetid vid besök i primärvård. Män</c:v>
                </c:pt>
                <c:pt idx="3">
                  <c:v>Uppfattning om väntetid vid besök i primärvård. Totalt</c:v>
                </c:pt>
                <c:pt idx="4">
                  <c:v>Vårdcentralers tillgänglighet per telefon. Totalt</c:v>
                </c:pt>
                <c:pt idx="5">
                  <c:v>Besök inom 90 dagar i specialiserad vård . Totalt</c:v>
                </c:pt>
                <c:pt idx="6">
                  <c:v>Operation inom 90 dagar i specialiserad vård. Totalt</c:v>
                </c:pt>
              </c:strCache>
            </c:strRef>
          </c:cat>
          <c:val>
            <c:numRef>
              <c:f>Profiltabell!$K$66:$K$72</c:f>
              <c:numCache>
                <c:formatCode>#,##0.0</c:formatCode>
                <c:ptCount val="7"/>
                <c:pt idx="0">
                  <c:v>1.0869565217391304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-5.72218141735231</c:v>
                </c:pt>
                <c:pt idx="6">
                  <c:v>-1.3962277397793117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Profiltabell!$R$66:$R$72</c:f>
                <c:numCache>
                  <c:formatCode>General</c:formatCode>
                  <c:ptCount val="7"/>
                  <c:pt idx="0">
                    <c:v>5.376344086021505</c:v>
                  </c:pt>
                  <c:pt idx="1">
                    <c:v>4.8390999274135007</c:v>
                  </c:pt>
                  <c:pt idx="2">
                    <c:v>5.8500914076782413</c:v>
                  </c:pt>
                  <c:pt idx="3">
                    <c:v>5.2299478218662809</c:v>
                  </c:pt>
                  <c:pt idx="4">
                    <c:v>10.414610733643547</c:v>
                  </c:pt>
                  <c:pt idx="5">
                    <c:v>7.8575260545478702</c:v>
                  </c:pt>
                  <c:pt idx="6">
                    <c:v>14.18567569146717</c:v>
                  </c:pt>
                </c:numCache>
              </c:numRef>
            </c:plus>
            <c:minus>
              <c:numRef>
                <c:f>Profiltabell!$S$66:$S$72</c:f>
                <c:numCache>
                  <c:formatCode>General</c:formatCode>
                  <c:ptCount val="7"/>
                  <c:pt idx="0">
                    <c:v>8.6021505376344098</c:v>
                  </c:pt>
                  <c:pt idx="1">
                    <c:v>5.939995160900069</c:v>
                  </c:pt>
                  <c:pt idx="2">
                    <c:v>8.714198659354043</c:v>
                  </c:pt>
                  <c:pt idx="3">
                    <c:v>6.8802329814342951</c:v>
                  </c:pt>
                  <c:pt idx="4">
                    <c:v>28.286115326088339</c:v>
                  </c:pt>
                  <c:pt idx="5">
                    <c:v>6.4562683443195841</c:v>
                  </c:pt>
                  <c:pt idx="6">
                    <c:v>10.394455366776887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Profiltabell!$D$66:$D$72</c:f>
              <c:strCache>
                <c:ptCount val="7"/>
                <c:pt idx="0">
                  <c:v>Läkarbesök inom 7 dagar i primärvård. Totalt</c:v>
                </c:pt>
                <c:pt idx="1">
                  <c:v>Uppfattning om väntetid vid besök i primärvård. Kvinnor</c:v>
                </c:pt>
                <c:pt idx="2">
                  <c:v>Uppfattning om väntetid vid besök i primärvård. Män</c:v>
                </c:pt>
                <c:pt idx="3">
                  <c:v>Uppfattning om väntetid vid besök i primärvård. Totalt</c:v>
                </c:pt>
                <c:pt idx="4">
                  <c:v>Vårdcentralers tillgänglighet per telefon. Totalt</c:v>
                </c:pt>
                <c:pt idx="5">
                  <c:v>Besök inom 90 dagar i specialiserad vård . Totalt</c:v>
                </c:pt>
                <c:pt idx="6">
                  <c:v>Operation inom 90 dagar i specialiserad vård. Totalt</c:v>
                </c:pt>
              </c:strCache>
            </c:strRef>
          </c:cat>
          <c:val>
            <c:numRef>
              <c:f>ltprof!$AI$66:$AI$72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Profiltabell!$D$66:$D$72</c:f>
              <c:strCache>
                <c:ptCount val="7"/>
                <c:pt idx="0">
                  <c:v>Läkarbesök inom 7 dagar i primärvård. Totalt</c:v>
                </c:pt>
                <c:pt idx="1">
                  <c:v>Uppfattning om väntetid vid besök i primärvård. Kvinnor</c:v>
                </c:pt>
                <c:pt idx="2">
                  <c:v>Uppfattning om väntetid vid besök i primärvård. Män</c:v>
                </c:pt>
                <c:pt idx="3">
                  <c:v>Uppfattning om väntetid vid besök i primärvård. Totalt</c:v>
                </c:pt>
                <c:pt idx="4">
                  <c:v>Vårdcentralers tillgänglighet per telefon. Totalt</c:v>
                </c:pt>
                <c:pt idx="5">
                  <c:v>Besök inom 90 dagar i specialiserad vård . Totalt</c:v>
                </c:pt>
                <c:pt idx="6">
                  <c:v>Operation inom 90 dagar i specialiserad vård. Totalt</c:v>
                </c:pt>
              </c:strCache>
            </c:strRef>
          </c:cat>
          <c:val>
            <c:numRef>
              <c:f>Profiltabell!$E$66:$E$72</c:f>
              <c:numCache>
                <c:formatCode>#,##0.00</c:formatCode>
                <c:ptCount val="7"/>
                <c:pt idx="0">
                  <c:v>1.0752688172043012</c:v>
                </c:pt>
                <c:pt idx="1">
                  <c:v>-2.2743769658843402</c:v>
                </c:pt>
                <c:pt idx="2">
                  <c:v>-2.1815965874466694</c:v>
                </c:pt>
                <c:pt idx="3">
                  <c:v>-2.269142094406007</c:v>
                </c:pt>
                <c:pt idx="4">
                  <c:v>0</c:v>
                </c:pt>
                <c:pt idx="5">
                  <c:v>-5.5738791107918439</c:v>
                </c:pt>
                <c:pt idx="6">
                  <c:v>-5.4726668433481809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1003136"/>
        <c:axId val="131004672"/>
      </c:barChart>
      <c:catAx>
        <c:axId val="13100313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100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04672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003136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Graviditet, förlossning &amp; nyföddhetsvård
</a:t>
            </a:r>
          </a:p>
        </c:rich>
      </c:tx>
      <c:layout>
        <c:manualLayout>
          <c:xMode val="edge"/>
          <c:yMode val="edge"/>
          <c:x val="1.4641288433382231E-3"/>
          <c:y val="3.8446976042888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97020075958165"/>
          <c:y val="0.23556147739106825"/>
          <c:w val="0.47281371440605446"/>
          <c:h val="0.71859052832339665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Profiltabell!$D$98:$D$106</c:f>
              <c:strCache>
                <c:ptCount val="9"/>
                <c:pt idx="0">
                  <c:v>Tobaksvanor under graviditet . Kvinnor</c:v>
                </c:pt>
                <c:pt idx="1">
                  <c:v>Screening för riskbruk av alkohol under graviditet. Kvinnor</c:v>
                </c:pt>
                <c:pt idx="2">
                  <c:v>Tidiga aborter. Kvinnor</c:v>
                </c:pt>
                <c:pt idx="3">
                  <c:v>Dödfödda barn. Totalt</c:v>
                </c:pt>
                <c:pt idx="4">
                  <c:v>Neonatal dödlighet. Totalt</c:v>
                </c:pt>
                <c:pt idx="5">
                  <c:v>Infektioner hos barn i neonatalvård. Totalt</c:v>
                </c:pt>
                <c:pt idx="6">
                  <c:v>Låg Apgar-poäng hos nyfödda. Totalt</c:v>
                </c:pt>
                <c:pt idx="7">
                  <c:v>Bristningar vid förlossning. Kvinnor</c:v>
                </c:pt>
                <c:pt idx="8">
                  <c:v>Kejsarsnitt vid okomplicerad graviditet. Kvinnor</c:v>
                </c:pt>
              </c:strCache>
            </c:strRef>
          </c:cat>
          <c:val>
            <c:numRef>
              <c:f>Profiltabell!$K$98:$K$106</c:f>
              <c:numCache>
                <c:formatCode>#,##0.0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-1.6076753532996175</c:v>
                </c:pt>
                <c:pt idx="3">
                  <c:v>9.0379008746355698</c:v>
                </c:pt>
                <c:pt idx="4">
                  <c:v>8.8105726872246777</c:v>
                </c:pt>
                <c:pt idx="5">
                  <c:v>0</c:v>
                </c:pt>
                <c:pt idx="6">
                  <c:v>7.8947368421052513</c:v>
                </c:pt>
                <c:pt idx="7">
                  <c:v>-26.381909547738701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Profiltabell!$R$98:$R$106</c:f>
                <c:numCache>
                  <c:formatCode>General</c:formatCode>
                  <c:ptCount val="9"/>
                  <c:pt idx="0">
                    <c:v>35.608856088560884</c:v>
                  </c:pt>
                  <c:pt idx="1">
                    <c:v>5.7071873928946841</c:v>
                  </c:pt>
                  <c:pt idx="2">
                    <c:v>7.2238501719964345</c:v>
                  </c:pt>
                  <c:pt idx="3">
                    <c:v>22.15189873417722</c:v>
                  </c:pt>
                  <c:pt idx="4">
                    <c:v>26.219512195121947</c:v>
                  </c:pt>
                  <c:pt idx="5">
                    <c:v>70</c:v>
                  </c:pt>
                  <c:pt idx="6">
                    <c:v>25.438596491228065</c:v>
                  </c:pt>
                  <c:pt idx="7">
                    <c:v>31.024930747922429</c:v>
                  </c:pt>
                  <c:pt idx="8">
                    <c:v>22.693266832917701</c:v>
                  </c:pt>
                </c:numCache>
              </c:numRef>
            </c:plus>
            <c:minus>
              <c:numRef>
                <c:f>Profiltabell!$S$98:$S$106</c:f>
                <c:numCache>
                  <c:formatCode>General</c:formatCode>
                  <c:ptCount val="9"/>
                  <c:pt idx="0">
                    <c:v>54.243542435424338</c:v>
                  </c:pt>
                  <c:pt idx="1">
                    <c:v>18.277569810591011</c:v>
                  </c:pt>
                  <c:pt idx="2">
                    <c:v>5.249076315454186</c:v>
                  </c:pt>
                  <c:pt idx="3">
                    <c:v>41.772151898734187</c:v>
                  </c:pt>
                  <c:pt idx="4">
                    <c:v>60.365853658536587</c:v>
                  </c:pt>
                  <c:pt idx="5">
                    <c:v>150</c:v>
                  </c:pt>
                  <c:pt idx="6">
                    <c:v>44.736842105263165</c:v>
                  </c:pt>
                  <c:pt idx="7">
                    <c:v>31.578947368421055</c:v>
                  </c:pt>
                  <c:pt idx="8">
                    <c:v>40.149625935162106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Profiltabell!$D$98:$D$106</c:f>
              <c:strCache>
                <c:ptCount val="9"/>
                <c:pt idx="0">
                  <c:v>Tobaksvanor under graviditet . Kvinnor</c:v>
                </c:pt>
                <c:pt idx="1">
                  <c:v>Screening för riskbruk av alkohol under graviditet. Kvinnor</c:v>
                </c:pt>
                <c:pt idx="2">
                  <c:v>Tidiga aborter. Kvinnor</c:v>
                </c:pt>
                <c:pt idx="3">
                  <c:v>Dödfödda barn. Totalt</c:v>
                </c:pt>
                <c:pt idx="4">
                  <c:v>Neonatal dödlighet. Totalt</c:v>
                </c:pt>
                <c:pt idx="5">
                  <c:v>Infektioner hos barn i neonatalvård. Totalt</c:v>
                </c:pt>
                <c:pt idx="6">
                  <c:v>Låg Apgar-poäng hos nyfödda. Totalt</c:v>
                </c:pt>
                <c:pt idx="7">
                  <c:v>Bristningar vid förlossning. Kvinnor</c:v>
                </c:pt>
                <c:pt idx="8">
                  <c:v>Kejsarsnitt vid okomplicerad graviditet. Kvinnor</c:v>
                </c:pt>
              </c:strCache>
            </c:strRef>
          </c:cat>
          <c:val>
            <c:numRef>
              <c:f>ltprof!$AI$98:$AI$106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Profiltabell!$D$98:$D$106</c:f>
              <c:strCache>
                <c:ptCount val="9"/>
                <c:pt idx="0">
                  <c:v>Tobaksvanor under graviditet . Kvinnor</c:v>
                </c:pt>
                <c:pt idx="1">
                  <c:v>Screening för riskbruk av alkohol under graviditet. Kvinnor</c:v>
                </c:pt>
                <c:pt idx="2">
                  <c:v>Tidiga aborter. Kvinnor</c:v>
                </c:pt>
                <c:pt idx="3">
                  <c:v>Dödfödda barn. Totalt</c:v>
                </c:pt>
                <c:pt idx="4">
                  <c:v>Neonatal dödlighet. Totalt</c:v>
                </c:pt>
                <c:pt idx="5">
                  <c:v>Infektioner hos barn i neonatalvård. Totalt</c:v>
                </c:pt>
                <c:pt idx="6">
                  <c:v>Låg Apgar-poäng hos nyfödda. Totalt</c:v>
                </c:pt>
                <c:pt idx="7">
                  <c:v>Bristningar vid förlossning. Kvinnor</c:v>
                </c:pt>
                <c:pt idx="8">
                  <c:v>Kejsarsnitt vid okomplicerad graviditet. Kvinnor</c:v>
                </c:pt>
              </c:strCache>
            </c:strRef>
          </c:cat>
          <c:val>
            <c:numRef>
              <c:f>Profiltabell!$E$98:$E$106</c:f>
              <c:numCache>
                <c:formatCode>#,##0.00</c:formatCode>
                <c:ptCount val="9"/>
                <c:pt idx="0">
                  <c:v>27.67527675276753</c:v>
                </c:pt>
                <c:pt idx="1">
                  <c:v>-2.0606073464372581</c:v>
                </c:pt>
                <c:pt idx="2">
                  <c:v>-0.35673334182698579</c:v>
                </c:pt>
                <c:pt idx="3">
                  <c:v>9.4936708860759573</c:v>
                </c:pt>
                <c:pt idx="4">
                  <c:v>13.414634146341461</c:v>
                </c:pt>
                <c:pt idx="5">
                  <c:v>3.0347890499999974</c:v>
                </c:pt>
                <c:pt idx="6">
                  <c:v>20.175438596491219</c:v>
                </c:pt>
                <c:pt idx="7">
                  <c:v>-24.099722991689767</c:v>
                </c:pt>
                <c:pt idx="8">
                  <c:v>-23.81546134663342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1772416"/>
        <c:axId val="131773952"/>
      </c:barChart>
      <c:catAx>
        <c:axId val="13177241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17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73952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772416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Kvinnosjukvård
</a:t>
            </a:r>
          </a:p>
        </c:rich>
      </c:tx>
      <c:layout>
        <c:manualLayout>
          <c:xMode val="edge"/>
          <c:yMode val="edge"/>
          <c:x val="1.4640706289621801E-3"/>
          <c:y val="8.35934894921787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505025337023468"/>
          <c:y val="0.21806683096335089"/>
          <c:w val="0.47350888890671511"/>
          <c:h val="0.70264728510686691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Profiltabell!$D$107:$D$114</c:f>
              <c:strCache>
                <c:ptCount val="8"/>
                <c:pt idx="0">
                  <c:v>Oönskade händelser efter borttagande av livmoder. Kvinnor</c:v>
                </c:pt>
                <c:pt idx="1">
                  <c:v>Patientrapporterade komplikationer efter borttagande av livmoder. Kvinnor</c:v>
                </c:pt>
                <c:pt idx="2">
                  <c:v>Patienttillfredsställelse efter borttagande av livmoder. Kvinnor</c:v>
                </c:pt>
                <c:pt idx="3">
                  <c:v>Patientrapporterade komplikationer efter framfallsoperation. Kvinnor</c:v>
                </c:pt>
                <c:pt idx="4">
                  <c:v>Patientrapporterad förekomst av framfallssymtom efter operation. Kvinnor</c:v>
                </c:pt>
                <c:pt idx="5">
                  <c:v>Patientrapporterade komplikationer efter inkontinensoperation. Kvinnor</c:v>
                </c:pt>
                <c:pt idx="6">
                  <c:v>Patientrapporterad kontinens efter operation. Kvinnor</c:v>
                </c:pt>
                <c:pt idx="7">
                  <c:v>Dagkirurgiska operationer vid livmoderframfall . Totalt</c:v>
                </c:pt>
              </c:strCache>
            </c:strRef>
          </c:cat>
          <c:val>
            <c:numRef>
              <c:f>Profiltabell!$K$107:$K$114</c:f>
              <c:numCache>
                <c:formatCode>#,##0.0</c:formatCode>
                <c:ptCount val="8"/>
                <c:pt idx="0">
                  <c:v>-44.687499095769375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-91.592685197642581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Profiltabell!$R$107:$R$114</c:f>
                <c:numCache>
                  <c:formatCode>General</c:formatCode>
                  <c:ptCount val="8"/>
                  <c:pt idx="0">
                    <c:v>49.533042930513403</c:v>
                  </c:pt>
                  <c:pt idx="1">
                    <c:v>24.444444444444443</c:v>
                  </c:pt>
                  <c:pt idx="2">
                    <c:v>5.8050383351588142</c:v>
                  </c:pt>
                  <c:pt idx="3">
                    <c:v>6.3938618925831205</c:v>
                  </c:pt>
                  <c:pt idx="4">
                    <c:v>11.467141380699013</c:v>
                  </c:pt>
                  <c:pt idx="5">
                    <c:v>12.359550561797761</c:v>
                  </c:pt>
                  <c:pt idx="6">
                    <c:v>22.455089820359284</c:v>
                  </c:pt>
                  <c:pt idx="7">
                    <c:v>213.41243927396869</c:v>
                  </c:pt>
                </c:numCache>
              </c:numRef>
            </c:plus>
            <c:minus>
              <c:numRef>
                <c:f>Profiltabell!$S$107:$S$114</c:f>
                <c:numCache>
                  <c:formatCode>General</c:formatCode>
                  <c:ptCount val="8"/>
                  <c:pt idx="0">
                    <c:v>51.568490614163409</c:v>
                  </c:pt>
                  <c:pt idx="1">
                    <c:v>23.851851851851855</c:v>
                  </c:pt>
                  <c:pt idx="2">
                    <c:v>6.7907995618839019</c:v>
                  </c:pt>
                  <c:pt idx="3">
                    <c:v>8.4398976982097285</c:v>
                  </c:pt>
                  <c:pt idx="4">
                    <c:v>10.725411652509969</c:v>
                  </c:pt>
                  <c:pt idx="5">
                    <c:v>7.8651685393258397</c:v>
                  </c:pt>
                  <c:pt idx="6">
                    <c:v>26.646706586826348</c:v>
                  </c:pt>
                  <c:pt idx="7">
                    <c:v>100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Profiltabell!$D$107:$D$114</c:f>
              <c:strCache>
                <c:ptCount val="8"/>
                <c:pt idx="0">
                  <c:v>Oönskade händelser efter borttagande av livmoder. Kvinnor</c:v>
                </c:pt>
                <c:pt idx="1">
                  <c:v>Patientrapporterade komplikationer efter borttagande av livmoder. Kvinnor</c:v>
                </c:pt>
                <c:pt idx="2">
                  <c:v>Patienttillfredsställelse efter borttagande av livmoder. Kvinnor</c:v>
                </c:pt>
                <c:pt idx="3">
                  <c:v>Patientrapporterade komplikationer efter framfallsoperation. Kvinnor</c:v>
                </c:pt>
                <c:pt idx="4">
                  <c:v>Patientrapporterad förekomst av framfallssymtom efter operation. Kvinnor</c:v>
                </c:pt>
                <c:pt idx="5">
                  <c:v>Patientrapporterade komplikationer efter inkontinensoperation. Kvinnor</c:v>
                </c:pt>
                <c:pt idx="6">
                  <c:v>Patientrapporterad kontinens efter operation. Kvinnor</c:v>
                </c:pt>
                <c:pt idx="7">
                  <c:v>Dagkirurgiska operationer vid livmoderframfall . Totalt</c:v>
                </c:pt>
              </c:strCache>
            </c:strRef>
          </c:cat>
          <c:val>
            <c:numRef>
              <c:f>ltprof!$AI$107:$AI$114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Profiltabell!$D$107:$D$114</c:f>
              <c:strCache>
                <c:ptCount val="8"/>
                <c:pt idx="0">
                  <c:v>Oönskade händelser efter borttagande av livmoder. Kvinnor</c:v>
                </c:pt>
                <c:pt idx="1">
                  <c:v>Patientrapporterade komplikationer efter borttagande av livmoder. Kvinnor</c:v>
                </c:pt>
                <c:pt idx="2">
                  <c:v>Patienttillfredsställelse efter borttagande av livmoder. Kvinnor</c:v>
                </c:pt>
                <c:pt idx="3">
                  <c:v>Patientrapporterade komplikationer efter framfallsoperation. Kvinnor</c:v>
                </c:pt>
                <c:pt idx="4">
                  <c:v>Patientrapporterad förekomst av framfallssymtom efter operation. Kvinnor</c:v>
                </c:pt>
                <c:pt idx="5">
                  <c:v>Patientrapporterade komplikationer efter inkontinensoperation. Kvinnor</c:v>
                </c:pt>
                <c:pt idx="6">
                  <c:v>Patientrapporterad kontinens efter operation. Kvinnor</c:v>
                </c:pt>
                <c:pt idx="7">
                  <c:v>Dagkirurgiska operationer vid livmoderframfall . Totalt</c:v>
                </c:pt>
              </c:strCache>
            </c:strRef>
          </c:cat>
          <c:val>
            <c:numRef>
              <c:f>Profiltabell!$E$107:$E$114</c:f>
              <c:numCache>
                <c:formatCode>#,##0.00</c:formatCode>
                <c:ptCount val="8"/>
                <c:pt idx="0">
                  <c:v>-53.696342722680143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-61.467368181264206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1820544"/>
        <c:axId val="131834624"/>
      </c:barChart>
      <c:catAx>
        <c:axId val="13182054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18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34624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1820544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66" r="0.7500000000000066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Rörelseorganens sjukdomar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501211689481751"/>
          <c:y val="5.2027684786792414E-2"/>
          <c:w val="0.4734483559683958"/>
          <c:h val="0.93070961179047929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Profiltabell!$D$115:$D$164</c:f>
              <c:strCache>
                <c:ptCount val="50"/>
                <c:pt idx="0">
                  <c:v>Implantatöverlevnad vid total knäprotesoperation. Kvinnor</c:v>
                </c:pt>
                <c:pt idx="1">
                  <c:v>Implantatöverlevnad vid total knäprotesoperation. Män</c:v>
                </c:pt>
                <c:pt idx="2">
                  <c:v>Implantatöverlevnad vid total knäprotesoperation. Totalt</c:v>
                </c:pt>
                <c:pt idx="3">
                  <c:v>Implantatöverlevnad vid total höftprotesoperation. Kvinnor</c:v>
                </c:pt>
                <c:pt idx="4">
                  <c:v>Implantatöverlevnad vid total höftprotesoperation. Män</c:v>
                </c:pt>
                <c:pt idx="5">
                  <c:v>Implantatöverlevnad vid total höftprotesoperation. Totalt</c:v>
                </c:pt>
                <c:pt idx="6">
                  <c:v>Omoperation efter total höftprotesoperation. Kvinnor</c:v>
                </c:pt>
                <c:pt idx="7">
                  <c:v>Omoperation efter total höftprotesoperation. Män</c:v>
                </c:pt>
                <c:pt idx="8">
                  <c:v>Omoperation efter total höftprotesoperation. Totalt</c:v>
                </c:pt>
                <c:pt idx="9">
                  <c:v>Oönskade händelser efter knä- och total höftprotesoperation. Kvinnor</c:v>
                </c:pt>
                <c:pt idx="10">
                  <c:v>Oönskade händelser efter knä- och total höftprotesoperation. Män</c:v>
                </c:pt>
                <c:pt idx="11">
                  <c:v>Oönskade händelser efter knä- och total höftprotesoperation. Totalt</c:v>
                </c:pt>
                <c:pt idx="12">
                  <c:v>Patientrapporterat resultat av total höftprotesoperation. Kvinnor</c:v>
                </c:pt>
                <c:pt idx="13">
                  <c:v>Patientrapporterat resultat av total höftprotesoperation. Män</c:v>
                </c:pt>
                <c:pt idx="14">
                  <c:v>Patientrapporterat resultat av total höftprotesoperation. Totalt</c:v>
                </c:pt>
                <c:pt idx="15">
                  <c:v>Patienttillfredsställelse efter total höftprotesoperation. Kvinnor</c:v>
                </c:pt>
                <c:pt idx="16">
                  <c:v>Patienttillfredsställelse efter total höftprotesoperation. Män</c:v>
                </c:pt>
                <c:pt idx="17">
                  <c:v>Patienttillfredsställelse efter total höftprotesoperation. Totalt</c:v>
                </c:pt>
                <c:pt idx="18">
                  <c:v>Väntetid inför höftfrakturoperation. Kvinnor</c:v>
                </c:pt>
                <c:pt idx="19">
                  <c:v>Väntetid inför höftfrakturoperation. Män</c:v>
                </c:pt>
                <c:pt idx="20">
                  <c:v>Väntetid inför höftfrakturoperation. Totalt</c:v>
                </c:pt>
                <c:pt idx="21">
                  <c:v>Protesopereration vid höftfraktur. Kvinnor</c:v>
                </c:pt>
                <c:pt idx="22">
                  <c:v>Protesopereration vid höftfraktur. Män</c:v>
                </c:pt>
                <c:pt idx="23">
                  <c:v>Protesopereration vid höftfraktur. Totalt</c:v>
                </c:pt>
                <c:pt idx="24">
                  <c:v>Implantatöverlevnad vid halvprotesoperation. Kvinnor</c:v>
                </c:pt>
                <c:pt idx="25">
                  <c:v>Implantatöverlevnad vid halvprotesoperation. Män</c:v>
                </c:pt>
                <c:pt idx="26">
                  <c:v>Implantatöverlevnad vid halvprotesoperation. Totalt</c:v>
                </c:pt>
                <c:pt idx="27">
                  <c:v>Åter till ursprungligt boende efter höftfraktur. Totalt</c:v>
                </c:pt>
                <c:pt idx="28">
                  <c:v>Läkemedel mot benskörhet efter fraktur. Kvinnor</c:v>
                </c:pt>
                <c:pt idx="29">
                  <c:v>Patientrapporterad förbättring efter operation för spinal stenos. Kvinnor</c:v>
                </c:pt>
                <c:pt idx="30">
                  <c:v>Patientrapporterad förbättring efter operation för spinal stenos. Män</c:v>
                </c:pt>
                <c:pt idx="31">
                  <c:v>Patientrapporterad förbättring efter operation för spinal stenos. Totalt</c:v>
                </c:pt>
                <c:pt idx="32">
                  <c:v>Patientrapporterad förbättring efter operation för diskbråck . Kvinnor</c:v>
                </c:pt>
                <c:pt idx="33">
                  <c:v>Patientrapporterad förbättring efter operation för diskbråck . Män</c:v>
                </c:pt>
                <c:pt idx="34">
                  <c:v>Patientrapporterad förbättring efter operation för diskbråck . Totalt</c:v>
                </c:pt>
                <c:pt idx="35">
                  <c:v>Artroskopi i knäleden vid artros eller meniskskada. Kvinnor</c:v>
                </c:pt>
                <c:pt idx="36">
                  <c:v>Artroskopi i knäleden vid artros eller meniskskada. Män</c:v>
                </c:pt>
                <c:pt idx="37">
                  <c:v>Artroskopi i knäleden vid artros eller meniskskada. Totalt</c:v>
                </c:pt>
                <c:pt idx="38">
                  <c:v>Utbytesoperation efter korsbandsoperation . Kvinnor</c:v>
                </c:pt>
                <c:pt idx="39">
                  <c:v>Utbytesoperation efter korsbandsoperation . Män</c:v>
                </c:pt>
                <c:pt idx="40">
                  <c:v>Utbytesoperation efter korsbandsoperation . Totalt</c:v>
                </c:pt>
                <c:pt idx="41">
                  <c:v>Biologiska läkemedel vid reumatoid artrit . Kvinnor</c:v>
                </c:pt>
                <c:pt idx="42">
                  <c:v>Biologiska läkemedel vid reumatoid artrit . Män</c:v>
                </c:pt>
                <c:pt idx="43">
                  <c:v>Biologiska läkemedel vid reumatoid artrit . Totalt</c:v>
                </c:pt>
                <c:pt idx="44">
                  <c:v>Effekt vid behandlingsstart med  biologiskt läkemedel . Kvinnor</c:v>
                </c:pt>
                <c:pt idx="45">
                  <c:v>Effekt vid behandlingsstart med  biologiskt läkemedel . Män</c:v>
                </c:pt>
                <c:pt idx="46">
                  <c:v>Effekt vid behandlingsstart med  biologiskt läkemedel . Totalt</c:v>
                </c:pt>
                <c:pt idx="47">
                  <c:v>Patientrapporterad hälsa vid behandling med biologiskt läkemedel. Kvinnor</c:v>
                </c:pt>
                <c:pt idx="48">
                  <c:v>Patientrapporterad hälsa vid behandling med biologiskt läkemedel. Män</c:v>
                </c:pt>
                <c:pt idx="49">
                  <c:v>Patientrapporterad hälsa vid behandling med biologiskt läkemedel. Totalt</c:v>
                </c:pt>
              </c:strCache>
            </c:strRef>
          </c:cat>
          <c:val>
            <c:numRef>
              <c:f>Profiltabell!$K$115:$K$116</c:f>
              <c:numCache>
                <c:formatCode>#,##0.0</c:formatCode>
                <c:ptCount val="2"/>
                <c:pt idx="0">
                  <c:v>-0.85296696247193737</c:v>
                </c:pt>
                <c:pt idx="1">
                  <c:v>0.37091984994979788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Profiltabell!$R$115:$R$164</c:f>
                <c:numCache>
                  <c:formatCode>General</c:formatCode>
                  <c:ptCount val="50"/>
                  <c:pt idx="0">
                    <c:v>1.860076527959726</c:v>
                  </c:pt>
                  <c:pt idx="1">
                    <c:v>3.925980376823389</c:v>
                  </c:pt>
                  <c:pt idx="2">
                    <c:v>2.0034967582137386</c:v>
                  </c:pt>
                  <c:pt idx="3">
                    <c:v>2.5104602510460312</c:v>
                  </c:pt>
                  <c:pt idx="4">
                    <c:v>3.0785562632696299</c:v>
                  </c:pt>
                  <c:pt idx="5">
                    <c:v>2.7368421052631517</c:v>
                  </c:pt>
                  <c:pt idx="6">
                    <c:v>60.946745562130168</c:v>
                  </c:pt>
                  <c:pt idx="7">
                    <c:v>77.5</c:v>
                  </c:pt>
                  <c:pt idx="8">
                    <c:v>63.535911602209936</c:v>
                  </c:pt>
                  <c:pt idx="9">
                    <c:v>37.165048336597884</c:v>
                  </c:pt>
                  <c:pt idx="10">
                    <c:v>42.972706297259123</c:v>
                  </c:pt>
                  <c:pt idx="11">
                    <c:v>30.36306356743021</c:v>
                  </c:pt>
                  <c:pt idx="12">
                    <c:v>19.480519480519483</c:v>
                  </c:pt>
                  <c:pt idx="13">
                    <c:v>16.285714285714288</c:v>
                  </c:pt>
                  <c:pt idx="14">
                    <c:v>18.918918918918919</c:v>
                  </c:pt>
                  <c:pt idx="15">
                    <c:v>5.2019901090389151</c:v>
                  </c:pt>
                  <c:pt idx="16">
                    <c:v>6.4679704601765895</c:v>
                  </c:pt>
                  <c:pt idx="17">
                    <c:v>5.2069626839357834</c:v>
                  </c:pt>
                  <c:pt idx="18">
                    <c:v>45.833333333333329</c:v>
                  </c:pt>
                  <c:pt idx="19">
                    <c:v>37.5</c:v>
                  </c:pt>
                  <c:pt idx="20">
                    <c:v>33.333333333333329</c:v>
                  </c:pt>
                  <c:pt idx="21">
                    <c:v>15.032950770504128</c:v>
                  </c:pt>
                  <c:pt idx="22">
                    <c:v>23.622377787252535</c:v>
                  </c:pt>
                  <c:pt idx="23">
                    <c:v>13.080477064730303</c:v>
                  </c:pt>
                  <c:pt idx="24">
                    <c:v>1.3102660189966024</c:v>
                  </c:pt>
                  <c:pt idx="25">
                    <c:v>3.030115747075993</c:v>
                  </c:pt>
                  <c:pt idx="26">
                    <c:v>2.2738989569261716</c:v>
                  </c:pt>
                  <c:pt idx="27">
                    <c:v>10.00429254234832</c:v>
                  </c:pt>
                  <c:pt idx="28">
                    <c:v>39.023276335151763</c:v>
                  </c:pt>
                  <c:pt idx="29">
                    <c:v>24.501992031872515</c:v>
                  </c:pt>
                  <c:pt idx="30">
                    <c:v>6.5945523263391133</c:v>
                  </c:pt>
                  <c:pt idx="31">
                    <c:v>13.148514851485141</c:v>
                  </c:pt>
                  <c:pt idx="32">
                    <c:v>13.675116516994432</c:v>
                  </c:pt>
                  <c:pt idx="33">
                    <c:v>11.869336614833873</c:v>
                  </c:pt>
                  <c:pt idx="34">
                    <c:v>9.6461573135001153</c:v>
                  </c:pt>
                  <c:pt idx="35">
                    <c:v>72.338303564980919</c:v>
                  </c:pt>
                  <c:pt idx="36">
                    <c:v>59.343654132620159</c:v>
                  </c:pt>
                  <c:pt idx="37">
                    <c:v>64.555862806660841</c:v>
                  </c:pt>
                  <c:pt idx="38">
                    <c:v>68.176213122778023</c:v>
                  </c:pt>
                  <c:pt idx="39">
                    <c:v>100</c:v>
                  </c:pt>
                  <c:pt idx="40">
                    <c:v>67.699010521426217</c:v>
                  </c:pt>
                  <c:pt idx="41">
                    <c:v>46.060769761519346</c:v>
                  </c:pt>
                  <c:pt idx="42">
                    <c:v>41.807895680534259</c:v>
                  </c:pt>
                  <c:pt idx="43">
                    <c:v>36.403220447148534</c:v>
                  </c:pt>
                  <c:pt idx="44">
                    <c:v>16.85766356741399</c:v>
                  </c:pt>
                  <c:pt idx="45">
                    <c:v>37.856283440236169</c:v>
                  </c:pt>
                  <c:pt idx="46">
                    <c:v>25.450010850678424</c:v>
                  </c:pt>
                  <c:pt idx="47">
                    <c:v>28.735207099341281</c:v>
                  </c:pt>
                  <c:pt idx="48">
                    <c:v>55.689855083568993</c:v>
                  </c:pt>
                  <c:pt idx="49">
                    <c:v>24.408284016771738</c:v>
                  </c:pt>
                </c:numCache>
              </c:numRef>
            </c:plus>
            <c:minus>
              <c:numRef>
                <c:f>Profiltabell!$S$115:$S$164</c:f>
                <c:numCache>
                  <c:formatCode>General</c:formatCode>
                  <c:ptCount val="50"/>
                  <c:pt idx="0">
                    <c:v>6.9341194085719744</c:v>
                  </c:pt>
                  <c:pt idx="1">
                    <c:v>7.1329204333364604</c:v>
                  </c:pt>
                  <c:pt idx="2">
                    <c:v>5.8852314000561892</c:v>
                  </c:pt>
                  <c:pt idx="3">
                    <c:v>10.56485355648535</c:v>
                  </c:pt>
                  <c:pt idx="4">
                    <c:v>1.8046709129511709</c:v>
                  </c:pt>
                  <c:pt idx="5">
                    <c:v>6.5263157894736867</c:v>
                  </c:pt>
                  <c:pt idx="6">
                    <c:v>121.30177514792902</c:v>
                  </c:pt>
                  <c:pt idx="7">
                    <c:v>90.5</c:v>
                  </c:pt>
                  <c:pt idx="8">
                    <c:v>75.138121546961315</c:v>
                  </c:pt>
                  <c:pt idx="9">
                    <c:v>32.859633759318015</c:v>
                  </c:pt>
                  <c:pt idx="10">
                    <c:v>28.587610014174746</c:v>
                  </c:pt>
                  <c:pt idx="11">
                    <c:v>19.420420990015497</c:v>
                  </c:pt>
                  <c:pt idx="12">
                    <c:v>15.584415584415584</c:v>
                  </c:pt>
                  <c:pt idx="13">
                    <c:v>17.428571428571431</c:v>
                  </c:pt>
                  <c:pt idx="14">
                    <c:v>16.216216216216218</c:v>
                  </c:pt>
                  <c:pt idx="15">
                    <c:v>11.165842014575009</c:v>
                  </c:pt>
                  <c:pt idx="16">
                    <c:v>4.9168312131400551</c:v>
                  </c:pt>
                  <c:pt idx="17">
                    <c:v>8.4998978555588725</c:v>
                  </c:pt>
                  <c:pt idx="18">
                    <c:v>45.833333333333329</c:v>
                  </c:pt>
                  <c:pt idx="19">
                    <c:v>33.333333333333329</c:v>
                  </c:pt>
                  <c:pt idx="20">
                    <c:v>41.666666666666671</c:v>
                  </c:pt>
                  <c:pt idx="21">
                    <c:v>23.014252611579238</c:v>
                  </c:pt>
                  <c:pt idx="22">
                    <c:v>35.216447461583478</c:v>
                  </c:pt>
                  <c:pt idx="23">
                    <c:v>27.046929746945914</c:v>
                  </c:pt>
                  <c:pt idx="24">
                    <c:v>5.3127543293827735</c:v>
                  </c:pt>
                  <c:pt idx="25">
                    <c:v>12.225817491663367</c:v>
                  </c:pt>
                  <c:pt idx="26">
                    <c:v>5.3679698077998017</c:v>
                  </c:pt>
                  <c:pt idx="27">
                    <c:v>9.3195637211406783</c:v>
                  </c:pt>
                  <c:pt idx="28">
                    <c:v>33.513615856969359</c:v>
                  </c:pt>
                  <c:pt idx="29">
                    <c:v>11.460823373173964</c:v>
                  </c:pt>
                  <c:pt idx="30">
                    <c:v>19.796689691124726</c:v>
                  </c:pt>
                  <c:pt idx="31">
                    <c:v>13.900990099009903</c:v>
                  </c:pt>
                  <c:pt idx="32">
                    <c:v>8.5028987154711881</c:v>
                  </c:pt>
                  <c:pt idx="33">
                    <c:v>22.552858261550504</c:v>
                  </c:pt>
                  <c:pt idx="34">
                    <c:v>11.460446247464505</c:v>
                  </c:pt>
                  <c:pt idx="35">
                    <c:v>70.562769992630834</c:v>
                  </c:pt>
                  <c:pt idx="36">
                    <c:v>41.612745782349009</c:v>
                  </c:pt>
                  <c:pt idx="37">
                    <c:v>53.459726220434902</c:v>
                  </c:pt>
                  <c:pt idx="38">
                    <c:v>238.48937134011271</c:v>
                  </c:pt>
                  <c:pt idx="39">
                    <c:v>118.13372828125929</c:v>
                  </c:pt>
                  <c:pt idx="40">
                    <c:v>111.14646756861811</c:v>
                  </c:pt>
                  <c:pt idx="41">
                    <c:v>45.414261853504925</c:v>
                  </c:pt>
                  <c:pt idx="42">
                    <c:v>40.017785682219007</c:v>
                  </c:pt>
                  <c:pt idx="43">
                    <c:v>36.676492090852584</c:v>
                  </c:pt>
                  <c:pt idx="44">
                    <c:v>38.423579318074452</c:v>
                  </c:pt>
                  <c:pt idx="45">
                    <c:v>75.755635930381615</c:v>
                  </c:pt>
                  <c:pt idx="46">
                    <c:v>45.867172582447786</c:v>
                  </c:pt>
                  <c:pt idx="47">
                    <c:v>74.786324788749198</c:v>
                  </c:pt>
                  <c:pt idx="48">
                    <c:v>84.561403506456131</c:v>
                  </c:pt>
                  <c:pt idx="49">
                    <c:v>76.693455808536598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Profiltabell!$D$115:$D$164</c:f>
              <c:strCache>
                <c:ptCount val="50"/>
                <c:pt idx="0">
                  <c:v>Implantatöverlevnad vid total knäprotesoperation. Kvinnor</c:v>
                </c:pt>
                <c:pt idx="1">
                  <c:v>Implantatöverlevnad vid total knäprotesoperation. Män</c:v>
                </c:pt>
                <c:pt idx="2">
                  <c:v>Implantatöverlevnad vid total knäprotesoperation. Totalt</c:v>
                </c:pt>
                <c:pt idx="3">
                  <c:v>Implantatöverlevnad vid total höftprotesoperation. Kvinnor</c:v>
                </c:pt>
                <c:pt idx="4">
                  <c:v>Implantatöverlevnad vid total höftprotesoperation. Män</c:v>
                </c:pt>
                <c:pt idx="5">
                  <c:v>Implantatöverlevnad vid total höftprotesoperation. Totalt</c:v>
                </c:pt>
                <c:pt idx="6">
                  <c:v>Omoperation efter total höftprotesoperation. Kvinnor</c:v>
                </c:pt>
                <c:pt idx="7">
                  <c:v>Omoperation efter total höftprotesoperation. Män</c:v>
                </c:pt>
                <c:pt idx="8">
                  <c:v>Omoperation efter total höftprotesoperation. Totalt</c:v>
                </c:pt>
                <c:pt idx="9">
                  <c:v>Oönskade händelser efter knä- och total höftprotesoperation. Kvinnor</c:v>
                </c:pt>
                <c:pt idx="10">
                  <c:v>Oönskade händelser efter knä- och total höftprotesoperation. Män</c:v>
                </c:pt>
                <c:pt idx="11">
                  <c:v>Oönskade händelser efter knä- och total höftprotesoperation. Totalt</c:v>
                </c:pt>
                <c:pt idx="12">
                  <c:v>Patientrapporterat resultat av total höftprotesoperation. Kvinnor</c:v>
                </c:pt>
                <c:pt idx="13">
                  <c:v>Patientrapporterat resultat av total höftprotesoperation. Män</c:v>
                </c:pt>
                <c:pt idx="14">
                  <c:v>Patientrapporterat resultat av total höftprotesoperation. Totalt</c:v>
                </c:pt>
                <c:pt idx="15">
                  <c:v>Patienttillfredsställelse efter total höftprotesoperation. Kvinnor</c:v>
                </c:pt>
                <c:pt idx="16">
                  <c:v>Patienttillfredsställelse efter total höftprotesoperation. Män</c:v>
                </c:pt>
                <c:pt idx="17">
                  <c:v>Patienttillfredsställelse efter total höftprotesoperation. Totalt</c:v>
                </c:pt>
                <c:pt idx="18">
                  <c:v>Väntetid inför höftfrakturoperation. Kvinnor</c:v>
                </c:pt>
                <c:pt idx="19">
                  <c:v>Väntetid inför höftfrakturoperation. Män</c:v>
                </c:pt>
                <c:pt idx="20">
                  <c:v>Väntetid inför höftfrakturoperation. Totalt</c:v>
                </c:pt>
                <c:pt idx="21">
                  <c:v>Protesopereration vid höftfraktur. Kvinnor</c:v>
                </c:pt>
                <c:pt idx="22">
                  <c:v>Protesopereration vid höftfraktur. Män</c:v>
                </c:pt>
                <c:pt idx="23">
                  <c:v>Protesopereration vid höftfraktur. Totalt</c:v>
                </c:pt>
                <c:pt idx="24">
                  <c:v>Implantatöverlevnad vid halvprotesoperation. Kvinnor</c:v>
                </c:pt>
                <c:pt idx="25">
                  <c:v>Implantatöverlevnad vid halvprotesoperation. Män</c:v>
                </c:pt>
                <c:pt idx="26">
                  <c:v>Implantatöverlevnad vid halvprotesoperation. Totalt</c:v>
                </c:pt>
                <c:pt idx="27">
                  <c:v>Åter till ursprungligt boende efter höftfraktur. Totalt</c:v>
                </c:pt>
                <c:pt idx="28">
                  <c:v>Läkemedel mot benskörhet efter fraktur. Kvinnor</c:v>
                </c:pt>
                <c:pt idx="29">
                  <c:v>Patientrapporterad förbättring efter operation för spinal stenos. Kvinnor</c:v>
                </c:pt>
                <c:pt idx="30">
                  <c:v>Patientrapporterad förbättring efter operation för spinal stenos. Män</c:v>
                </c:pt>
                <c:pt idx="31">
                  <c:v>Patientrapporterad förbättring efter operation för spinal stenos. Totalt</c:v>
                </c:pt>
                <c:pt idx="32">
                  <c:v>Patientrapporterad förbättring efter operation för diskbråck . Kvinnor</c:v>
                </c:pt>
                <c:pt idx="33">
                  <c:v>Patientrapporterad förbättring efter operation för diskbråck . Män</c:v>
                </c:pt>
                <c:pt idx="34">
                  <c:v>Patientrapporterad förbättring efter operation för diskbråck . Totalt</c:v>
                </c:pt>
                <c:pt idx="35">
                  <c:v>Artroskopi i knäleden vid artros eller meniskskada. Kvinnor</c:v>
                </c:pt>
                <c:pt idx="36">
                  <c:v>Artroskopi i knäleden vid artros eller meniskskada. Män</c:v>
                </c:pt>
                <c:pt idx="37">
                  <c:v>Artroskopi i knäleden vid artros eller meniskskada. Totalt</c:v>
                </c:pt>
                <c:pt idx="38">
                  <c:v>Utbytesoperation efter korsbandsoperation . Kvinnor</c:v>
                </c:pt>
                <c:pt idx="39">
                  <c:v>Utbytesoperation efter korsbandsoperation . Män</c:v>
                </c:pt>
                <c:pt idx="40">
                  <c:v>Utbytesoperation efter korsbandsoperation . Totalt</c:v>
                </c:pt>
                <c:pt idx="41">
                  <c:v>Biologiska läkemedel vid reumatoid artrit . Kvinnor</c:v>
                </c:pt>
                <c:pt idx="42">
                  <c:v>Biologiska läkemedel vid reumatoid artrit . Män</c:v>
                </c:pt>
                <c:pt idx="43">
                  <c:v>Biologiska läkemedel vid reumatoid artrit . Totalt</c:v>
                </c:pt>
                <c:pt idx="44">
                  <c:v>Effekt vid behandlingsstart med  biologiskt läkemedel . Kvinnor</c:v>
                </c:pt>
                <c:pt idx="45">
                  <c:v>Effekt vid behandlingsstart med  biologiskt läkemedel . Män</c:v>
                </c:pt>
                <c:pt idx="46">
                  <c:v>Effekt vid behandlingsstart med  biologiskt läkemedel . Totalt</c:v>
                </c:pt>
                <c:pt idx="47">
                  <c:v>Patientrapporterad hälsa vid behandling med biologiskt läkemedel. Kvinnor</c:v>
                </c:pt>
                <c:pt idx="48">
                  <c:v>Patientrapporterad hälsa vid behandling med biologiskt läkemedel. Män</c:v>
                </c:pt>
                <c:pt idx="49">
                  <c:v>Patientrapporterad hälsa vid behandling med biologiskt läkemedel. Totalt</c:v>
                </c:pt>
              </c:strCache>
            </c:strRef>
          </c:cat>
          <c:val>
            <c:numRef>
              <c:f>ltprof!$AI$115:$AI$164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Profiltabell!$D$115:$D$164</c:f>
              <c:strCache>
                <c:ptCount val="50"/>
                <c:pt idx="0">
                  <c:v>Implantatöverlevnad vid total knäprotesoperation. Kvinnor</c:v>
                </c:pt>
                <c:pt idx="1">
                  <c:v>Implantatöverlevnad vid total knäprotesoperation. Män</c:v>
                </c:pt>
                <c:pt idx="2">
                  <c:v>Implantatöverlevnad vid total knäprotesoperation. Totalt</c:v>
                </c:pt>
                <c:pt idx="3">
                  <c:v>Implantatöverlevnad vid total höftprotesoperation. Kvinnor</c:v>
                </c:pt>
                <c:pt idx="4">
                  <c:v>Implantatöverlevnad vid total höftprotesoperation. Män</c:v>
                </c:pt>
                <c:pt idx="5">
                  <c:v>Implantatöverlevnad vid total höftprotesoperation. Totalt</c:v>
                </c:pt>
                <c:pt idx="6">
                  <c:v>Omoperation efter total höftprotesoperation. Kvinnor</c:v>
                </c:pt>
                <c:pt idx="7">
                  <c:v>Omoperation efter total höftprotesoperation. Män</c:v>
                </c:pt>
                <c:pt idx="8">
                  <c:v>Omoperation efter total höftprotesoperation. Totalt</c:v>
                </c:pt>
                <c:pt idx="9">
                  <c:v>Oönskade händelser efter knä- och total höftprotesoperation. Kvinnor</c:v>
                </c:pt>
                <c:pt idx="10">
                  <c:v>Oönskade händelser efter knä- och total höftprotesoperation. Män</c:v>
                </c:pt>
                <c:pt idx="11">
                  <c:v>Oönskade händelser efter knä- och total höftprotesoperation. Totalt</c:v>
                </c:pt>
                <c:pt idx="12">
                  <c:v>Patientrapporterat resultat av total höftprotesoperation. Kvinnor</c:v>
                </c:pt>
                <c:pt idx="13">
                  <c:v>Patientrapporterat resultat av total höftprotesoperation. Män</c:v>
                </c:pt>
                <c:pt idx="14">
                  <c:v>Patientrapporterat resultat av total höftprotesoperation. Totalt</c:v>
                </c:pt>
                <c:pt idx="15">
                  <c:v>Patienttillfredsställelse efter total höftprotesoperation. Kvinnor</c:v>
                </c:pt>
                <c:pt idx="16">
                  <c:v>Patienttillfredsställelse efter total höftprotesoperation. Män</c:v>
                </c:pt>
                <c:pt idx="17">
                  <c:v>Patienttillfredsställelse efter total höftprotesoperation. Totalt</c:v>
                </c:pt>
                <c:pt idx="18">
                  <c:v>Väntetid inför höftfrakturoperation. Kvinnor</c:v>
                </c:pt>
                <c:pt idx="19">
                  <c:v>Väntetid inför höftfrakturoperation. Män</c:v>
                </c:pt>
                <c:pt idx="20">
                  <c:v>Väntetid inför höftfrakturoperation. Totalt</c:v>
                </c:pt>
                <c:pt idx="21">
                  <c:v>Protesopereration vid höftfraktur. Kvinnor</c:v>
                </c:pt>
                <c:pt idx="22">
                  <c:v>Protesopereration vid höftfraktur. Män</c:v>
                </c:pt>
                <c:pt idx="23">
                  <c:v>Protesopereration vid höftfraktur. Totalt</c:v>
                </c:pt>
                <c:pt idx="24">
                  <c:v>Implantatöverlevnad vid halvprotesoperation. Kvinnor</c:v>
                </c:pt>
                <c:pt idx="25">
                  <c:v>Implantatöverlevnad vid halvprotesoperation. Män</c:v>
                </c:pt>
                <c:pt idx="26">
                  <c:v>Implantatöverlevnad vid halvprotesoperation. Totalt</c:v>
                </c:pt>
                <c:pt idx="27">
                  <c:v>Åter till ursprungligt boende efter höftfraktur. Totalt</c:v>
                </c:pt>
                <c:pt idx="28">
                  <c:v>Läkemedel mot benskörhet efter fraktur. Kvinnor</c:v>
                </c:pt>
                <c:pt idx="29">
                  <c:v>Patientrapporterad förbättring efter operation för spinal stenos. Kvinnor</c:v>
                </c:pt>
                <c:pt idx="30">
                  <c:v>Patientrapporterad förbättring efter operation för spinal stenos. Män</c:v>
                </c:pt>
                <c:pt idx="31">
                  <c:v>Patientrapporterad förbättring efter operation för spinal stenos. Totalt</c:v>
                </c:pt>
                <c:pt idx="32">
                  <c:v>Patientrapporterad förbättring efter operation för diskbråck . Kvinnor</c:v>
                </c:pt>
                <c:pt idx="33">
                  <c:v>Patientrapporterad förbättring efter operation för diskbråck . Män</c:v>
                </c:pt>
                <c:pt idx="34">
                  <c:v>Patientrapporterad förbättring efter operation för diskbråck . Totalt</c:v>
                </c:pt>
                <c:pt idx="35">
                  <c:v>Artroskopi i knäleden vid artros eller meniskskada. Kvinnor</c:v>
                </c:pt>
                <c:pt idx="36">
                  <c:v>Artroskopi i knäleden vid artros eller meniskskada. Män</c:v>
                </c:pt>
                <c:pt idx="37">
                  <c:v>Artroskopi i knäleden vid artros eller meniskskada. Totalt</c:v>
                </c:pt>
                <c:pt idx="38">
                  <c:v>Utbytesoperation efter korsbandsoperation . Kvinnor</c:v>
                </c:pt>
                <c:pt idx="39">
                  <c:v>Utbytesoperation efter korsbandsoperation . Män</c:v>
                </c:pt>
                <c:pt idx="40">
                  <c:v>Utbytesoperation efter korsbandsoperation . Totalt</c:v>
                </c:pt>
                <c:pt idx="41">
                  <c:v>Biologiska läkemedel vid reumatoid artrit . Kvinnor</c:v>
                </c:pt>
                <c:pt idx="42">
                  <c:v>Biologiska läkemedel vid reumatoid artrit . Män</c:v>
                </c:pt>
                <c:pt idx="43">
                  <c:v>Biologiska läkemedel vid reumatoid artrit . Totalt</c:v>
                </c:pt>
                <c:pt idx="44">
                  <c:v>Effekt vid behandlingsstart med  biologiskt läkemedel . Kvinnor</c:v>
                </c:pt>
                <c:pt idx="45">
                  <c:v>Effekt vid behandlingsstart med  biologiskt läkemedel . Män</c:v>
                </c:pt>
                <c:pt idx="46">
                  <c:v>Effekt vid behandlingsstart med  biologiskt läkemedel . Totalt</c:v>
                </c:pt>
                <c:pt idx="47">
                  <c:v>Patientrapporterad hälsa vid behandling med biologiskt läkemedel. Kvinnor</c:v>
                </c:pt>
                <c:pt idx="48">
                  <c:v>Patientrapporterad hälsa vid behandling med biologiskt läkemedel. Män</c:v>
                </c:pt>
                <c:pt idx="49">
                  <c:v>Patientrapporterad hälsa vid behandling med biologiskt läkemedel. Totalt</c:v>
                </c:pt>
              </c:strCache>
            </c:strRef>
          </c:cat>
          <c:val>
            <c:numRef>
              <c:f>Profiltabell!$E$115:$E$164</c:f>
              <c:numCache>
                <c:formatCode>#,##0.00</c:formatCode>
                <c:ptCount val="50"/>
                <c:pt idx="0">
                  <c:v>4.851623099797097E-2</c:v>
                </c:pt>
                <c:pt idx="1">
                  <c:v>-1.309925240076323</c:v>
                </c:pt>
                <c:pt idx="2">
                  <c:v>-0.39468617635733427</c:v>
                </c:pt>
                <c:pt idx="3">
                  <c:v>-0.2092050209204902</c:v>
                </c:pt>
                <c:pt idx="4">
                  <c:v>-0.21231422505308159</c:v>
                </c:pt>
                <c:pt idx="5">
                  <c:v>-0.21052631578947667</c:v>
                </c:pt>
                <c:pt idx="6">
                  <c:v>-11.242603550295856</c:v>
                </c:pt>
                <c:pt idx="7">
                  <c:v>-13.5</c:v>
                </c:pt>
                <c:pt idx="8">
                  <c:v>-11.60220994475138</c:v>
                </c:pt>
                <c:pt idx="9">
                  <c:v>2.9876545463940989</c:v>
                </c:pt>
                <c:pt idx="10">
                  <c:v>-5.1493929158640173</c:v>
                </c:pt>
                <c:pt idx="11">
                  <c:v>0.98311969980347103</c:v>
                </c:pt>
                <c:pt idx="12">
                  <c:v>-3.1168831168831197</c:v>
                </c:pt>
                <c:pt idx="13">
                  <c:v>-1.7142857142857157</c:v>
                </c:pt>
                <c:pt idx="14">
                  <c:v>-2.1621621621621641</c:v>
                </c:pt>
                <c:pt idx="15">
                  <c:v>-2.4757886364427519</c:v>
                </c:pt>
                <c:pt idx="16">
                  <c:v>-2.199853430320919</c:v>
                </c:pt>
                <c:pt idx="17">
                  <c:v>-2.4623445208467083</c:v>
                </c:pt>
                <c:pt idx="18">
                  <c:v>-8.3333333333333321</c:v>
                </c:pt>
                <c:pt idx="19">
                  <c:v>-8.3333333333333321</c:v>
                </c:pt>
                <c:pt idx="20">
                  <c:v>-8.3333333333333321</c:v>
                </c:pt>
                <c:pt idx="21">
                  <c:v>0.15468610663007001</c:v>
                </c:pt>
                <c:pt idx="22">
                  <c:v>0.9587395619351895</c:v>
                </c:pt>
                <c:pt idx="23">
                  <c:v>0.54826134849128205</c:v>
                </c:pt>
                <c:pt idx="24">
                  <c:v>-0.57575637984052097</c:v>
                </c:pt>
                <c:pt idx="25">
                  <c:v>0.61728444230671498</c:v>
                </c:pt>
                <c:pt idx="26">
                  <c:v>-0.14554352755259425</c:v>
                </c:pt>
                <c:pt idx="27">
                  <c:v>-2.8807499842804738</c:v>
                </c:pt>
                <c:pt idx="28">
                  <c:v>-0.55342867132603091</c:v>
                </c:pt>
                <c:pt idx="29">
                  <c:v>6.3612217795484813</c:v>
                </c:pt>
                <c:pt idx="30">
                  <c:v>4.8221034797341362</c:v>
                </c:pt>
                <c:pt idx="31">
                  <c:v>5.9273927392739205</c:v>
                </c:pt>
                <c:pt idx="32">
                  <c:v>0.71615323405705977</c:v>
                </c:pt>
                <c:pt idx="33">
                  <c:v>3.3560800984450161</c:v>
                </c:pt>
                <c:pt idx="34">
                  <c:v>2.265043948613934</c:v>
                </c:pt>
                <c:pt idx="35">
                  <c:v>-68.222496839676054</c:v>
                </c:pt>
                <c:pt idx="36">
                  <c:v>-62.846388672154148</c:v>
                </c:pt>
                <c:pt idx="37">
                  <c:v>-64.956710641543609</c:v>
                </c:pt>
                <c:pt idx="38">
                  <c:v>-10.095926948200876</c:v>
                </c:pt>
                <c:pt idx="39">
                  <c:v>-10.798084176923197</c:v>
                </c:pt>
                <c:pt idx="40">
                  <c:v>-10.491344724232397</c:v>
                </c:pt>
                <c:pt idx="41">
                  <c:v>36.626765109401667</c:v>
                </c:pt>
                <c:pt idx="42">
                  <c:v>23.704900967446754</c:v>
                </c:pt>
                <c:pt idx="43">
                  <c:v>34.592541936828766</c:v>
                </c:pt>
                <c:pt idx="44">
                  <c:v>1.976682861903271</c:v>
                </c:pt>
                <c:pt idx="45">
                  <c:v>5.1785029517223542</c:v>
                </c:pt>
                <c:pt idx="46">
                  <c:v>5.3819205963604677</c:v>
                </c:pt>
                <c:pt idx="47">
                  <c:v>3.1468531369351704</c:v>
                </c:pt>
                <c:pt idx="48">
                  <c:v>3.4000000103400057</c:v>
                </c:pt>
                <c:pt idx="49">
                  <c:v>5.4545454411608336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2124032"/>
        <c:axId val="2138112"/>
      </c:barChart>
      <c:catAx>
        <c:axId val="212403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21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8112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1240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Diabetesvård
</a:t>
            </a:r>
          </a:p>
        </c:rich>
      </c:tx>
      <c:layout>
        <c:manualLayout>
          <c:xMode val="edge"/>
          <c:yMode val="edge"/>
          <c:x val="3.4163006344558322E-3"/>
          <c:y val="6.9509567526886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359114381366255"/>
          <c:y val="0.10338064782604663"/>
          <c:w val="0.47490444241974505"/>
          <c:h val="0.86851212142913736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Profiltabell!$D$165:$D$186</c:f>
              <c:strCache>
                <c:ptCount val="22"/>
                <c:pt idx="0">
                  <c:v>Måluppfyllelse för blodsockervärde vid diabetes - primärvård. Kvinnor</c:v>
                </c:pt>
                <c:pt idx="1">
                  <c:v>Måluppfyllelse för blodsockervärde vid diabetes - primärvård. Män</c:v>
                </c:pt>
                <c:pt idx="2">
                  <c:v>Måluppfyllelse för blodsockervärde vid diabetes - primärvård. Totalt</c:v>
                </c:pt>
                <c:pt idx="3">
                  <c:v>Måluppfyllelse för blodsockervärde vid typ 1 diabetes. Kvinnor</c:v>
                </c:pt>
                <c:pt idx="4">
                  <c:v>Måluppfyllelse för blodsockervärde vid typ 1 diabetes. Män</c:v>
                </c:pt>
                <c:pt idx="5">
                  <c:v>Måluppfyllelse för blodsockervärde vid typ 1 diabetes. Totalt</c:v>
                </c:pt>
                <c:pt idx="6">
                  <c:v>Måluppfyllelse för blodtryck vid diabetes - primärvård. Kvinnor</c:v>
                </c:pt>
                <c:pt idx="7">
                  <c:v>Måluppfyllelse för blodtryck vid diabetes - primärvård. Män</c:v>
                </c:pt>
                <c:pt idx="8">
                  <c:v>Måluppfyllelse för blodtryck vid diabetes - primärvård. Totalt</c:v>
                </c:pt>
                <c:pt idx="9">
                  <c:v>Måluppfyllelse för blodtryck vid typ 1 diabetes. Kvinnor</c:v>
                </c:pt>
                <c:pt idx="10">
                  <c:v>Måluppfyllelse för blodtryck vid typ 1 diabetes. Män</c:v>
                </c:pt>
                <c:pt idx="11">
                  <c:v>Måluppfyllelse för blodtryck vid typ 1 diabetes. Totalt</c:v>
                </c:pt>
                <c:pt idx="12">
                  <c:v>Måluppfyllelse för LDL-kolesterol - primärvård. Kvinnor</c:v>
                </c:pt>
                <c:pt idx="13">
                  <c:v>Måluppfyllelse för LDL-kolesterol - primärvård. Män</c:v>
                </c:pt>
                <c:pt idx="14">
                  <c:v>Måluppfyllelse för LDL-kolesterol - primärvård. Totalt</c:v>
                </c:pt>
                <c:pt idx="15">
                  <c:v>Måluppfyllelse för blodsockervärde - barn. Kvinnor</c:v>
                </c:pt>
                <c:pt idx="16">
                  <c:v>Måluppfyllelse för blodsockervärde - barn. Män</c:v>
                </c:pt>
                <c:pt idx="17">
                  <c:v>Måluppfyllelse för blodsockervärde - barn. Totalt</c:v>
                </c:pt>
                <c:pt idx="18">
                  <c:v>Amputation vid diabetes. Totalt</c:v>
                </c:pt>
                <c:pt idx="19">
                  <c:v>Metformin vid nedsatt njurfunktion . Kvinnor</c:v>
                </c:pt>
                <c:pt idx="20">
                  <c:v>Metformin vid nedsatt njurfunktion . Män</c:v>
                </c:pt>
                <c:pt idx="21">
                  <c:v>Metformin vid nedsatt njurfunktion . Totalt</c:v>
                </c:pt>
              </c:strCache>
            </c:strRef>
          </c:cat>
          <c:val>
            <c:numRef>
              <c:f>Profiltabell!$K$165:$K$186</c:f>
              <c:numCache>
                <c:formatCode>#,##0.0</c:formatCode>
                <c:ptCount val="22"/>
                <c:pt idx="0">
                  <c:v>0.20568436798804515</c:v>
                </c:pt>
                <c:pt idx="1">
                  <c:v>5.6793531847761836</c:v>
                </c:pt>
                <c:pt idx="2">
                  <c:v>3.2960678488820365</c:v>
                </c:pt>
                <c:pt idx="3">
                  <c:v>18.075980392156858</c:v>
                </c:pt>
                <c:pt idx="4">
                  <c:v>13.891891891891895</c:v>
                </c:pt>
                <c:pt idx="5">
                  <c:v>15.573302909298349</c:v>
                </c:pt>
                <c:pt idx="6">
                  <c:v>-9.1685393258426924</c:v>
                </c:pt>
                <c:pt idx="7">
                  <c:v>-7.7793493635077882</c:v>
                </c:pt>
                <c:pt idx="8">
                  <c:v>-9.6535796766743651</c:v>
                </c:pt>
                <c:pt idx="9">
                  <c:v>-5.8708796567193389</c:v>
                </c:pt>
                <c:pt idx="10">
                  <c:v>3.1063939943049332</c:v>
                </c:pt>
                <c:pt idx="11">
                  <c:v>-9.9683544303797547</c:v>
                </c:pt>
                <c:pt idx="12">
                  <c:v>1.29047966885805</c:v>
                </c:pt>
                <c:pt idx="13">
                  <c:v>-9.2099519860322978</c:v>
                </c:pt>
                <c:pt idx="14">
                  <c:v>-5.044510385756678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2.2911877478533622</c:v>
                </c:pt>
                <c:pt idx="20">
                  <c:v>2.85701959892276</c:v>
                </c:pt>
                <c:pt idx="21">
                  <c:v>1.340019659669579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Profiltabell!$R$165:$R$186</c:f>
                <c:numCache>
                  <c:formatCode>General</c:formatCode>
                  <c:ptCount val="22"/>
                  <c:pt idx="0">
                    <c:v>11.7669978570037</c:v>
                  </c:pt>
                  <c:pt idx="1">
                    <c:v>8.9359079704190663</c:v>
                  </c:pt>
                  <c:pt idx="2">
                    <c:v>10.24302068688492</c:v>
                  </c:pt>
                  <c:pt idx="3">
                    <c:v>30.579613590939385</c:v>
                  </c:pt>
                  <c:pt idx="4">
                    <c:v>27.079646017699115</c:v>
                  </c:pt>
                  <c:pt idx="5">
                    <c:v>23.320895522388064</c:v>
                  </c:pt>
                  <c:pt idx="6">
                    <c:v>33.303925893250977</c:v>
                  </c:pt>
                  <c:pt idx="7">
                    <c:v>37.827715355805253</c:v>
                  </c:pt>
                  <c:pt idx="8">
                    <c:v>35.8740301232314</c:v>
                  </c:pt>
                  <c:pt idx="9">
                    <c:v>12.128190366532337</c:v>
                  </c:pt>
                  <c:pt idx="10">
                    <c:v>16.530359355638168</c:v>
                  </c:pt>
                  <c:pt idx="11">
                    <c:v>13.915715539947312</c:v>
                  </c:pt>
                  <c:pt idx="12">
                    <c:v>23.596847384762366</c:v>
                  </c:pt>
                  <c:pt idx="13">
                    <c:v>23.977104091583623</c:v>
                  </c:pt>
                  <c:pt idx="14">
                    <c:v>23.720516243880741</c:v>
                  </c:pt>
                  <c:pt idx="15">
                    <c:v>119.73244147157192</c:v>
                  </c:pt>
                  <c:pt idx="16">
                    <c:v>104.41176470588236</c:v>
                  </c:pt>
                  <c:pt idx="17">
                    <c:v>111.21495327102802</c:v>
                  </c:pt>
                  <c:pt idx="18">
                    <c:v>28.373843457230034</c:v>
                  </c:pt>
                  <c:pt idx="19">
                    <c:v>11.095868955280501</c:v>
                  </c:pt>
                  <c:pt idx="20">
                    <c:v>16.837220792564935</c:v>
                  </c:pt>
                  <c:pt idx="21">
                    <c:v>8.511850714383181</c:v>
                  </c:pt>
                </c:numCache>
              </c:numRef>
            </c:plus>
            <c:minus>
              <c:numRef>
                <c:f>Profiltabell!$S$165:$S$186</c:f>
                <c:numCache>
                  <c:formatCode>General</c:formatCode>
                  <c:ptCount val="22"/>
                  <c:pt idx="0">
                    <c:v>11.805961426066618</c:v>
                  </c:pt>
                  <c:pt idx="1">
                    <c:v>14.646672144617916</c:v>
                  </c:pt>
                  <c:pt idx="2">
                    <c:v>12.231371761397863</c:v>
                  </c:pt>
                  <c:pt idx="3">
                    <c:v>52.031978680879412</c:v>
                  </c:pt>
                  <c:pt idx="4">
                    <c:v>37.10914454277286</c:v>
                  </c:pt>
                  <c:pt idx="5">
                    <c:v>42.786069651741293</c:v>
                  </c:pt>
                  <c:pt idx="6">
                    <c:v>35.333039258932516</c:v>
                  </c:pt>
                  <c:pt idx="7">
                    <c:v>36.142322097378269</c:v>
                  </c:pt>
                  <c:pt idx="8">
                    <c:v>34.869922409858518</c:v>
                  </c:pt>
                  <c:pt idx="9">
                    <c:v>19.49721742467856</c:v>
                  </c:pt>
                  <c:pt idx="10">
                    <c:v>19.306071871127632</c:v>
                  </c:pt>
                  <c:pt idx="11">
                    <c:v>19.600526777875327</c:v>
                  </c:pt>
                  <c:pt idx="12">
                    <c:v>19.63219488894196</c:v>
                  </c:pt>
                  <c:pt idx="13">
                    <c:v>19.461522153911385</c:v>
                  </c:pt>
                  <c:pt idx="14">
                    <c:v>18.246550956831324</c:v>
                  </c:pt>
                  <c:pt idx="15">
                    <c:v>67.558528428093638</c:v>
                  </c:pt>
                  <c:pt idx="16">
                    <c:v>38.823529411764703</c:v>
                  </c:pt>
                  <c:pt idx="17">
                    <c:v>39.252336448598136</c:v>
                  </c:pt>
                  <c:pt idx="18">
                    <c:v>59.238073123098708</c:v>
                  </c:pt>
                  <c:pt idx="19">
                    <c:v>14.1831902941215</c:v>
                  </c:pt>
                  <c:pt idx="20">
                    <c:v>37.092581457823655</c:v>
                  </c:pt>
                  <c:pt idx="21">
                    <c:v>20.212113084578913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Profiltabell!$D$165:$D$186</c:f>
              <c:strCache>
                <c:ptCount val="22"/>
                <c:pt idx="0">
                  <c:v>Måluppfyllelse för blodsockervärde vid diabetes - primärvård. Kvinnor</c:v>
                </c:pt>
                <c:pt idx="1">
                  <c:v>Måluppfyllelse för blodsockervärde vid diabetes - primärvård. Män</c:v>
                </c:pt>
                <c:pt idx="2">
                  <c:v>Måluppfyllelse för blodsockervärde vid diabetes - primärvård. Totalt</c:v>
                </c:pt>
                <c:pt idx="3">
                  <c:v>Måluppfyllelse för blodsockervärde vid typ 1 diabetes. Kvinnor</c:v>
                </c:pt>
                <c:pt idx="4">
                  <c:v>Måluppfyllelse för blodsockervärde vid typ 1 diabetes. Män</c:v>
                </c:pt>
                <c:pt idx="5">
                  <c:v>Måluppfyllelse för blodsockervärde vid typ 1 diabetes. Totalt</c:v>
                </c:pt>
                <c:pt idx="6">
                  <c:v>Måluppfyllelse för blodtryck vid diabetes - primärvård. Kvinnor</c:v>
                </c:pt>
                <c:pt idx="7">
                  <c:v>Måluppfyllelse för blodtryck vid diabetes - primärvård. Män</c:v>
                </c:pt>
                <c:pt idx="8">
                  <c:v>Måluppfyllelse för blodtryck vid diabetes - primärvård. Totalt</c:v>
                </c:pt>
                <c:pt idx="9">
                  <c:v>Måluppfyllelse för blodtryck vid typ 1 diabetes. Kvinnor</c:v>
                </c:pt>
                <c:pt idx="10">
                  <c:v>Måluppfyllelse för blodtryck vid typ 1 diabetes. Män</c:v>
                </c:pt>
                <c:pt idx="11">
                  <c:v>Måluppfyllelse för blodtryck vid typ 1 diabetes. Totalt</c:v>
                </c:pt>
                <c:pt idx="12">
                  <c:v>Måluppfyllelse för LDL-kolesterol - primärvård. Kvinnor</c:v>
                </c:pt>
                <c:pt idx="13">
                  <c:v>Måluppfyllelse för LDL-kolesterol - primärvård. Män</c:v>
                </c:pt>
                <c:pt idx="14">
                  <c:v>Måluppfyllelse för LDL-kolesterol - primärvård. Totalt</c:v>
                </c:pt>
                <c:pt idx="15">
                  <c:v>Måluppfyllelse för blodsockervärde - barn. Kvinnor</c:v>
                </c:pt>
                <c:pt idx="16">
                  <c:v>Måluppfyllelse för blodsockervärde - barn. Män</c:v>
                </c:pt>
                <c:pt idx="17">
                  <c:v>Måluppfyllelse för blodsockervärde - barn. Totalt</c:v>
                </c:pt>
                <c:pt idx="18">
                  <c:v>Amputation vid diabetes. Totalt</c:v>
                </c:pt>
                <c:pt idx="19">
                  <c:v>Metformin vid nedsatt njurfunktion . Kvinnor</c:v>
                </c:pt>
                <c:pt idx="20">
                  <c:v>Metformin vid nedsatt njurfunktion . Män</c:v>
                </c:pt>
                <c:pt idx="21">
                  <c:v>Metformin vid nedsatt njurfunktion . Totalt</c:v>
                </c:pt>
              </c:strCache>
            </c:strRef>
          </c:cat>
          <c:val>
            <c:numRef>
              <c:f>ltprof!$AI$165:$AI$186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Profiltabell!$D$165:$D$186</c:f>
              <c:strCache>
                <c:ptCount val="22"/>
                <c:pt idx="0">
                  <c:v>Måluppfyllelse för blodsockervärde vid diabetes - primärvård. Kvinnor</c:v>
                </c:pt>
                <c:pt idx="1">
                  <c:v>Måluppfyllelse för blodsockervärde vid diabetes - primärvård. Män</c:v>
                </c:pt>
                <c:pt idx="2">
                  <c:v>Måluppfyllelse för blodsockervärde vid diabetes - primärvård. Totalt</c:v>
                </c:pt>
                <c:pt idx="3">
                  <c:v>Måluppfyllelse för blodsockervärde vid typ 1 diabetes. Kvinnor</c:v>
                </c:pt>
                <c:pt idx="4">
                  <c:v>Måluppfyllelse för blodsockervärde vid typ 1 diabetes. Män</c:v>
                </c:pt>
                <c:pt idx="5">
                  <c:v>Måluppfyllelse för blodsockervärde vid typ 1 diabetes. Totalt</c:v>
                </c:pt>
                <c:pt idx="6">
                  <c:v>Måluppfyllelse för blodtryck vid diabetes - primärvård. Kvinnor</c:v>
                </c:pt>
                <c:pt idx="7">
                  <c:v>Måluppfyllelse för blodtryck vid diabetes - primärvård. Män</c:v>
                </c:pt>
                <c:pt idx="8">
                  <c:v>Måluppfyllelse för blodtryck vid diabetes - primärvård. Totalt</c:v>
                </c:pt>
                <c:pt idx="9">
                  <c:v>Måluppfyllelse för blodtryck vid typ 1 diabetes. Kvinnor</c:v>
                </c:pt>
                <c:pt idx="10">
                  <c:v>Måluppfyllelse för blodtryck vid typ 1 diabetes. Män</c:v>
                </c:pt>
                <c:pt idx="11">
                  <c:v>Måluppfyllelse för blodtryck vid typ 1 diabetes. Totalt</c:v>
                </c:pt>
                <c:pt idx="12">
                  <c:v>Måluppfyllelse för LDL-kolesterol - primärvård. Kvinnor</c:v>
                </c:pt>
                <c:pt idx="13">
                  <c:v>Måluppfyllelse för LDL-kolesterol - primärvård. Män</c:v>
                </c:pt>
                <c:pt idx="14">
                  <c:v>Måluppfyllelse för LDL-kolesterol - primärvård. Totalt</c:v>
                </c:pt>
                <c:pt idx="15">
                  <c:v>Måluppfyllelse för blodsockervärde - barn. Kvinnor</c:v>
                </c:pt>
                <c:pt idx="16">
                  <c:v>Måluppfyllelse för blodsockervärde - barn. Män</c:v>
                </c:pt>
                <c:pt idx="17">
                  <c:v>Måluppfyllelse för blodsockervärde - barn. Totalt</c:v>
                </c:pt>
                <c:pt idx="18">
                  <c:v>Amputation vid diabetes. Totalt</c:v>
                </c:pt>
                <c:pt idx="19">
                  <c:v>Metformin vid nedsatt njurfunktion . Kvinnor</c:v>
                </c:pt>
                <c:pt idx="20">
                  <c:v>Metformin vid nedsatt njurfunktion . Män</c:v>
                </c:pt>
                <c:pt idx="21">
                  <c:v>Metformin vid nedsatt njurfunktion . Totalt</c:v>
                </c:pt>
              </c:strCache>
            </c:strRef>
          </c:cat>
          <c:val>
            <c:numRef>
              <c:f>Profiltabell!$E$165:$E$186</c:f>
              <c:numCache>
                <c:formatCode>#,##0.00</c:formatCode>
                <c:ptCount val="22"/>
                <c:pt idx="0">
                  <c:v>-0.97408922657315422</c:v>
                </c:pt>
                <c:pt idx="1">
                  <c:v>-2.2185702547247295</c:v>
                </c:pt>
                <c:pt idx="2">
                  <c:v>-1.7071701144808222</c:v>
                </c:pt>
                <c:pt idx="3">
                  <c:v>1.1325782811459022</c:v>
                </c:pt>
                <c:pt idx="4">
                  <c:v>12.448377581120941</c:v>
                </c:pt>
                <c:pt idx="5">
                  <c:v>7.5870646766169312</c:v>
                </c:pt>
                <c:pt idx="6">
                  <c:v>-5.9991177767975428</c:v>
                </c:pt>
                <c:pt idx="7">
                  <c:v>-6.6479400749063586</c:v>
                </c:pt>
                <c:pt idx="8">
                  <c:v>-6.3897763578274684</c:v>
                </c:pt>
                <c:pt idx="9">
                  <c:v>-8.6931491076568825</c:v>
                </c:pt>
                <c:pt idx="10">
                  <c:v>-9.6406443618339548</c:v>
                </c:pt>
                <c:pt idx="11">
                  <c:v>-8.9113257243195818</c:v>
                </c:pt>
                <c:pt idx="12">
                  <c:v>-6.8545497969906801</c:v>
                </c:pt>
                <c:pt idx="13">
                  <c:v>-3.3283866864532543</c:v>
                </c:pt>
                <c:pt idx="14">
                  <c:v>-4.6728971962616699</c:v>
                </c:pt>
                <c:pt idx="15">
                  <c:v>-8.0267558528428058</c:v>
                </c:pt>
                <c:pt idx="16">
                  <c:v>3.2352941176470633</c:v>
                </c:pt>
                <c:pt idx="17">
                  <c:v>-1.557632398753894</c:v>
                </c:pt>
                <c:pt idx="18">
                  <c:v>2.3045333005928712</c:v>
                </c:pt>
                <c:pt idx="19">
                  <c:v>4.1514714195973577</c:v>
                </c:pt>
                <c:pt idx="20">
                  <c:v>0.5921927835184978</c:v>
                </c:pt>
                <c:pt idx="21">
                  <c:v>2.1162156103784016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2162048"/>
        <c:axId val="132072576"/>
      </c:barChart>
      <c:catAx>
        <c:axId val="21620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07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72576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216204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711" r="0.750000000000007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Hjärtsjukvård
</a:t>
            </a:r>
          </a:p>
        </c:rich>
      </c:tx>
      <c:layout>
        <c:manualLayout>
          <c:xMode val="edge"/>
          <c:yMode val="edge"/>
          <c:x val="2.2184230290654697E-2"/>
          <c:y val="6.95093228912072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263612958306602"/>
          <c:y val="6.1043698520205039E-2"/>
          <c:w val="0.47287285617759062"/>
          <c:h val="0.92747710774716097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Profiltabell!$D$187:$D$230</c:f>
              <c:strCache>
                <c:ptCount val="44"/>
                <c:pt idx="0">
                  <c:v>Överlevnad vid hjärtstopp utanför sjukhus. Totalt</c:v>
                </c:pt>
                <c:pt idx="1">
                  <c:v>Dödlighet efter hjärtinfarkt. Kvinnor</c:v>
                </c:pt>
                <c:pt idx="2">
                  <c:v>Dödlighet efter hjärtinfarkt. Män</c:v>
                </c:pt>
                <c:pt idx="3">
                  <c:v>Dödlighet efter hjärtinfarkt. Totalt</c:v>
                </c:pt>
                <c:pt idx="4">
                  <c:v>Dödlighet efter sjukhusvårdad hjärtinfarkt. Kvinnor</c:v>
                </c:pt>
                <c:pt idx="5">
                  <c:v>Dödlighet efter sjukhusvårdad hjärtinfarkt. Män</c:v>
                </c:pt>
                <c:pt idx="6">
                  <c:v>Dödlighet efter sjukhusvårdad hjärtinfarkt. Totalt</c:v>
                </c:pt>
                <c:pt idx="7">
                  <c:v>Ny infarkt eller död i ischemisk hjärtsjukdom. Kvinnor</c:v>
                </c:pt>
                <c:pt idx="8">
                  <c:v>Ny infarkt eller död i ischemisk hjärtsjukdom. Män</c:v>
                </c:pt>
                <c:pt idx="9">
                  <c:v>Ny infarkt eller död i ischemisk hjärtsjukdom. Totalt</c:v>
                </c:pt>
                <c:pt idx="10">
                  <c:v>Reperfusionsbehandling vid ST-höjningsinfarkt. Kvinnor</c:v>
                </c:pt>
                <c:pt idx="11">
                  <c:v>Reperfusionsbehandling vid ST-höjningsinfarkt. Män</c:v>
                </c:pt>
                <c:pt idx="12">
                  <c:v>Reperfusionsbehandling vid ST-höjningsinfarkt. Totalt</c:v>
                </c:pt>
                <c:pt idx="13">
                  <c:v>Tid till reperfusionsbehandling vid ST-höjningsinfarkt. Kvinnor</c:v>
                </c:pt>
                <c:pt idx="14">
                  <c:v>Tid till reperfusionsbehandling vid ST-höjningsinfarkt. Män</c:v>
                </c:pt>
                <c:pt idx="15">
                  <c:v>Tid till reperfusionsbehandling vid ST-höjningsinfarkt. Totalt</c:v>
                </c:pt>
                <c:pt idx="16">
                  <c:v>Kranskärlsrönten vid icke ST-höjningsinfarkt och riskfaktor. Kvinnor</c:v>
                </c:pt>
                <c:pt idx="17">
                  <c:v>Kranskärlsrönten vid icke ST-höjningsinfarkt och riskfaktor. Män</c:v>
                </c:pt>
                <c:pt idx="18">
                  <c:v>Kranskärlsrönten vid icke ST-höjningsinfarkt och riskfaktor. Totalt</c:v>
                </c:pt>
                <c:pt idx="19">
                  <c:v>Blodproppshämmande behandling vid icke ST-höjningsinfarkt. Kvinnor</c:v>
                </c:pt>
                <c:pt idx="20">
                  <c:v>Blodproppshämmande behandling vid icke ST-höjningsinfarkt. Män</c:v>
                </c:pt>
                <c:pt idx="21">
                  <c:v>Blodproppshämmande behandling vid icke ST-höjningsinfarkt. Totalt</c:v>
                </c:pt>
                <c:pt idx="22">
                  <c:v>Blodfettssänkande behandling efter hjärtinfarkt. Kvinnor</c:v>
                </c:pt>
                <c:pt idx="23">
                  <c:v>Blodfettssänkande behandling efter hjärtinfarkt. Män</c:v>
                </c:pt>
                <c:pt idx="24">
                  <c:v>Blodfettssänkande behandling efter hjärtinfarkt. Totalt</c:v>
                </c:pt>
                <c:pt idx="25">
                  <c:v>Sekundärpreventiv måluppfyllelse efter hjärtinfarkt . Kvinnor</c:v>
                </c:pt>
                <c:pt idx="26">
                  <c:v>Sekundärpreventiv måluppfyllelse efter hjärtinfarkt . Män</c:v>
                </c:pt>
                <c:pt idx="27">
                  <c:v>Sekundärpreventiv måluppfyllelse efter hjärtinfarkt . Totalt</c:v>
                </c:pt>
                <c:pt idx="28">
                  <c:v>Dödlighet efter PCI vid instabil kranskärlssjukdom. Kvinnor</c:v>
                </c:pt>
                <c:pt idx="29">
                  <c:v>Dödlighet efter PCI vid instabil kranskärlssjukdom. Män</c:v>
                </c:pt>
                <c:pt idx="30">
                  <c:v>Dödlighet efter PCI vid instabil kranskärlssjukdom. Totalt</c:v>
                </c:pt>
                <c:pt idx="31">
                  <c:v>Återförträngning av hjärtats kärl efter PCI. Kvinnor</c:v>
                </c:pt>
                <c:pt idx="32">
                  <c:v>Återförträngning av hjärtats kärl efter PCI. Män</c:v>
                </c:pt>
                <c:pt idx="33">
                  <c:v>Återförträngning av hjärtats kärl efter PCI. Totalt</c:v>
                </c:pt>
                <c:pt idx="34">
                  <c:v>Död eller återinskrivning efter vård för hjärtsvikt. Kvinnor</c:v>
                </c:pt>
                <c:pt idx="35">
                  <c:v>Död eller återinskrivning efter vård för hjärtsvikt. Män</c:v>
                </c:pt>
                <c:pt idx="36">
                  <c:v>Död eller återinskrivning efter vård för hjärtsvikt. Totalt</c:v>
                </c:pt>
                <c:pt idx="37">
                  <c:v>Ekokardiografi vid hjärtsvikt. Kvinnor</c:v>
                </c:pt>
                <c:pt idx="38">
                  <c:v>Ekokardiografi vid hjärtsvikt. Män</c:v>
                </c:pt>
                <c:pt idx="39">
                  <c:v>Ekokardiografi vid hjärtsvikt. Totalt</c:v>
                </c:pt>
                <c:pt idx="40">
                  <c:v>Läkemedelsbehandling vid hjärtsvikt. Kvinnor</c:v>
                </c:pt>
                <c:pt idx="41">
                  <c:v>Läkemedelsbehandling vid hjärtsvikt. Män</c:v>
                </c:pt>
                <c:pt idx="42">
                  <c:v>Läkemedelsbehandling vid hjärtsvikt. Totalt</c:v>
                </c:pt>
                <c:pt idx="43">
                  <c:v>Komplikationer efter pacemakerinsättning. Totalt</c:v>
                </c:pt>
              </c:strCache>
            </c:strRef>
          </c:cat>
          <c:val>
            <c:numRef>
              <c:f>Profiltabell!$K$187:$K$230</c:f>
              <c:numCache>
                <c:formatCode>#,##0.0</c:formatCode>
                <c:ptCount val="44"/>
                <c:pt idx="0">
                  <c:v>0</c:v>
                </c:pt>
                <c:pt idx="1">
                  <c:v>-3.2452141232539221E-2</c:v>
                </c:pt>
                <c:pt idx="2">
                  <c:v>0.96217969456897734</c:v>
                </c:pt>
                <c:pt idx="3">
                  <c:v>0.67880334338365933</c:v>
                </c:pt>
                <c:pt idx="4">
                  <c:v>5.3924814952591813</c:v>
                </c:pt>
                <c:pt idx="5">
                  <c:v>2.8034847511850907</c:v>
                </c:pt>
                <c:pt idx="6">
                  <c:v>3.9445090687837339</c:v>
                </c:pt>
                <c:pt idx="7">
                  <c:v>3.1513284437568472</c:v>
                </c:pt>
                <c:pt idx="8">
                  <c:v>3.5900218087427977</c:v>
                </c:pt>
                <c:pt idx="9">
                  <c:v>2.3735178352225175</c:v>
                </c:pt>
                <c:pt idx="10">
                  <c:v>-4.6700261392115028</c:v>
                </c:pt>
                <c:pt idx="11">
                  <c:v>-1.5815068434302217</c:v>
                </c:pt>
                <c:pt idx="12">
                  <c:v>-2.1206648700812445</c:v>
                </c:pt>
                <c:pt idx="13">
                  <c:v>19.130947303330935</c:v>
                </c:pt>
                <c:pt idx="14">
                  <c:v>21.203643413988381</c:v>
                </c:pt>
                <c:pt idx="15">
                  <c:v>21.201297635948123</c:v>
                </c:pt>
                <c:pt idx="16">
                  <c:v>1.0056388535197434</c:v>
                </c:pt>
                <c:pt idx="17">
                  <c:v>-1.865212976325106E-2</c:v>
                </c:pt>
                <c:pt idx="18">
                  <c:v>0.31607945483543831</c:v>
                </c:pt>
                <c:pt idx="19">
                  <c:v>6.2176235560137127E-2</c:v>
                </c:pt>
                <c:pt idx="20">
                  <c:v>5.8831932812412466</c:v>
                </c:pt>
                <c:pt idx="21">
                  <c:v>3.9589838246205042</c:v>
                </c:pt>
                <c:pt idx="22">
                  <c:v>-5.3682896379525564</c:v>
                </c:pt>
                <c:pt idx="23">
                  <c:v>-3.7081339712918595</c:v>
                </c:pt>
                <c:pt idx="24">
                  <c:v>-4.606060606060602</c:v>
                </c:pt>
                <c:pt idx="25">
                  <c:v>18.670063429343866</c:v>
                </c:pt>
                <c:pt idx="26">
                  <c:v>7.482338642291027</c:v>
                </c:pt>
                <c:pt idx="27">
                  <c:v>10.116106719367581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25.195758933623019</c:v>
                </c:pt>
                <c:pt idx="32">
                  <c:v>9.4225753201960885</c:v>
                </c:pt>
                <c:pt idx="33">
                  <c:v>14.190756057945968</c:v>
                </c:pt>
                <c:pt idx="34">
                  <c:v>10.54347578972896</c:v>
                </c:pt>
                <c:pt idx="35">
                  <c:v>9.8831046047166851</c:v>
                </c:pt>
                <c:pt idx="36">
                  <c:v>10.141511847903061</c:v>
                </c:pt>
                <c:pt idx="37">
                  <c:v>3.1661631419939633</c:v>
                </c:pt>
                <c:pt idx="38">
                  <c:v>4.3811240004505017</c:v>
                </c:pt>
                <c:pt idx="39">
                  <c:v>3.7513025356026337</c:v>
                </c:pt>
                <c:pt idx="40">
                  <c:v>-5.7089775507053444</c:v>
                </c:pt>
                <c:pt idx="41">
                  <c:v>-1.5888346954370798</c:v>
                </c:pt>
                <c:pt idx="42">
                  <c:v>-3.4726929368359651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Profiltabell!$R$187:$R$230</c:f>
                <c:numCache>
                  <c:formatCode>General</c:formatCode>
                  <c:ptCount val="44"/>
                  <c:pt idx="0">
                    <c:v>37.755102040816318</c:v>
                  </c:pt>
                  <c:pt idx="1">
                    <c:v>15.578090057944681</c:v>
                  </c:pt>
                  <c:pt idx="2">
                    <c:v>24.983471957124546</c:v>
                  </c:pt>
                  <c:pt idx="3">
                    <c:v>21.023346705049249</c:v>
                  </c:pt>
                  <c:pt idx="4">
                    <c:v>16.379557739622683</c:v>
                  </c:pt>
                  <c:pt idx="5">
                    <c:v>14.206121081209893</c:v>
                  </c:pt>
                  <c:pt idx="6">
                    <c:v>15.212495560657983</c:v>
                  </c:pt>
                  <c:pt idx="7">
                    <c:v>38.190532757426737</c:v>
                  </c:pt>
                  <c:pt idx="8">
                    <c:v>35.931058631175233</c:v>
                  </c:pt>
                  <c:pt idx="9">
                    <c:v>35.920302288118549</c:v>
                  </c:pt>
                  <c:pt idx="10">
                    <c:v>18.919352896310862</c:v>
                  </c:pt>
                  <c:pt idx="11">
                    <c:v>11.641704231496282</c:v>
                  </c:pt>
                  <c:pt idx="12">
                    <c:v>8.8125372245384312</c:v>
                  </c:pt>
                  <c:pt idx="13">
                    <c:v>38.595601465827571</c:v>
                  </c:pt>
                  <c:pt idx="14">
                    <c:v>21.961917156351433</c:v>
                  </c:pt>
                  <c:pt idx="15">
                    <c:v>26.193962600551014</c:v>
                  </c:pt>
                  <c:pt idx="16">
                    <c:v>19.517632207987539</c:v>
                  </c:pt>
                  <c:pt idx="17">
                    <c:v>9.0135026199113213</c:v>
                  </c:pt>
                  <c:pt idx="18">
                    <c:v>11.752364696678733</c:v>
                  </c:pt>
                  <c:pt idx="19">
                    <c:v>9.1805845483560216</c:v>
                  </c:pt>
                  <c:pt idx="20">
                    <c:v>3.6924507595953906</c:v>
                  </c:pt>
                  <c:pt idx="21">
                    <c:v>4.977485766411303</c:v>
                  </c:pt>
                  <c:pt idx="22">
                    <c:v>8.2614056720098681</c:v>
                  </c:pt>
                  <c:pt idx="23">
                    <c:v>4.5560747663551471</c:v>
                  </c:pt>
                  <c:pt idx="24">
                    <c:v>4.7505938242280283</c:v>
                  </c:pt>
                  <c:pt idx="25">
                    <c:v>176.34354595680557</c:v>
                  </c:pt>
                  <c:pt idx="26">
                    <c:v>105.18375241779496</c:v>
                  </c:pt>
                  <c:pt idx="27">
                    <c:v>96.66078906766586</c:v>
                  </c:pt>
                  <c:pt idx="28">
                    <c:v>100</c:v>
                  </c:pt>
                  <c:pt idx="29">
                    <c:v>83.721947626978348</c:v>
                  </c:pt>
                  <c:pt idx="30">
                    <c:v>81.039807062385123</c:v>
                  </c:pt>
                  <c:pt idx="31">
                    <c:v>85.347611762706109</c:v>
                  </c:pt>
                  <c:pt idx="32">
                    <c:v>100</c:v>
                  </c:pt>
                  <c:pt idx="33">
                    <c:v>74.25321691176471</c:v>
                  </c:pt>
                  <c:pt idx="34">
                    <c:v>18.423113712323207</c:v>
                  </c:pt>
                  <c:pt idx="35">
                    <c:v>13.506249782695006</c:v>
                  </c:pt>
                  <c:pt idx="36">
                    <c:v>15.96589789333752</c:v>
                  </c:pt>
                  <c:pt idx="37">
                    <c:v>18.59582542694498</c:v>
                  </c:pt>
                  <c:pt idx="38">
                    <c:v>9.3852548676438392</c:v>
                  </c:pt>
                  <c:pt idx="39">
                    <c:v>12.714156898106404</c:v>
                  </c:pt>
                  <c:pt idx="40">
                    <c:v>18.910471639325305</c:v>
                  </c:pt>
                  <c:pt idx="41">
                    <c:v>14.096560769614896</c:v>
                  </c:pt>
                  <c:pt idx="42">
                    <c:v>14.706257771824857</c:v>
                  </c:pt>
                  <c:pt idx="43">
                    <c:v>48.076923076923073</c:v>
                  </c:pt>
                </c:numCache>
              </c:numRef>
            </c:plus>
            <c:minus>
              <c:numRef>
                <c:f>Profiltabell!$S$187:$S$230</c:f>
                <c:numCache>
                  <c:formatCode>General</c:formatCode>
                  <c:ptCount val="44"/>
                  <c:pt idx="0">
                    <c:v>100</c:v>
                  </c:pt>
                  <c:pt idx="1">
                    <c:v>17.494481650472817</c:v>
                  </c:pt>
                  <c:pt idx="2">
                    <c:v>11.081833395597668</c:v>
                  </c:pt>
                  <c:pt idx="3">
                    <c:v>12.509434257453645</c:v>
                  </c:pt>
                  <c:pt idx="4">
                    <c:v>23.215788838836676</c:v>
                  </c:pt>
                  <c:pt idx="5">
                    <c:v>14.717207878935939</c:v>
                  </c:pt>
                  <c:pt idx="6">
                    <c:v>16.61898030116701</c:v>
                  </c:pt>
                  <c:pt idx="7">
                    <c:v>29.996174364918737</c:v>
                  </c:pt>
                  <c:pt idx="8">
                    <c:v>15.782700915698793</c:v>
                  </c:pt>
                  <c:pt idx="9">
                    <c:v>15.994718416852297</c:v>
                  </c:pt>
                  <c:pt idx="10">
                    <c:v>9.6779200620877059</c:v>
                  </c:pt>
                  <c:pt idx="11">
                    <c:v>8.6740480691331463</c:v>
                  </c:pt>
                  <c:pt idx="12">
                    <c:v>8.8827054794520528</c:v>
                  </c:pt>
                  <c:pt idx="13">
                    <c:v>60.538752360972168</c:v>
                  </c:pt>
                  <c:pt idx="14">
                    <c:v>51.162435774818135</c:v>
                  </c:pt>
                  <c:pt idx="15">
                    <c:v>45.918641117651823</c:v>
                  </c:pt>
                  <c:pt idx="16">
                    <c:v>13.947304810248987</c:v>
                  </c:pt>
                  <c:pt idx="17">
                    <c:v>11.908280711182758</c:v>
                  </c:pt>
                  <c:pt idx="18">
                    <c:v>12.920235301289287</c:v>
                  </c:pt>
                  <c:pt idx="19">
                    <c:v>10.872992203312744</c:v>
                  </c:pt>
                  <c:pt idx="20">
                    <c:v>7.1930330648955527</c:v>
                  </c:pt>
                  <c:pt idx="21">
                    <c:v>6.6109682907575644</c:v>
                  </c:pt>
                  <c:pt idx="22">
                    <c:v>21.454993834771876</c:v>
                  </c:pt>
                  <c:pt idx="23">
                    <c:v>6.0747663551401736</c:v>
                  </c:pt>
                  <c:pt idx="24">
                    <c:v>4.6318289786223339</c:v>
                  </c:pt>
                  <c:pt idx="25">
                    <c:v>100</c:v>
                  </c:pt>
                  <c:pt idx="26">
                    <c:v>86.321083172146999</c:v>
                  </c:pt>
                  <c:pt idx="27">
                    <c:v>89.003912869334798</c:v>
                  </c:pt>
                  <c:pt idx="28">
                    <c:v>77.861326956807304</c:v>
                  </c:pt>
                  <c:pt idx="29">
                    <c:v>81.307193162778745</c:v>
                  </c:pt>
                  <c:pt idx="30">
                    <c:v>54.839185178522534</c:v>
                  </c:pt>
                  <c:pt idx="31">
                    <c:v>83.62751065124769</c:v>
                  </c:pt>
                  <c:pt idx="32">
                    <c:v>52.279609831183372</c:v>
                  </c:pt>
                  <c:pt idx="33">
                    <c:v>43.134658524426719</c:v>
                  </c:pt>
                  <c:pt idx="34">
                    <c:v>35.168199955639714</c:v>
                  </c:pt>
                  <c:pt idx="35">
                    <c:v>25.426998729019353</c:v>
                  </c:pt>
                  <c:pt idx="36">
                    <c:v>29.674841058258107</c:v>
                  </c:pt>
                  <c:pt idx="37">
                    <c:v>27.395635673624284</c:v>
                  </c:pt>
                  <c:pt idx="38">
                    <c:v>16.068693940056878</c:v>
                  </c:pt>
                  <c:pt idx="39">
                    <c:v>16.738052299368793</c:v>
                  </c:pt>
                  <c:pt idx="40">
                    <c:v>13.272801804602555</c:v>
                  </c:pt>
                  <c:pt idx="41">
                    <c:v>13.947583127972665</c:v>
                  </c:pt>
                  <c:pt idx="42">
                    <c:v>13.200856916651588</c:v>
                  </c:pt>
                  <c:pt idx="43">
                    <c:v>101.92307692307692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Profiltabell!$D$187:$D$230</c:f>
              <c:strCache>
                <c:ptCount val="44"/>
                <c:pt idx="0">
                  <c:v>Överlevnad vid hjärtstopp utanför sjukhus. Totalt</c:v>
                </c:pt>
                <c:pt idx="1">
                  <c:v>Dödlighet efter hjärtinfarkt. Kvinnor</c:v>
                </c:pt>
                <c:pt idx="2">
                  <c:v>Dödlighet efter hjärtinfarkt. Män</c:v>
                </c:pt>
                <c:pt idx="3">
                  <c:v>Dödlighet efter hjärtinfarkt. Totalt</c:v>
                </c:pt>
                <c:pt idx="4">
                  <c:v>Dödlighet efter sjukhusvårdad hjärtinfarkt. Kvinnor</c:v>
                </c:pt>
                <c:pt idx="5">
                  <c:v>Dödlighet efter sjukhusvårdad hjärtinfarkt. Män</c:v>
                </c:pt>
                <c:pt idx="6">
                  <c:v>Dödlighet efter sjukhusvårdad hjärtinfarkt. Totalt</c:v>
                </c:pt>
                <c:pt idx="7">
                  <c:v>Ny infarkt eller död i ischemisk hjärtsjukdom. Kvinnor</c:v>
                </c:pt>
                <c:pt idx="8">
                  <c:v>Ny infarkt eller död i ischemisk hjärtsjukdom. Män</c:v>
                </c:pt>
                <c:pt idx="9">
                  <c:v>Ny infarkt eller död i ischemisk hjärtsjukdom. Totalt</c:v>
                </c:pt>
                <c:pt idx="10">
                  <c:v>Reperfusionsbehandling vid ST-höjningsinfarkt. Kvinnor</c:v>
                </c:pt>
                <c:pt idx="11">
                  <c:v>Reperfusionsbehandling vid ST-höjningsinfarkt. Män</c:v>
                </c:pt>
                <c:pt idx="12">
                  <c:v>Reperfusionsbehandling vid ST-höjningsinfarkt. Totalt</c:v>
                </c:pt>
                <c:pt idx="13">
                  <c:v>Tid till reperfusionsbehandling vid ST-höjningsinfarkt. Kvinnor</c:v>
                </c:pt>
                <c:pt idx="14">
                  <c:v>Tid till reperfusionsbehandling vid ST-höjningsinfarkt. Män</c:v>
                </c:pt>
                <c:pt idx="15">
                  <c:v>Tid till reperfusionsbehandling vid ST-höjningsinfarkt. Totalt</c:v>
                </c:pt>
                <c:pt idx="16">
                  <c:v>Kranskärlsrönten vid icke ST-höjningsinfarkt och riskfaktor. Kvinnor</c:v>
                </c:pt>
                <c:pt idx="17">
                  <c:v>Kranskärlsrönten vid icke ST-höjningsinfarkt och riskfaktor. Män</c:v>
                </c:pt>
                <c:pt idx="18">
                  <c:v>Kranskärlsrönten vid icke ST-höjningsinfarkt och riskfaktor. Totalt</c:v>
                </c:pt>
                <c:pt idx="19">
                  <c:v>Blodproppshämmande behandling vid icke ST-höjningsinfarkt. Kvinnor</c:v>
                </c:pt>
                <c:pt idx="20">
                  <c:v>Blodproppshämmande behandling vid icke ST-höjningsinfarkt. Män</c:v>
                </c:pt>
                <c:pt idx="21">
                  <c:v>Blodproppshämmande behandling vid icke ST-höjningsinfarkt. Totalt</c:v>
                </c:pt>
                <c:pt idx="22">
                  <c:v>Blodfettssänkande behandling efter hjärtinfarkt. Kvinnor</c:v>
                </c:pt>
                <c:pt idx="23">
                  <c:v>Blodfettssänkande behandling efter hjärtinfarkt. Män</c:v>
                </c:pt>
                <c:pt idx="24">
                  <c:v>Blodfettssänkande behandling efter hjärtinfarkt. Totalt</c:v>
                </c:pt>
                <c:pt idx="25">
                  <c:v>Sekundärpreventiv måluppfyllelse efter hjärtinfarkt . Kvinnor</c:v>
                </c:pt>
                <c:pt idx="26">
                  <c:v>Sekundärpreventiv måluppfyllelse efter hjärtinfarkt . Män</c:v>
                </c:pt>
                <c:pt idx="27">
                  <c:v>Sekundärpreventiv måluppfyllelse efter hjärtinfarkt . Totalt</c:v>
                </c:pt>
                <c:pt idx="28">
                  <c:v>Dödlighet efter PCI vid instabil kranskärlssjukdom. Kvinnor</c:v>
                </c:pt>
                <c:pt idx="29">
                  <c:v>Dödlighet efter PCI vid instabil kranskärlssjukdom. Män</c:v>
                </c:pt>
                <c:pt idx="30">
                  <c:v>Dödlighet efter PCI vid instabil kranskärlssjukdom. Totalt</c:v>
                </c:pt>
                <c:pt idx="31">
                  <c:v>Återförträngning av hjärtats kärl efter PCI. Kvinnor</c:v>
                </c:pt>
                <c:pt idx="32">
                  <c:v>Återförträngning av hjärtats kärl efter PCI. Män</c:v>
                </c:pt>
                <c:pt idx="33">
                  <c:v>Återförträngning av hjärtats kärl efter PCI. Totalt</c:v>
                </c:pt>
                <c:pt idx="34">
                  <c:v>Död eller återinskrivning efter vård för hjärtsvikt. Kvinnor</c:v>
                </c:pt>
                <c:pt idx="35">
                  <c:v>Död eller återinskrivning efter vård för hjärtsvikt. Män</c:v>
                </c:pt>
                <c:pt idx="36">
                  <c:v>Död eller återinskrivning efter vård för hjärtsvikt. Totalt</c:v>
                </c:pt>
                <c:pt idx="37">
                  <c:v>Ekokardiografi vid hjärtsvikt. Kvinnor</c:v>
                </c:pt>
                <c:pt idx="38">
                  <c:v>Ekokardiografi vid hjärtsvikt. Män</c:v>
                </c:pt>
                <c:pt idx="39">
                  <c:v>Ekokardiografi vid hjärtsvikt. Totalt</c:v>
                </c:pt>
                <c:pt idx="40">
                  <c:v>Läkemedelsbehandling vid hjärtsvikt. Kvinnor</c:v>
                </c:pt>
                <c:pt idx="41">
                  <c:v>Läkemedelsbehandling vid hjärtsvikt. Män</c:v>
                </c:pt>
                <c:pt idx="42">
                  <c:v>Läkemedelsbehandling vid hjärtsvikt. Totalt</c:v>
                </c:pt>
                <c:pt idx="43">
                  <c:v>Komplikationer efter pacemakerinsättning. Totalt</c:v>
                </c:pt>
              </c:strCache>
            </c:strRef>
          </c:cat>
          <c:val>
            <c:numRef>
              <c:f>ltprof!$AI$187:$AI$230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Profiltabell!$D$187:$D$230</c:f>
              <c:strCache>
                <c:ptCount val="44"/>
                <c:pt idx="0">
                  <c:v>Överlevnad vid hjärtstopp utanför sjukhus. Totalt</c:v>
                </c:pt>
                <c:pt idx="1">
                  <c:v>Dödlighet efter hjärtinfarkt. Kvinnor</c:v>
                </c:pt>
                <c:pt idx="2">
                  <c:v>Dödlighet efter hjärtinfarkt. Män</c:v>
                </c:pt>
                <c:pt idx="3">
                  <c:v>Dödlighet efter hjärtinfarkt. Totalt</c:v>
                </c:pt>
                <c:pt idx="4">
                  <c:v>Dödlighet efter sjukhusvårdad hjärtinfarkt. Kvinnor</c:v>
                </c:pt>
                <c:pt idx="5">
                  <c:v>Dödlighet efter sjukhusvårdad hjärtinfarkt. Män</c:v>
                </c:pt>
                <c:pt idx="6">
                  <c:v>Dödlighet efter sjukhusvårdad hjärtinfarkt. Totalt</c:v>
                </c:pt>
                <c:pt idx="7">
                  <c:v>Ny infarkt eller död i ischemisk hjärtsjukdom. Kvinnor</c:v>
                </c:pt>
                <c:pt idx="8">
                  <c:v>Ny infarkt eller död i ischemisk hjärtsjukdom. Män</c:v>
                </c:pt>
                <c:pt idx="9">
                  <c:v>Ny infarkt eller död i ischemisk hjärtsjukdom. Totalt</c:v>
                </c:pt>
                <c:pt idx="10">
                  <c:v>Reperfusionsbehandling vid ST-höjningsinfarkt. Kvinnor</c:v>
                </c:pt>
                <c:pt idx="11">
                  <c:v>Reperfusionsbehandling vid ST-höjningsinfarkt. Män</c:v>
                </c:pt>
                <c:pt idx="12">
                  <c:v>Reperfusionsbehandling vid ST-höjningsinfarkt. Totalt</c:v>
                </c:pt>
                <c:pt idx="13">
                  <c:v>Tid till reperfusionsbehandling vid ST-höjningsinfarkt. Kvinnor</c:v>
                </c:pt>
                <c:pt idx="14">
                  <c:v>Tid till reperfusionsbehandling vid ST-höjningsinfarkt. Män</c:v>
                </c:pt>
                <c:pt idx="15">
                  <c:v>Tid till reperfusionsbehandling vid ST-höjningsinfarkt. Totalt</c:v>
                </c:pt>
                <c:pt idx="16">
                  <c:v>Kranskärlsrönten vid icke ST-höjningsinfarkt och riskfaktor. Kvinnor</c:v>
                </c:pt>
                <c:pt idx="17">
                  <c:v>Kranskärlsrönten vid icke ST-höjningsinfarkt och riskfaktor. Män</c:v>
                </c:pt>
                <c:pt idx="18">
                  <c:v>Kranskärlsrönten vid icke ST-höjningsinfarkt och riskfaktor. Totalt</c:v>
                </c:pt>
                <c:pt idx="19">
                  <c:v>Blodproppshämmande behandling vid icke ST-höjningsinfarkt. Kvinnor</c:v>
                </c:pt>
                <c:pt idx="20">
                  <c:v>Blodproppshämmande behandling vid icke ST-höjningsinfarkt. Män</c:v>
                </c:pt>
                <c:pt idx="21">
                  <c:v>Blodproppshämmande behandling vid icke ST-höjningsinfarkt. Totalt</c:v>
                </c:pt>
                <c:pt idx="22">
                  <c:v>Blodfettssänkande behandling efter hjärtinfarkt. Kvinnor</c:v>
                </c:pt>
                <c:pt idx="23">
                  <c:v>Blodfettssänkande behandling efter hjärtinfarkt. Män</c:v>
                </c:pt>
                <c:pt idx="24">
                  <c:v>Blodfettssänkande behandling efter hjärtinfarkt. Totalt</c:v>
                </c:pt>
                <c:pt idx="25">
                  <c:v>Sekundärpreventiv måluppfyllelse efter hjärtinfarkt . Kvinnor</c:v>
                </c:pt>
                <c:pt idx="26">
                  <c:v>Sekundärpreventiv måluppfyllelse efter hjärtinfarkt . Män</c:v>
                </c:pt>
                <c:pt idx="27">
                  <c:v>Sekundärpreventiv måluppfyllelse efter hjärtinfarkt . Totalt</c:v>
                </c:pt>
                <c:pt idx="28">
                  <c:v>Dödlighet efter PCI vid instabil kranskärlssjukdom. Kvinnor</c:v>
                </c:pt>
                <c:pt idx="29">
                  <c:v>Dödlighet efter PCI vid instabil kranskärlssjukdom. Män</c:v>
                </c:pt>
                <c:pt idx="30">
                  <c:v>Dödlighet efter PCI vid instabil kranskärlssjukdom. Totalt</c:v>
                </c:pt>
                <c:pt idx="31">
                  <c:v>Återförträngning av hjärtats kärl efter PCI. Kvinnor</c:v>
                </c:pt>
                <c:pt idx="32">
                  <c:v>Återförträngning av hjärtats kärl efter PCI. Män</c:v>
                </c:pt>
                <c:pt idx="33">
                  <c:v>Återförträngning av hjärtats kärl efter PCI. Totalt</c:v>
                </c:pt>
                <c:pt idx="34">
                  <c:v>Död eller återinskrivning efter vård för hjärtsvikt. Kvinnor</c:v>
                </c:pt>
                <c:pt idx="35">
                  <c:v>Död eller återinskrivning efter vård för hjärtsvikt. Män</c:v>
                </c:pt>
                <c:pt idx="36">
                  <c:v>Död eller återinskrivning efter vård för hjärtsvikt. Totalt</c:v>
                </c:pt>
                <c:pt idx="37">
                  <c:v>Ekokardiografi vid hjärtsvikt. Kvinnor</c:v>
                </c:pt>
                <c:pt idx="38">
                  <c:v>Ekokardiografi vid hjärtsvikt. Män</c:v>
                </c:pt>
                <c:pt idx="39">
                  <c:v>Ekokardiografi vid hjärtsvikt. Totalt</c:v>
                </c:pt>
                <c:pt idx="40">
                  <c:v>Läkemedelsbehandling vid hjärtsvikt. Kvinnor</c:v>
                </c:pt>
                <c:pt idx="41">
                  <c:v>Läkemedelsbehandling vid hjärtsvikt. Män</c:v>
                </c:pt>
                <c:pt idx="42">
                  <c:v>Läkemedelsbehandling vid hjärtsvikt. Totalt</c:v>
                </c:pt>
                <c:pt idx="43">
                  <c:v>Komplikationer efter pacemakerinsättning. Totalt</c:v>
                </c:pt>
              </c:strCache>
            </c:strRef>
          </c:cat>
          <c:val>
            <c:numRef>
              <c:f>Profiltabell!$E$187:$E$230</c:f>
              <c:numCache>
                <c:formatCode>#,##0.00</c:formatCode>
                <c:ptCount val="44"/>
                <c:pt idx="0">
                  <c:v>-3.0612244897959253</c:v>
                </c:pt>
                <c:pt idx="1">
                  <c:v>-0.51200207185287017</c:v>
                </c:pt>
                <c:pt idx="2">
                  <c:v>-1.5840495639137424</c:v>
                </c:pt>
                <c:pt idx="3">
                  <c:v>-1.4814960642783135</c:v>
                </c:pt>
                <c:pt idx="4">
                  <c:v>-0.36159946462733655</c:v>
                </c:pt>
                <c:pt idx="5">
                  <c:v>-2.5184731189989655</c:v>
                </c:pt>
                <c:pt idx="6">
                  <c:v>-1.305875203013485</c:v>
                </c:pt>
                <c:pt idx="7">
                  <c:v>7.6007365746798214</c:v>
                </c:pt>
                <c:pt idx="8">
                  <c:v>3.9861727229866686</c:v>
                </c:pt>
                <c:pt idx="9">
                  <c:v>5.6576331734950465</c:v>
                </c:pt>
                <c:pt idx="10">
                  <c:v>-4.2038546113051263</c:v>
                </c:pt>
                <c:pt idx="11">
                  <c:v>2.5003809547343177</c:v>
                </c:pt>
                <c:pt idx="12">
                  <c:v>1.1376009834913989</c:v>
                </c:pt>
                <c:pt idx="13">
                  <c:v>14.357084991834515</c:v>
                </c:pt>
                <c:pt idx="14">
                  <c:v>18.214525650587586</c:v>
                </c:pt>
                <c:pt idx="15">
                  <c:v>17.993566756450836</c:v>
                </c:pt>
                <c:pt idx="16">
                  <c:v>-7.5965523977212204</c:v>
                </c:pt>
                <c:pt idx="17">
                  <c:v>-0.11892581420997758</c:v>
                </c:pt>
                <c:pt idx="18">
                  <c:v>-2.1215772560526949</c:v>
                </c:pt>
                <c:pt idx="19">
                  <c:v>1.5871980257318483</c:v>
                </c:pt>
                <c:pt idx="20">
                  <c:v>0.51598191120165671</c:v>
                </c:pt>
                <c:pt idx="21">
                  <c:v>0.9087160933789733</c:v>
                </c:pt>
                <c:pt idx="22">
                  <c:v>-7.5215782983970341</c:v>
                </c:pt>
                <c:pt idx="23">
                  <c:v>-3.2710280373831746</c:v>
                </c:pt>
                <c:pt idx="24">
                  <c:v>-4.7505938242280283</c:v>
                </c:pt>
                <c:pt idx="25">
                  <c:v>-2.7002305074823387</c:v>
                </c:pt>
                <c:pt idx="26">
                  <c:v>6.3837730708279778</c:v>
                </c:pt>
                <c:pt idx="27">
                  <c:v>4.1870638007383221</c:v>
                </c:pt>
                <c:pt idx="28">
                  <c:v>-0.14160342357107158</c:v>
                </c:pt>
                <c:pt idx="29">
                  <c:v>-3.3180124930217403</c:v>
                </c:pt>
                <c:pt idx="30">
                  <c:v>-3.1570911272250255</c:v>
                </c:pt>
                <c:pt idx="31">
                  <c:v>35.061466287710168</c:v>
                </c:pt>
                <c:pt idx="32">
                  <c:v>16.262067615883328</c:v>
                </c:pt>
                <c:pt idx="33">
                  <c:v>21.006285578747626</c:v>
                </c:pt>
                <c:pt idx="34">
                  <c:v>18.423113712323207</c:v>
                </c:pt>
                <c:pt idx="35">
                  <c:v>13.506249782695006</c:v>
                </c:pt>
                <c:pt idx="36">
                  <c:v>15.96589789333752</c:v>
                </c:pt>
                <c:pt idx="37">
                  <c:v>5.585863377609118</c:v>
                </c:pt>
                <c:pt idx="38">
                  <c:v>4.1785167359439868</c:v>
                </c:pt>
                <c:pt idx="39">
                  <c:v>4.7339945897204725</c:v>
                </c:pt>
                <c:pt idx="40">
                  <c:v>-4.6225517972649985</c:v>
                </c:pt>
                <c:pt idx="41">
                  <c:v>2.3826824278660643</c:v>
                </c:pt>
                <c:pt idx="42">
                  <c:v>-1.1501165129961637</c:v>
                </c:pt>
                <c:pt idx="43">
                  <c:v>23.076923076923077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126976"/>
        <c:axId val="132141056"/>
      </c:barChart>
      <c:catAx>
        <c:axId val="1321269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41056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126976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733" r="0.75000000000000733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Strokesjukvård
</a:t>
            </a:r>
          </a:p>
        </c:rich>
      </c:tx>
      <c:layout>
        <c:manualLayout>
          <c:xMode val="edge"/>
          <c:yMode val="edge"/>
          <c:x val="1.5935877288175169E-2"/>
          <c:y val="1.1070921111536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46018163672451"/>
          <c:y val="7.6700199183800596E-2"/>
          <c:w val="0.47402680578234491"/>
          <c:h val="0.8990310064945608"/>
        </c:manualLayout>
      </c:layout>
      <c:barChart>
        <c:barDir val="bar"/>
        <c:grouping val="clustered"/>
        <c:varyColors val="0"/>
        <c:ser>
          <c:idx val="3"/>
          <c:order val="0"/>
          <c:tx>
            <c:v>tidigare värde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Profiltabell!$D$231:$D$263</c:f>
              <c:strCache>
                <c:ptCount val="33"/>
                <c:pt idx="0">
                  <c:v>Dödlighet efter förstagångsstroke. Kvinnor</c:v>
                </c:pt>
                <c:pt idx="1">
                  <c:v>Dödlighet efter förstagångsstroke. Män</c:v>
                </c:pt>
                <c:pt idx="2">
                  <c:v>Dödlighet efter förstagångsstroke. Totalt</c:v>
                </c:pt>
                <c:pt idx="3">
                  <c:v>Dödlighet efter sjukhusvårdad förstagångsstroke. Kvinnor</c:v>
                </c:pt>
                <c:pt idx="4">
                  <c:v>Dödlighet efter sjukhusvårdad förstagångsstroke. Män</c:v>
                </c:pt>
                <c:pt idx="5">
                  <c:v>Dödlighet efter sjukhusvårdad förstagångsstroke. Totalt</c:v>
                </c:pt>
                <c:pt idx="6">
                  <c:v>Vård vid strokeenhet. Kvinnor</c:v>
                </c:pt>
                <c:pt idx="7">
                  <c:v>Vård vid strokeenhet. Män</c:v>
                </c:pt>
                <c:pt idx="8">
                  <c:v>Vård vid strokeenhet. Totalt</c:v>
                </c:pt>
                <c:pt idx="9">
                  <c:v>Trombolysbehandling vid stroke . Kvinnor</c:v>
                </c:pt>
                <c:pt idx="10">
                  <c:v>Trombolysbehandling vid stroke . Män</c:v>
                </c:pt>
                <c:pt idx="11">
                  <c:v>Trombolysbehandling vid stroke . Totalt</c:v>
                </c:pt>
                <c:pt idx="12">
                  <c:v>Test av sväljförmåga vid akut stroke. Kvinnor</c:v>
                </c:pt>
                <c:pt idx="13">
                  <c:v>Test av sväljförmåga vid akut stroke. Män</c:v>
                </c:pt>
                <c:pt idx="14">
                  <c:v>Test av sväljförmåga vid akut stroke. Totalt</c:v>
                </c:pt>
                <c:pt idx="15">
                  <c:v>Blodförtunnande behandling vid stroke och förmaksflimmer. Kvinnor</c:v>
                </c:pt>
                <c:pt idx="16">
                  <c:v>Blodförtunnande behandling vid stroke och förmaksflimmer. Män</c:v>
                </c:pt>
                <c:pt idx="17">
                  <c:v>Blodförtunnande behandling vid stroke och förmaksflimmer. Totalt</c:v>
                </c:pt>
                <c:pt idx="18">
                  <c:v>Blodfettssänkande behandling efter stroke. Kvinnor</c:v>
                </c:pt>
                <c:pt idx="19">
                  <c:v>Blodfettssänkande behandling efter stroke. Män</c:v>
                </c:pt>
                <c:pt idx="20">
                  <c:v>Blodfettssänkande behandling efter stroke. Totalt</c:v>
                </c:pt>
                <c:pt idx="21">
                  <c:v>Återinsjuknande efter stroke. Kvinnor</c:v>
                </c:pt>
                <c:pt idx="22">
                  <c:v>Återinsjuknande efter stroke. Män</c:v>
                </c:pt>
                <c:pt idx="23">
                  <c:v>Återinsjuknande efter stroke. Totalt</c:v>
                </c:pt>
                <c:pt idx="24">
                  <c:v>Funktionsförmåga efter stroke. Kvinnor</c:v>
                </c:pt>
                <c:pt idx="25">
                  <c:v>Funktionsförmåga efter stroke. Män</c:v>
                </c:pt>
                <c:pt idx="26">
                  <c:v>Funktionsförmåga efter stroke. Totalt</c:v>
                </c:pt>
                <c:pt idx="27">
                  <c:v>Nöjdhet med sjukhusvård vid stroke. Kvinnor</c:v>
                </c:pt>
                <c:pt idx="28">
                  <c:v>Nöjdhet med sjukhusvård vid stroke. Män</c:v>
                </c:pt>
                <c:pt idx="29">
                  <c:v>Nöjdhet med sjukhusvård vid stroke. Totalt</c:v>
                </c:pt>
                <c:pt idx="30">
                  <c:v>Tillgodosedda behov av rehabilitering efter stroke. Kvinnor</c:v>
                </c:pt>
                <c:pt idx="31">
                  <c:v>Tillgodosedda behov av rehabilitering efter stroke. Män</c:v>
                </c:pt>
                <c:pt idx="32">
                  <c:v>Tillgodosedda behov av rehabilitering efter stroke. Totalt</c:v>
                </c:pt>
              </c:strCache>
            </c:strRef>
          </c:cat>
          <c:val>
            <c:numRef>
              <c:f>Profiltabell!$K$231:$K$263</c:f>
              <c:numCache>
                <c:formatCode>#,##0.0</c:formatCode>
                <c:ptCount val="33"/>
                <c:pt idx="0">
                  <c:v>5.3306268031190607</c:v>
                </c:pt>
                <c:pt idx="1">
                  <c:v>0.14974762040227521</c:v>
                </c:pt>
                <c:pt idx="2">
                  <c:v>3.7176894938642233</c:v>
                </c:pt>
                <c:pt idx="3">
                  <c:v>4.3256799905590286</c:v>
                </c:pt>
                <c:pt idx="4">
                  <c:v>-4.4794010199505063</c:v>
                </c:pt>
                <c:pt idx="5">
                  <c:v>0.90006180954226267</c:v>
                </c:pt>
                <c:pt idx="6">
                  <c:v>-5.1168099819986201</c:v>
                </c:pt>
                <c:pt idx="7">
                  <c:v>-6.3468089428426691</c:v>
                </c:pt>
                <c:pt idx="8">
                  <c:v>-5.7606965604264859</c:v>
                </c:pt>
                <c:pt idx="9">
                  <c:v>33.576057714170922</c:v>
                </c:pt>
                <c:pt idx="10">
                  <c:v>35.269160501312705</c:v>
                </c:pt>
                <c:pt idx="11">
                  <c:v>34.51491788147014</c:v>
                </c:pt>
                <c:pt idx="12">
                  <c:v>-1.1333822617683473</c:v>
                </c:pt>
                <c:pt idx="13">
                  <c:v>7.8375985075529925E-2</c:v>
                </c:pt>
                <c:pt idx="14">
                  <c:v>-0.52521321107059071</c:v>
                </c:pt>
                <c:pt idx="15">
                  <c:v>-5.7275541795665577</c:v>
                </c:pt>
                <c:pt idx="16">
                  <c:v>-5.8637083993660895</c:v>
                </c:pt>
                <c:pt idx="17">
                  <c:v>-5.8084772370486695</c:v>
                </c:pt>
                <c:pt idx="18">
                  <c:v>-1.1400651465797975</c:v>
                </c:pt>
                <c:pt idx="19">
                  <c:v>-3.8034865293185396</c:v>
                </c:pt>
                <c:pt idx="20">
                  <c:v>-2.5641025641025665</c:v>
                </c:pt>
                <c:pt idx="21">
                  <c:v>-10.085352141231494</c:v>
                </c:pt>
                <c:pt idx="22">
                  <c:v>4.4379800435438366</c:v>
                </c:pt>
                <c:pt idx="23">
                  <c:v>-2.8420526245867639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-1.6774240272899703</c:v>
                </c:pt>
                <c:pt idx="28">
                  <c:v>-2.1698207361885582</c:v>
                </c:pt>
                <c:pt idx="29">
                  <c:v>-1.9512943862903243</c:v>
                </c:pt>
                <c:pt idx="30">
                  <c:v>1.2228245844243435</c:v>
                </c:pt>
                <c:pt idx="31">
                  <c:v>2.9507641696144988</c:v>
                </c:pt>
                <c:pt idx="32">
                  <c:v>2.0597504345275639</c:v>
                </c:pt>
              </c:numCache>
            </c:numRef>
          </c:val>
        </c:ser>
        <c:ser>
          <c:idx val="1"/>
          <c:order val="1"/>
          <c:tx>
            <c:v>felstaplar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Profiltabell!$R$231:$R$263</c:f>
                <c:numCache>
                  <c:formatCode>General</c:formatCode>
                  <c:ptCount val="33"/>
                  <c:pt idx="0">
                    <c:v>13.522888539323329</c:v>
                  </c:pt>
                  <c:pt idx="1">
                    <c:v>22.218051775100964</c:v>
                  </c:pt>
                  <c:pt idx="2">
                    <c:v>16.673173383329907</c:v>
                  </c:pt>
                  <c:pt idx="3">
                    <c:v>17.259635861031207</c:v>
                  </c:pt>
                  <c:pt idx="4">
                    <c:v>18.740384882087827</c:v>
                  </c:pt>
                  <c:pt idx="5">
                    <c:v>12.981766525437195</c:v>
                  </c:pt>
                  <c:pt idx="6">
                    <c:v>5.7429964849077404</c:v>
                  </c:pt>
                  <c:pt idx="7">
                    <c:v>5.0205510326049154</c:v>
                  </c:pt>
                  <c:pt idx="8">
                    <c:v>5.3862528927924291</c:v>
                  </c:pt>
                  <c:pt idx="9">
                    <c:v>141.99443572918332</c:v>
                  </c:pt>
                  <c:pt idx="10">
                    <c:v>37.596550774166218</c:v>
                  </c:pt>
                  <c:pt idx="11">
                    <c:v>71.971921607639672</c:v>
                  </c:pt>
                  <c:pt idx="12">
                    <c:v>6.6893127855547867</c:v>
                  </c:pt>
                  <c:pt idx="13">
                    <c:v>6.9498402856592261</c:v>
                  </c:pt>
                  <c:pt idx="14">
                    <c:v>6.8300674695252761</c:v>
                  </c:pt>
                  <c:pt idx="15">
                    <c:v>35.114503816793892</c:v>
                  </c:pt>
                  <c:pt idx="16">
                    <c:v>20.454545454545457</c:v>
                  </c:pt>
                  <c:pt idx="17">
                    <c:v>17.477203647416413</c:v>
                  </c:pt>
                  <c:pt idx="18">
                    <c:v>13.615733736762481</c:v>
                  </c:pt>
                  <c:pt idx="19">
                    <c:v>12.061711079943912</c:v>
                  </c:pt>
                  <c:pt idx="20">
                    <c:v>10.434782608695656</c:v>
                  </c:pt>
                  <c:pt idx="21">
                    <c:v>28.053986595374759</c:v>
                  </c:pt>
                  <c:pt idx="22">
                    <c:v>36.820208824216962</c:v>
                  </c:pt>
                  <c:pt idx="23">
                    <c:v>29.730889806725223</c:v>
                  </c:pt>
                  <c:pt idx="24">
                    <c:v>5.7001239157372918</c:v>
                  </c:pt>
                  <c:pt idx="25">
                    <c:v>5.8024691358024727</c:v>
                  </c:pt>
                  <c:pt idx="26">
                    <c:v>5.6860321384425143</c:v>
                  </c:pt>
                  <c:pt idx="27">
                    <c:v>3.6876160301912453</c:v>
                  </c:pt>
                  <c:pt idx="28">
                    <c:v>3.2143525606377961</c:v>
                  </c:pt>
                  <c:pt idx="29">
                    <c:v>2.3029600808267476</c:v>
                  </c:pt>
                  <c:pt idx="30">
                    <c:v>7.9506383459042764</c:v>
                  </c:pt>
                  <c:pt idx="31">
                    <c:v>12.043892129518046</c:v>
                  </c:pt>
                  <c:pt idx="32">
                    <c:v>8.4566997397737662</c:v>
                  </c:pt>
                </c:numCache>
              </c:numRef>
            </c:plus>
            <c:minus>
              <c:numRef>
                <c:f>Profiltabell!$S$231:$S$263</c:f>
                <c:numCache>
                  <c:formatCode>General</c:formatCode>
                  <c:ptCount val="33"/>
                  <c:pt idx="0">
                    <c:v>17.519576404848163</c:v>
                  </c:pt>
                  <c:pt idx="1">
                    <c:v>15.095242700438977</c:v>
                  </c:pt>
                  <c:pt idx="2">
                    <c:v>16.653447441348558</c:v>
                  </c:pt>
                  <c:pt idx="3">
                    <c:v>21.593273681394351</c:v>
                  </c:pt>
                  <c:pt idx="4">
                    <c:v>15.439178875436202</c:v>
                  </c:pt>
                  <c:pt idx="5">
                    <c:v>17.596353566273731</c:v>
                  </c:pt>
                  <c:pt idx="6">
                    <c:v>63.11212974939798</c:v>
                  </c:pt>
                  <c:pt idx="7">
                    <c:v>50.734776362900149</c:v>
                  </c:pt>
                  <c:pt idx="8">
                    <c:v>56.824517425425988</c:v>
                  </c:pt>
                  <c:pt idx="9">
                    <c:v>59.604377106472697</c:v>
                  </c:pt>
                  <c:pt idx="10">
                    <c:v>50.525612030062817</c:v>
                  </c:pt>
                  <c:pt idx="11">
                    <c:v>47.911820094187036</c:v>
                  </c:pt>
                  <c:pt idx="12">
                    <c:v>10.449309635763452</c:v>
                  </c:pt>
                  <c:pt idx="13">
                    <c:v>13.725427164456091</c:v>
                  </c:pt>
                  <c:pt idx="14">
                    <c:v>11.709590550324446</c:v>
                  </c:pt>
                  <c:pt idx="15">
                    <c:v>24.122137404580148</c:v>
                  </c:pt>
                  <c:pt idx="16">
                    <c:v>18.333333333333336</c:v>
                  </c:pt>
                  <c:pt idx="17">
                    <c:v>12.158054711246201</c:v>
                  </c:pt>
                  <c:pt idx="18">
                    <c:v>16.036308623298027</c:v>
                  </c:pt>
                  <c:pt idx="19">
                    <c:v>24.403927068723704</c:v>
                  </c:pt>
                  <c:pt idx="20">
                    <c:v>12.028985507246373</c:v>
                  </c:pt>
                  <c:pt idx="21">
                    <c:v>32.13420001838972</c:v>
                  </c:pt>
                  <c:pt idx="22">
                    <c:v>24.57250167729072</c:v>
                  </c:pt>
                  <c:pt idx="23">
                    <c:v>26.290036485323643</c:v>
                  </c:pt>
                  <c:pt idx="24">
                    <c:v>5.452292441140032</c:v>
                  </c:pt>
                  <c:pt idx="25">
                    <c:v>5.3086419753086389</c:v>
                  </c:pt>
                  <c:pt idx="26">
                    <c:v>5.438813349814593</c:v>
                  </c:pt>
                  <c:pt idx="27">
                    <c:v>2.0059998005625621</c:v>
                  </c:pt>
                  <c:pt idx="28">
                    <c:v>3.1043060286360937</c:v>
                  </c:pt>
                  <c:pt idx="29">
                    <c:v>0.70336864205042149</c:v>
                  </c:pt>
                  <c:pt idx="30">
                    <c:v>27.34700438901374</c:v>
                  </c:pt>
                  <c:pt idx="31">
                    <c:v>23.169902534637043</c:v>
                  </c:pt>
                  <c:pt idx="32">
                    <c:v>12.907595682083098</c:v>
                  </c:pt>
                </c:numCache>
              </c:numRef>
            </c:minus>
            <c:spPr>
              <a:ln w="12700">
                <a:solidFill>
                  <a:srgbClr val="333333"/>
                </a:solidFill>
                <a:prstDash val="solid"/>
              </a:ln>
            </c:spPr>
          </c:errBars>
          <c:cat>
            <c:strRef>
              <c:f>Profiltabell!$D$231:$D$263</c:f>
              <c:strCache>
                <c:ptCount val="33"/>
                <c:pt idx="0">
                  <c:v>Dödlighet efter förstagångsstroke. Kvinnor</c:v>
                </c:pt>
                <c:pt idx="1">
                  <c:v>Dödlighet efter förstagångsstroke. Män</c:v>
                </c:pt>
                <c:pt idx="2">
                  <c:v>Dödlighet efter förstagångsstroke. Totalt</c:v>
                </c:pt>
                <c:pt idx="3">
                  <c:v>Dödlighet efter sjukhusvårdad förstagångsstroke. Kvinnor</c:v>
                </c:pt>
                <c:pt idx="4">
                  <c:v>Dödlighet efter sjukhusvårdad förstagångsstroke. Män</c:v>
                </c:pt>
                <c:pt idx="5">
                  <c:v>Dödlighet efter sjukhusvårdad förstagångsstroke. Totalt</c:v>
                </c:pt>
                <c:pt idx="6">
                  <c:v>Vård vid strokeenhet. Kvinnor</c:v>
                </c:pt>
                <c:pt idx="7">
                  <c:v>Vård vid strokeenhet. Män</c:v>
                </c:pt>
                <c:pt idx="8">
                  <c:v>Vård vid strokeenhet. Totalt</c:v>
                </c:pt>
                <c:pt idx="9">
                  <c:v>Trombolysbehandling vid stroke . Kvinnor</c:v>
                </c:pt>
                <c:pt idx="10">
                  <c:v>Trombolysbehandling vid stroke . Män</c:v>
                </c:pt>
                <c:pt idx="11">
                  <c:v>Trombolysbehandling vid stroke . Totalt</c:v>
                </c:pt>
                <c:pt idx="12">
                  <c:v>Test av sväljförmåga vid akut stroke. Kvinnor</c:v>
                </c:pt>
                <c:pt idx="13">
                  <c:v>Test av sväljförmåga vid akut stroke. Män</c:v>
                </c:pt>
                <c:pt idx="14">
                  <c:v>Test av sväljförmåga vid akut stroke. Totalt</c:v>
                </c:pt>
                <c:pt idx="15">
                  <c:v>Blodförtunnande behandling vid stroke och förmaksflimmer. Kvinnor</c:v>
                </c:pt>
                <c:pt idx="16">
                  <c:v>Blodförtunnande behandling vid stroke och förmaksflimmer. Män</c:v>
                </c:pt>
                <c:pt idx="17">
                  <c:v>Blodförtunnande behandling vid stroke och förmaksflimmer. Totalt</c:v>
                </c:pt>
                <c:pt idx="18">
                  <c:v>Blodfettssänkande behandling efter stroke. Kvinnor</c:v>
                </c:pt>
                <c:pt idx="19">
                  <c:v>Blodfettssänkande behandling efter stroke. Män</c:v>
                </c:pt>
                <c:pt idx="20">
                  <c:v>Blodfettssänkande behandling efter stroke. Totalt</c:v>
                </c:pt>
                <c:pt idx="21">
                  <c:v>Återinsjuknande efter stroke. Kvinnor</c:v>
                </c:pt>
                <c:pt idx="22">
                  <c:v>Återinsjuknande efter stroke. Män</c:v>
                </c:pt>
                <c:pt idx="23">
                  <c:v>Återinsjuknande efter stroke. Totalt</c:v>
                </c:pt>
                <c:pt idx="24">
                  <c:v>Funktionsförmåga efter stroke. Kvinnor</c:v>
                </c:pt>
                <c:pt idx="25">
                  <c:v>Funktionsförmåga efter stroke. Män</c:v>
                </c:pt>
                <c:pt idx="26">
                  <c:v>Funktionsförmåga efter stroke. Totalt</c:v>
                </c:pt>
                <c:pt idx="27">
                  <c:v>Nöjdhet med sjukhusvård vid stroke. Kvinnor</c:v>
                </c:pt>
                <c:pt idx="28">
                  <c:v>Nöjdhet med sjukhusvård vid stroke. Män</c:v>
                </c:pt>
                <c:pt idx="29">
                  <c:v>Nöjdhet med sjukhusvård vid stroke. Totalt</c:v>
                </c:pt>
                <c:pt idx="30">
                  <c:v>Tillgodosedda behov av rehabilitering efter stroke. Kvinnor</c:v>
                </c:pt>
                <c:pt idx="31">
                  <c:v>Tillgodosedda behov av rehabilitering efter stroke. Män</c:v>
                </c:pt>
                <c:pt idx="32">
                  <c:v>Tillgodosedda behov av rehabilitering efter stroke. Totalt</c:v>
                </c:pt>
              </c:strCache>
            </c:strRef>
          </c:cat>
          <c:val>
            <c:numRef>
              <c:f>ltprof!$AI$231:$AI$263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v>Värde</c:v>
          </c:tx>
          <c:spPr>
            <a:solidFill>
              <a:srgbClr val="FFC000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Profiltabell!$D$231:$D$263</c:f>
              <c:strCache>
                <c:ptCount val="33"/>
                <c:pt idx="0">
                  <c:v>Dödlighet efter förstagångsstroke. Kvinnor</c:v>
                </c:pt>
                <c:pt idx="1">
                  <c:v>Dödlighet efter förstagångsstroke. Män</c:v>
                </c:pt>
                <c:pt idx="2">
                  <c:v>Dödlighet efter förstagångsstroke. Totalt</c:v>
                </c:pt>
                <c:pt idx="3">
                  <c:v>Dödlighet efter sjukhusvårdad förstagångsstroke. Kvinnor</c:v>
                </c:pt>
                <c:pt idx="4">
                  <c:v>Dödlighet efter sjukhusvårdad förstagångsstroke. Män</c:v>
                </c:pt>
                <c:pt idx="5">
                  <c:v>Dödlighet efter sjukhusvårdad förstagångsstroke. Totalt</c:v>
                </c:pt>
                <c:pt idx="6">
                  <c:v>Vård vid strokeenhet. Kvinnor</c:v>
                </c:pt>
                <c:pt idx="7">
                  <c:v>Vård vid strokeenhet. Män</c:v>
                </c:pt>
                <c:pt idx="8">
                  <c:v>Vård vid strokeenhet. Totalt</c:v>
                </c:pt>
                <c:pt idx="9">
                  <c:v>Trombolysbehandling vid stroke . Kvinnor</c:v>
                </c:pt>
                <c:pt idx="10">
                  <c:v>Trombolysbehandling vid stroke . Män</c:v>
                </c:pt>
                <c:pt idx="11">
                  <c:v>Trombolysbehandling vid stroke . Totalt</c:v>
                </c:pt>
                <c:pt idx="12">
                  <c:v>Test av sväljförmåga vid akut stroke. Kvinnor</c:v>
                </c:pt>
                <c:pt idx="13">
                  <c:v>Test av sväljförmåga vid akut stroke. Män</c:v>
                </c:pt>
                <c:pt idx="14">
                  <c:v>Test av sväljförmåga vid akut stroke. Totalt</c:v>
                </c:pt>
                <c:pt idx="15">
                  <c:v>Blodförtunnande behandling vid stroke och förmaksflimmer. Kvinnor</c:v>
                </c:pt>
                <c:pt idx="16">
                  <c:v>Blodförtunnande behandling vid stroke och förmaksflimmer. Män</c:v>
                </c:pt>
                <c:pt idx="17">
                  <c:v>Blodförtunnande behandling vid stroke och förmaksflimmer. Totalt</c:v>
                </c:pt>
                <c:pt idx="18">
                  <c:v>Blodfettssänkande behandling efter stroke. Kvinnor</c:v>
                </c:pt>
                <c:pt idx="19">
                  <c:v>Blodfettssänkande behandling efter stroke. Män</c:v>
                </c:pt>
                <c:pt idx="20">
                  <c:v>Blodfettssänkande behandling efter stroke. Totalt</c:v>
                </c:pt>
                <c:pt idx="21">
                  <c:v>Återinsjuknande efter stroke. Kvinnor</c:v>
                </c:pt>
                <c:pt idx="22">
                  <c:v>Återinsjuknande efter stroke. Män</c:v>
                </c:pt>
                <c:pt idx="23">
                  <c:v>Återinsjuknande efter stroke. Totalt</c:v>
                </c:pt>
                <c:pt idx="24">
                  <c:v>Funktionsförmåga efter stroke. Kvinnor</c:v>
                </c:pt>
                <c:pt idx="25">
                  <c:v>Funktionsförmåga efter stroke. Män</c:v>
                </c:pt>
                <c:pt idx="26">
                  <c:v>Funktionsförmåga efter stroke. Totalt</c:v>
                </c:pt>
                <c:pt idx="27">
                  <c:v>Nöjdhet med sjukhusvård vid stroke. Kvinnor</c:v>
                </c:pt>
                <c:pt idx="28">
                  <c:v>Nöjdhet med sjukhusvård vid stroke. Män</c:v>
                </c:pt>
                <c:pt idx="29">
                  <c:v>Nöjdhet med sjukhusvård vid stroke. Totalt</c:v>
                </c:pt>
                <c:pt idx="30">
                  <c:v>Tillgodosedda behov av rehabilitering efter stroke. Kvinnor</c:v>
                </c:pt>
                <c:pt idx="31">
                  <c:v>Tillgodosedda behov av rehabilitering efter stroke. Män</c:v>
                </c:pt>
                <c:pt idx="32">
                  <c:v>Tillgodosedda behov av rehabilitering efter stroke. Totalt</c:v>
                </c:pt>
              </c:strCache>
            </c:strRef>
          </c:cat>
          <c:val>
            <c:numRef>
              <c:f>Profiltabell!$E$231:$E$263</c:f>
              <c:numCache>
                <c:formatCode>#,##0.00</c:formatCode>
                <c:ptCount val="33"/>
                <c:pt idx="0">
                  <c:v>13.522888539323329</c:v>
                </c:pt>
                <c:pt idx="1">
                  <c:v>5.094045007136967</c:v>
                </c:pt>
                <c:pt idx="2">
                  <c:v>9.3455384846483689</c:v>
                </c:pt>
                <c:pt idx="3">
                  <c:v>8.6652306325344277</c:v>
                </c:pt>
                <c:pt idx="4">
                  <c:v>2.1878394033243609</c:v>
                </c:pt>
                <c:pt idx="5">
                  <c:v>5.3084756600438086</c:v>
                </c:pt>
                <c:pt idx="6">
                  <c:v>-1.0576002984695598</c:v>
                </c:pt>
                <c:pt idx="7">
                  <c:v>-1.0546359040549469</c:v>
                </c:pt>
                <c:pt idx="8">
                  <c:v>-1.0974363294182956</c:v>
                </c:pt>
                <c:pt idx="9">
                  <c:v>21.468567646246438</c:v>
                </c:pt>
                <c:pt idx="10">
                  <c:v>37.596550774166218</c:v>
                </c:pt>
                <c:pt idx="11">
                  <c:v>30.888693925707923</c:v>
                </c:pt>
                <c:pt idx="12">
                  <c:v>0.3631964917511768</c:v>
                </c:pt>
                <c:pt idx="13">
                  <c:v>-0.21083768525398316</c:v>
                </c:pt>
                <c:pt idx="14">
                  <c:v>8.3862979060497334E-2</c:v>
                </c:pt>
                <c:pt idx="15">
                  <c:v>-2.4427480916030553</c:v>
                </c:pt>
                <c:pt idx="16">
                  <c:v>1.0606060606060648</c:v>
                </c:pt>
                <c:pt idx="17">
                  <c:v>-0.45592705167172826</c:v>
                </c:pt>
                <c:pt idx="18">
                  <c:v>-8.3207261724659496</c:v>
                </c:pt>
                <c:pt idx="19">
                  <c:v>-6.4516129032257989</c:v>
                </c:pt>
                <c:pt idx="20">
                  <c:v>-7.3913043478260887</c:v>
                </c:pt>
                <c:pt idx="21">
                  <c:v>-20.629582574849938</c:v>
                </c:pt>
                <c:pt idx="22">
                  <c:v>-23.67531654579998</c:v>
                </c:pt>
                <c:pt idx="23">
                  <c:v>-22.184109932178885</c:v>
                </c:pt>
                <c:pt idx="24">
                  <c:v>0.9913258983890918</c:v>
                </c:pt>
                <c:pt idx="25">
                  <c:v>1.111111111111118</c:v>
                </c:pt>
                <c:pt idx="26">
                  <c:v>0.98887515451173935</c:v>
                </c:pt>
                <c:pt idx="27">
                  <c:v>-2.9014385127989746</c:v>
                </c:pt>
                <c:pt idx="28">
                  <c:v>-2.1241564109905431</c:v>
                </c:pt>
                <c:pt idx="29">
                  <c:v>-2.5223671846863862</c:v>
                </c:pt>
                <c:pt idx="30">
                  <c:v>-0.85213665474033329</c:v>
                </c:pt>
                <c:pt idx="31">
                  <c:v>-3.7202258162145667</c:v>
                </c:pt>
                <c:pt idx="32">
                  <c:v>-2.4941563251186767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85"/>
        <c:axId val="132187648"/>
        <c:axId val="132189184"/>
      </c:barChart>
      <c:catAx>
        <c:axId val="13218764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/>
            </a:pPr>
            <a:endParaRPr lang="sv-SE"/>
          </a:p>
        </c:txPr>
        <c:crossAx val="13218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89184"/>
        <c:scaling>
          <c:orientation val="minMax"/>
          <c:max val="75"/>
          <c:min val="-7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32187648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sv-SE"/>
    </a:p>
  </c:txPr>
  <c:printSettings>
    <c:headerFooter alignWithMargins="0"/>
    <c:pageMargins b="1" l="0.75000000000000777" r="0.75000000000000777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21" dropStyle="combo" dx="15" fmlaLink="ltprof!$AN$5" fmlaRange="ltprof!$AN$7:$AN$27" val="0"/>
</file>

<file path=xl/ctrlProps/ctrlProp2.xml><?xml version="1.0" encoding="utf-8"?>
<formControlPr xmlns="http://schemas.microsoft.com/office/spreadsheetml/2009/9/main" objectType="Drop" dropLines="21" dropStyle="combo" dx="15" fmlaLink="ltprof!$AN$5" fmlaRange="ltprof!$AN$7:$AN$27" val="0"/>
</file>

<file path=xl/ctrlProps/ctrlProp3.xml><?xml version="1.0" encoding="utf-8"?>
<formControlPr xmlns="http://schemas.microsoft.com/office/spreadsheetml/2009/9/main" objectType="Drop" dropLines="21" dropStyle="combo" dx="15" fmlaLink="ltprof!$AN$5" fmlaRange="ltprof!$AN$7:$AN$27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25</xdr:row>
      <xdr:rowOff>66675</xdr:rowOff>
    </xdr:from>
    <xdr:to>
      <xdr:col>1</xdr:col>
      <xdr:colOff>133350</xdr:colOff>
      <xdr:row>25</xdr:row>
      <xdr:rowOff>142875</xdr:rowOff>
    </xdr:to>
    <xdr:sp macro="" textlink="">
      <xdr:nvSpPr>
        <xdr:cNvPr id="15361" name="Oval 2"/>
        <xdr:cNvSpPr>
          <a:spLocks noChangeArrowheads="1"/>
        </xdr:cNvSpPr>
      </xdr:nvSpPr>
      <xdr:spPr bwMode="auto">
        <a:xfrm>
          <a:off x="123825" y="54768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28</xdr:row>
      <xdr:rowOff>66675</xdr:rowOff>
    </xdr:from>
    <xdr:to>
      <xdr:col>1</xdr:col>
      <xdr:colOff>142875</xdr:colOff>
      <xdr:row>28</xdr:row>
      <xdr:rowOff>142875</xdr:rowOff>
    </xdr:to>
    <xdr:sp macro="" textlink="">
      <xdr:nvSpPr>
        <xdr:cNvPr id="15362" name="Oval 6"/>
        <xdr:cNvSpPr>
          <a:spLocks noChangeArrowheads="1"/>
        </xdr:cNvSpPr>
      </xdr:nvSpPr>
      <xdr:spPr bwMode="auto">
        <a:xfrm>
          <a:off x="133350" y="60483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29</xdr:row>
      <xdr:rowOff>66675</xdr:rowOff>
    </xdr:from>
    <xdr:to>
      <xdr:col>1</xdr:col>
      <xdr:colOff>142875</xdr:colOff>
      <xdr:row>29</xdr:row>
      <xdr:rowOff>142875</xdr:rowOff>
    </xdr:to>
    <xdr:sp macro="" textlink="">
      <xdr:nvSpPr>
        <xdr:cNvPr id="15363" name="Oval 7"/>
        <xdr:cNvSpPr>
          <a:spLocks noChangeArrowheads="1"/>
        </xdr:cNvSpPr>
      </xdr:nvSpPr>
      <xdr:spPr bwMode="auto">
        <a:xfrm>
          <a:off x="133350" y="62388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30</xdr:row>
      <xdr:rowOff>66675</xdr:rowOff>
    </xdr:from>
    <xdr:to>
      <xdr:col>1</xdr:col>
      <xdr:colOff>142875</xdr:colOff>
      <xdr:row>30</xdr:row>
      <xdr:rowOff>142875</xdr:rowOff>
    </xdr:to>
    <xdr:sp macro="" textlink="">
      <xdr:nvSpPr>
        <xdr:cNvPr id="15364" name="Oval 8"/>
        <xdr:cNvSpPr>
          <a:spLocks noChangeArrowheads="1"/>
        </xdr:cNvSpPr>
      </xdr:nvSpPr>
      <xdr:spPr bwMode="auto">
        <a:xfrm>
          <a:off x="133350" y="64293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32</xdr:row>
      <xdr:rowOff>66675</xdr:rowOff>
    </xdr:from>
    <xdr:to>
      <xdr:col>1</xdr:col>
      <xdr:colOff>142875</xdr:colOff>
      <xdr:row>32</xdr:row>
      <xdr:rowOff>142875</xdr:rowOff>
    </xdr:to>
    <xdr:sp macro="" textlink="">
      <xdr:nvSpPr>
        <xdr:cNvPr id="15366" name="Oval 8"/>
        <xdr:cNvSpPr>
          <a:spLocks noChangeArrowheads="1"/>
        </xdr:cNvSpPr>
      </xdr:nvSpPr>
      <xdr:spPr bwMode="auto">
        <a:xfrm>
          <a:off x="133350" y="68103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4714875</xdr:colOff>
      <xdr:row>0</xdr:row>
      <xdr:rowOff>114300</xdr:rowOff>
    </xdr:from>
    <xdr:to>
      <xdr:col>1</xdr:col>
      <xdr:colOff>6153150</xdr:colOff>
      <xdr:row>2</xdr:row>
      <xdr:rowOff>85725</xdr:rowOff>
    </xdr:to>
    <xdr:pic>
      <xdr:nvPicPr>
        <xdr:cNvPr id="15374" name="Picture 14" descr="Socialstyrelsen_RGB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1550" y="114300"/>
          <a:ext cx="1438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1057275</xdr:colOff>
      <xdr:row>3</xdr:row>
      <xdr:rowOff>0</xdr:rowOff>
    </xdr:to>
    <xdr:pic>
      <xdr:nvPicPr>
        <xdr:cNvPr id="15375" name="Picture 15" descr="SK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6675"/>
          <a:ext cx="1038225" cy="4191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15</xdr:row>
          <xdr:rowOff>47625</xdr:rowOff>
        </xdr:from>
        <xdr:to>
          <xdr:col>4</xdr:col>
          <xdr:colOff>466725</xdr:colOff>
          <xdr:row>15</xdr:row>
          <xdr:rowOff>266700</xdr:rowOff>
        </xdr:to>
        <xdr:sp macro="" textlink="">
          <xdr:nvSpPr>
            <xdr:cNvPr id="15368" name="Drop Down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</xdr:row>
          <xdr:rowOff>114300</xdr:rowOff>
        </xdr:from>
        <xdr:to>
          <xdr:col>3</xdr:col>
          <xdr:colOff>2228850</xdr:colOff>
          <xdr:row>3</xdr:row>
          <xdr:rowOff>28575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462923</xdr:colOff>
      <xdr:row>7</xdr:row>
      <xdr:rowOff>121340</xdr:rowOff>
    </xdr:from>
    <xdr:to>
      <xdr:col>11</xdr:col>
      <xdr:colOff>186678</xdr:colOff>
      <xdr:row>33</xdr:row>
      <xdr:rowOff>0</xdr:rowOff>
    </xdr:to>
    <xdr:graphicFrame macro="">
      <xdr:nvGraphicFramePr>
        <xdr:cNvPr id="9218" name="Chart 2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463959</xdr:colOff>
      <xdr:row>33</xdr:row>
      <xdr:rowOff>79512</xdr:rowOff>
    </xdr:from>
    <xdr:to>
      <xdr:col>11</xdr:col>
      <xdr:colOff>191442</xdr:colOff>
      <xdr:row>71</xdr:row>
      <xdr:rowOff>214032</xdr:rowOff>
    </xdr:to>
    <xdr:graphicFrame macro="">
      <xdr:nvGraphicFramePr>
        <xdr:cNvPr id="9223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2</xdr:row>
      <xdr:rowOff>95250</xdr:rowOff>
    </xdr:from>
    <xdr:to>
      <xdr:col>6</xdr:col>
      <xdr:colOff>485775</xdr:colOff>
      <xdr:row>2</xdr:row>
      <xdr:rowOff>95250</xdr:rowOff>
    </xdr:to>
    <xdr:cxnSp macro="">
      <xdr:nvCxnSpPr>
        <xdr:cNvPr id="9226" name="AutoShape 13"/>
        <xdr:cNvCxnSpPr>
          <a:cxnSpLocks noChangeShapeType="1"/>
        </xdr:cNvCxnSpPr>
      </xdr:nvCxnSpPr>
      <xdr:spPr bwMode="auto">
        <a:xfrm>
          <a:off x="4257675" y="523875"/>
          <a:ext cx="419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0</xdr:col>
      <xdr:colOff>453398</xdr:colOff>
      <xdr:row>72</xdr:row>
      <xdr:rowOff>161173</xdr:rowOff>
    </xdr:from>
    <xdr:to>
      <xdr:col>11</xdr:col>
      <xdr:colOff>186678</xdr:colOff>
      <xdr:row>82</xdr:row>
      <xdr:rowOff>151279</xdr:rowOff>
    </xdr:to>
    <xdr:graphicFrame macro="">
      <xdr:nvGraphicFramePr>
        <xdr:cNvPr id="20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466989</xdr:colOff>
      <xdr:row>118</xdr:row>
      <xdr:rowOff>7040</xdr:rowOff>
    </xdr:from>
    <xdr:to>
      <xdr:col>11</xdr:col>
      <xdr:colOff>194472</xdr:colOff>
      <xdr:row>130</xdr:row>
      <xdr:rowOff>142876</xdr:rowOff>
    </xdr:to>
    <xdr:graphicFrame macro="">
      <xdr:nvGraphicFramePr>
        <xdr:cNvPr id="21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472448</xdr:colOff>
      <xdr:row>131</xdr:row>
      <xdr:rowOff>92765</xdr:rowOff>
    </xdr:from>
    <xdr:to>
      <xdr:col>11</xdr:col>
      <xdr:colOff>186678</xdr:colOff>
      <xdr:row>142</xdr:row>
      <xdr:rowOff>185457</xdr:rowOff>
    </xdr:to>
    <xdr:graphicFrame macro="">
      <xdr:nvGraphicFramePr>
        <xdr:cNvPr id="25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466989</xdr:colOff>
      <xdr:row>143</xdr:row>
      <xdr:rowOff>140389</xdr:rowOff>
    </xdr:from>
    <xdr:to>
      <xdr:col>11</xdr:col>
      <xdr:colOff>194471</xdr:colOff>
      <xdr:row>194</xdr:row>
      <xdr:rowOff>114300</xdr:rowOff>
    </xdr:to>
    <xdr:graphicFrame macro="">
      <xdr:nvGraphicFramePr>
        <xdr:cNvPr id="26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466989</xdr:colOff>
      <xdr:row>195</xdr:row>
      <xdr:rowOff>7039</xdr:rowOff>
    </xdr:from>
    <xdr:to>
      <xdr:col>11</xdr:col>
      <xdr:colOff>194471</xdr:colOff>
      <xdr:row>221</xdr:row>
      <xdr:rowOff>0</xdr:rowOff>
    </xdr:to>
    <xdr:graphicFrame macro="">
      <xdr:nvGraphicFramePr>
        <xdr:cNvPr id="27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466989</xdr:colOff>
      <xdr:row>221</xdr:row>
      <xdr:rowOff>92765</xdr:rowOff>
    </xdr:from>
    <xdr:to>
      <xdr:col>11</xdr:col>
      <xdr:colOff>194471</xdr:colOff>
      <xdr:row>268</xdr:row>
      <xdr:rowOff>133349</xdr:rowOff>
    </xdr:to>
    <xdr:graphicFrame macro="">
      <xdr:nvGraphicFramePr>
        <xdr:cNvPr id="28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453398</xdr:colOff>
      <xdr:row>269</xdr:row>
      <xdr:rowOff>83240</xdr:rowOff>
    </xdr:from>
    <xdr:to>
      <xdr:col>11</xdr:col>
      <xdr:colOff>186678</xdr:colOff>
      <xdr:row>307</xdr:row>
      <xdr:rowOff>95250</xdr:rowOff>
    </xdr:to>
    <xdr:graphicFrame macro="">
      <xdr:nvGraphicFramePr>
        <xdr:cNvPr id="30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443873</xdr:colOff>
      <xdr:row>308</xdr:row>
      <xdr:rowOff>7041</xdr:rowOff>
    </xdr:from>
    <xdr:to>
      <xdr:col>11</xdr:col>
      <xdr:colOff>186678</xdr:colOff>
      <xdr:row>327</xdr:row>
      <xdr:rowOff>28576</xdr:rowOff>
    </xdr:to>
    <xdr:graphicFrame macro="">
      <xdr:nvGraphicFramePr>
        <xdr:cNvPr id="31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377800</xdr:colOff>
      <xdr:row>328</xdr:row>
      <xdr:rowOff>59146</xdr:rowOff>
    </xdr:from>
    <xdr:to>
      <xdr:col>11</xdr:col>
      <xdr:colOff>191007</xdr:colOff>
      <xdr:row>366</xdr:row>
      <xdr:rowOff>142314</xdr:rowOff>
    </xdr:to>
    <xdr:graphicFrame macro="">
      <xdr:nvGraphicFramePr>
        <xdr:cNvPr id="32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377198</xdr:colOff>
      <xdr:row>367</xdr:row>
      <xdr:rowOff>61388</xdr:rowOff>
    </xdr:from>
    <xdr:to>
      <xdr:col>11</xdr:col>
      <xdr:colOff>186678</xdr:colOff>
      <xdr:row>396</xdr:row>
      <xdr:rowOff>178176</xdr:rowOff>
    </xdr:to>
    <xdr:graphicFrame macro="">
      <xdr:nvGraphicFramePr>
        <xdr:cNvPr id="33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443873</xdr:colOff>
      <xdr:row>397</xdr:row>
      <xdr:rowOff>69987</xdr:rowOff>
    </xdr:from>
    <xdr:to>
      <xdr:col>11</xdr:col>
      <xdr:colOff>186678</xdr:colOff>
      <xdr:row>433</xdr:row>
      <xdr:rowOff>114301</xdr:rowOff>
    </xdr:to>
    <xdr:graphicFrame macro="">
      <xdr:nvGraphicFramePr>
        <xdr:cNvPr id="34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453398</xdr:colOff>
      <xdr:row>434</xdr:row>
      <xdr:rowOff>7041</xdr:rowOff>
    </xdr:from>
    <xdr:to>
      <xdr:col>11</xdr:col>
      <xdr:colOff>186678</xdr:colOff>
      <xdr:row>446</xdr:row>
      <xdr:rowOff>85724</xdr:rowOff>
    </xdr:to>
    <xdr:graphicFrame macro="">
      <xdr:nvGraphicFramePr>
        <xdr:cNvPr id="35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462227</xdr:colOff>
      <xdr:row>90</xdr:row>
      <xdr:rowOff>78475</xdr:rowOff>
    </xdr:from>
    <xdr:to>
      <xdr:col>11</xdr:col>
      <xdr:colOff>189709</xdr:colOff>
      <xdr:row>117</xdr:row>
      <xdr:rowOff>95249</xdr:rowOff>
    </xdr:to>
    <xdr:graphicFrame macro="">
      <xdr:nvGraphicFramePr>
        <xdr:cNvPr id="36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0</xdr:col>
      <xdr:colOff>453398</xdr:colOff>
      <xdr:row>447</xdr:row>
      <xdr:rowOff>16565</xdr:rowOff>
    </xdr:from>
    <xdr:to>
      <xdr:col>11</xdr:col>
      <xdr:colOff>186678</xdr:colOff>
      <xdr:row>473</xdr:row>
      <xdr:rowOff>85724</xdr:rowOff>
    </xdr:to>
    <xdr:graphicFrame macro="">
      <xdr:nvGraphicFramePr>
        <xdr:cNvPr id="37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466336</xdr:colOff>
      <xdr:row>83</xdr:row>
      <xdr:rowOff>89964</xdr:rowOff>
    </xdr:from>
    <xdr:to>
      <xdr:col>11</xdr:col>
      <xdr:colOff>190091</xdr:colOff>
      <xdr:row>89</xdr:row>
      <xdr:rowOff>114300</xdr:rowOff>
    </xdr:to>
    <xdr:graphicFrame macro="">
      <xdr:nvGraphicFramePr>
        <xdr:cNvPr id="22" name="Chart 7" descr="OJHS profil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57150</xdr:rowOff>
        </xdr:from>
        <xdr:to>
          <xdr:col>2</xdr:col>
          <xdr:colOff>600075</xdr:colOff>
          <xdr:row>3</xdr:row>
          <xdr:rowOff>114300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82"/>
  <sheetViews>
    <sheetView showGridLines="0" tabSelected="1" zoomScaleNormal="100" workbookViewId="0"/>
  </sheetViews>
  <sheetFormatPr defaultRowHeight="12.75"/>
  <cols>
    <col min="1" max="1" width="1" style="47" customWidth="1"/>
    <col min="2" max="2" width="92.85546875" style="47" customWidth="1"/>
    <col min="3" max="3" width="9.140625" style="2"/>
    <col min="7" max="7" width="6.7109375" customWidth="1"/>
  </cols>
  <sheetData>
    <row r="4" spans="2:10">
      <c r="B4" s="57"/>
    </row>
    <row r="5" spans="2:10">
      <c r="B5" s="57"/>
    </row>
    <row r="6" spans="2:10" ht="15.75">
      <c r="B6" s="58" t="s">
        <v>165</v>
      </c>
    </row>
    <row r="7" spans="2:10">
      <c r="B7" s="59"/>
    </row>
    <row r="8" spans="2:10" ht="23.25">
      <c r="B8" s="60" t="s">
        <v>160</v>
      </c>
      <c r="I8" s="54"/>
      <c r="J8" s="54"/>
    </row>
    <row r="9" spans="2:10" ht="23.25">
      <c r="B9" s="60" t="s">
        <v>166</v>
      </c>
      <c r="C9" s="56"/>
      <c r="D9" s="19"/>
      <c r="E9" s="19"/>
      <c r="F9" s="19"/>
      <c r="G9" s="19"/>
      <c r="I9" s="54"/>
      <c r="J9" s="54"/>
    </row>
    <row r="10" spans="2:10" ht="23.25">
      <c r="B10" s="60" t="s">
        <v>167</v>
      </c>
      <c r="C10" s="56"/>
      <c r="D10" s="19"/>
      <c r="E10" s="19"/>
      <c r="F10" s="19"/>
      <c r="G10" s="19"/>
      <c r="I10" s="54"/>
      <c r="J10" s="54"/>
    </row>
    <row r="11" spans="2:10" ht="18.75">
      <c r="B11" s="59"/>
      <c r="C11" s="69" t="s">
        <v>171</v>
      </c>
      <c r="D11" s="39"/>
      <c r="E11" s="39"/>
      <c r="F11" s="39"/>
      <c r="G11" s="19"/>
    </row>
    <row r="12" spans="2:10" ht="15.75">
      <c r="B12" s="58" t="s">
        <v>168</v>
      </c>
      <c r="C12" s="70" t="s">
        <v>282</v>
      </c>
      <c r="D12" s="39"/>
      <c r="E12" s="39"/>
      <c r="F12" s="39"/>
      <c r="G12" s="19"/>
    </row>
    <row r="13" spans="2:10" ht="15.75">
      <c r="B13" s="58">
        <v>2011</v>
      </c>
      <c r="C13" s="70" t="s">
        <v>6</v>
      </c>
      <c r="D13" s="70"/>
      <c r="E13" s="70"/>
      <c r="F13" s="70"/>
      <c r="G13" s="19"/>
    </row>
    <row r="14" spans="2:10" ht="15">
      <c r="B14" s="19"/>
      <c r="C14" s="70" t="s">
        <v>5</v>
      </c>
      <c r="D14" s="70"/>
      <c r="E14" s="70"/>
      <c r="F14" s="70"/>
      <c r="G14" s="56"/>
    </row>
    <row r="15" spans="2:10" ht="25.5">
      <c r="B15" s="73" t="str">
        <f>HLOOKUP(ltprof!$AN$5,ltprof!$J$2:$AD$247,3,0)</f>
        <v>Stockholm</v>
      </c>
      <c r="C15" s="82" t="s">
        <v>487</v>
      </c>
      <c r="D15" s="70"/>
      <c r="E15" s="70"/>
      <c r="F15" s="70"/>
      <c r="G15" s="56"/>
    </row>
    <row r="16" spans="2:10" ht="49.5" customHeight="1">
      <c r="B16" s="19"/>
      <c r="C16" s="72"/>
      <c r="D16" s="72"/>
      <c r="E16" s="72"/>
      <c r="F16" s="72"/>
      <c r="G16" s="56"/>
    </row>
    <row r="17" spans="2:10" ht="15.75">
      <c r="B17" s="55" t="s">
        <v>163</v>
      </c>
      <c r="C17" s="71"/>
      <c r="D17" s="71"/>
      <c r="E17" s="71"/>
      <c r="F17" s="71"/>
      <c r="G17" s="56"/>
    </row>
    <row r="18" spans="2:10" ht="15">
      <c r="B18" s="63" t="s">
        <v>121</v>
      </c>
      <c r="G18" s="56"/>
    </row>
    <row r="19" spans="2:10" ht="15">
      <c r="B19" s="64" t="s">
        <v>481</v>
      </c>
    </row>
    <row r="20" spans="2:10" ht="15">
      <c r="B20" s="63" t="s">
        <v>164</v>
      </c>
      <c r="C20" s="56"/>
      <c r="D20" s="19"/>
      <c r="E20" s="19"/>
      <c r="F20" s="19"/>
      <c r="G20" s="19"/>
      <c r="H20" s="19"/>
      <c r="I20" s="19"/>
      <c r="J20" s="19"/>
    </row>
    <row r="21" spans="2:10" ht="15">
      <c r="B21" s="63" t="s">
        <v>169</v>
      </c>
    </row>
    <row r="22" spans="2:10" ht="15">
      <c r="B22" s="63" t="s">
        <v>483</v>
      </c>
    </row>
    <row r="23" spans="2:10" ht="15">
      <c r="B23" s="63" t="s">
        <v>482</v>
      </c>
    </row>
    <row r="24" spans="2:10" ht="9" customHeight="1">
      <c r="B24" s="63"/>
    </row>
    <row r="25" spans="2:10" ht="15">
      <c r="B25" s="65" t="s">
        <v>284</v>
      </c>
    </row>
    <row r="26" spans="2:10" ht="15">
      <c r="B26" s="66" t="s">
        <v>122</v>
      </c>
    </row>
    <row r="27" spans="2:10" ht="15" customHeight="1">
      <c r="B27" s="63" t="s">
        <v>273</v>
      </c>
    </row>
    <row r="28" spans="2:10" ht="15">
      <c r="B28" s="63" t="s">
        <v>272</v>
      </c>
    </row>
    <row r="29" spans="2:10" ht="15">
      <c r="B29" s="66" t="s">
        <v>123</v>
      </c>
    </row>
    <row r="30" spans="2:10" ht="15">
      <c r="B30" s="66" t="s">
        <v>124</v>
      </c>
    </row>
    <row r="31" spans="2:10" ht="15">
      <c r="B31" s="66" t="s">
        <v>490</v>
      </c>
    </row>
    <row r="32" spans="2:10" ht="15">
      <c r="B32" s="63" t="s">
        <v>170</v>
      </c>
    </row>
    <row r="33" spans="1:3" ht="15" customHeight="1">
      <c r="B33" s="63" t="s">
        <v>125</v>
      </c>
      <c r="C33" s="50"/>
    </row>
    <row r="34" spans="1:3" ht="15" customHeight="1">
      <c r="B34" s="63" t="s">
        <v>161</v>
      </c>
      <c r="C34" s="50"/>
    </row>
    <row r="35" spans="1:3" ht="15" customHeight="1">
      <c r="B35" s="63" t="s">
        <v>162</v>
      </c>
      <c r="C35" s="50"/>
    </row>
    <row r="36" spans="1:3" ht="9" customHeight="1">
      <c r="B36" s="63"/>
      <c r="C36" s="51"/>
    </row>
    <row r="37" spans="1:3" s="47" customFormat="1" ht="15" customHeight="1">
      <c r="A37" s="48"/>
      <c r="B37" s="65" t="s">
        <v>283</v>
      </c>
      <c r="C37" s="52"/>
    </row>
    <row r="38" spans="1:3" ht="15">
      <c r="B38" s="63" t="s">
        <v>10</v>
      </c>
    </row>
    <row r="39" spans="1:3" ht="15" customHeight="1">
      <c r="B39" s="63" t="s">
        <v>484</v>
      </c>
    </row>
    <row r="40" spans="1:3" ht="15" customHeight="1">
      <c r="B40" s="63" t="s">
        <v>485</v>
      </c>
    </row>
    <row r="41" spans="1:3" ht="15" customHeight="1">
      <c r="B41" s="63" t="s">
        <v>7</v>
      </c>
    </row>
    <row r="42" spans="1:3" ht="15" customHeight="1">
      <c r="B42" s="63" t="s">
        <v>8</v>
      </c>
    </row>
    <row r="43" spans="1:3" ht="9" customHeight="1"/>
    <row r="44" spans="1:3" s="92" customFormat="1" ht="15">
      <c r="A44" s="89"/>
      <c r="B44" s="90"/>
      <c r="C44" s="91"/>
    </row>
    <row r="45" spans="1:3" s="92" customFormat="1" ht="14.25">
      <c r="A45" s="89"/>
      <c r="B45" s="93"/>
      <c r="C45" s="91"/>
    </row>
    <row r="46" spans="1:3" s="92" customFormat="1" ht="15">
      <c r="A46" s="89"/>
      <c r="B46" s="94"/>
      <c r="C46" s="95"/>
    </row>
    <row r="47" spans="1:3" s="92" customFormat="1" ht="15">
      <c r="A47" s="89"/>
      <c r="B47" s="94"/>
      <c r="C47" s="96"/>
    </row>
    <row r="48" spans="1:3" s="92" customFormat="1" ht="15">
      <c r="A48" s="89"/>
      <c r="B48" s="94"/>
      <c r="C48" s="96"/>
    </row>
    <row r="49" spans="1:8" s="92" customFormat="1" ht="15">
      <c r="A49" s="89"/>
      <c r="B49" s="94"/>
      <c r="C49" s="95"/>
    </row>
    <row r="50" spans="1:8" s="92" customFormat="1" ht="15">
      <c r="A50" s="89"/>
      <c r="B50" s="94"/>
      <c r="C50" s="95"/>
      <c r="E50" s="97"/>
      <c r="F50" s="97"/>
      <c r="G50" s="97"/>
      <c r="H50" s="97"/>
    </row>
    <row r="51" spans="1:8" s="92" customFormat="1" ht="14.25">
      <c r="A51" s="89"/>
      <c r="B51" s="93"/>
      <c r="C51" s="95"/>
    </row>
    <row r="52" spans="1:8" s="92" customFormat="1" ht="15">
      <c r="A52" s="89"/>
      <c r="B52" s="94"/>
      <c r="C52" s="96"/>
    </row>
    <row r="53" spans="1:8" s="92" customFormat="1" ht="15">
      <c r="A53" s="89"/>
      <c r="B53" s="94"/>
      <c r="C53" s="96"/>
    </row>
    <row r="54" spans="1:8" s="92" customFormat="1" ht="15">
      <c r="A54" s="89"/>
      <c r="B54" s="94"/>
      <c r="C54" s="96"/>
    </row>
    <row r="55" spans="1:8" s="92" customFormat="1" ht="15">
      <c r="A55" s="89"/>
      <c r="B55" s="94"/>
      <c r="C55" s="96"/>
    </row>
    <row r="56" spans="1:8" ht="9" customHeight="1">
      <c r="B56" s="63"/>
      <c r="C56" s="53"/>
    </row>
    <row r="57" spans="1:8" s="92" customFormat="1" ht="15">
      <c r="A57" s="89"/>
      <c r="B57" s="98"/>
      <c r="C57" s="91"/>
    </row>
    <row r="58" spans="1:8" s="92" customFormat="1">
      <c r="A58" s="89"/>
      <c r="B58" s="99"/>
      <c r="C58" s="91"/>
    </row>
    <row r="59" spans="1:8" s="92" customFormat="1">
      <c r="A59" s="89"/>
      <c r="B59" s="99"/>
      <c r="C59" s="91"/>
    </row>
    <row r="60" spans="1:8" s="92" customFormat="1" ht="15">
      <c r="A60" s="89"/>
      <c r="B60" s="94"/>
      <c r="C60" s="91"/>
    </row>
    <row r="61" spans="1:8" s="92" customFormat="1" ht="15">
      <c r="A61" s="89"/>
      <c r="B61" s="94"/>
      <c r="C61" s="97"/>
      <c r="D61" s="97"/>
      <c r="E61" s="97"/>
      <c r="F61" s="97"/>
    </row>
    <row r="62" spans="1:8" s="92" customFormat="1" ht="15">
      <c r="A62" s="89"/>
      <c r="B62" s="94"/>
      <c r="C62" s="97"/>
      <c r="D62" s="97"/>
      <c r="E62" s="97"/>
      <c r="F62" s="97"/>
    </row>
    <row r="63" spans="1:8" s="92" customFormat="1" ht="15">
      <c r="A63" s="89"/>
      <c r="B63" s="94"/>
      <c r="C63" s="97"/>
      <c r="D63" s="97"/>
      <c r="E63" s="97"/>
      <c r="F63" s="97"/>
    </row>
    <row r="64" spans="1:8" s="92" customFormat="1" ht="15">
      <c r="A64" s="89"/>
      <c r="B64" s="94"/>
      <c r="C64" s="97"/>
      <c r="D64" s="97"/>
      <c r="E64" s="97"/>
      <c r="F64" s="97"/>
    </row>
    <row r="65" spans="1:6" s="92" customFormat="1" ht="15">
      <c r="A65" s="89"/>
      <c r="B65" s="94"/>
      <c r="C65" s="97"/>
      <c r="D65" s="97"/>
      <c r="E65" s="97"/>
      <c r="F65" s="97"/>
    </row>
    <row r="66" spans="1:6" s="92" customFormat="1" ht="15">
      <c r="A66" s="89"/>
      <c r="B66" s="94"/>
      <c r="C66" s="91"/>
    </row>
    <row r="67" spans="1:6" s="92" customFormat="1" ht="15">
      <c r="A67" s="89"/>
      <c r="B67" s="94"/>
      <c r="C67" s="91"/>
    </row>
    <row r="68" spans="1:6" s="92" customFormat="1" ht="15">
      <c r="A68" s="89"/>
      <c r="B68" s="94"/>
      <c r="C68" s="91"/>
    </row>
    <row r="69" spans="1:6" s="92" customFormat="1" ht="15">
      <c r="A69" s="89"/>
      <c r="B69" s="94"/>
      <c r="C69" s="91"/>
    </row>
    <row r="78" spans="1:6">
      <c r="B78" s="1"/>
    </row>
    <row r="79" spans="1:6">
      <c r="B79" s="1"/>
    </row>
    <row r="80" spans="1:6">
      <c r="B80" s="1"/>
    </row>
    <row r="81" spans="2:2">
      <c r="B81" s="1"/>
    </row>
    <row r="82" spans="2:2">
      <c r="B82" s="1"/>
    </row>
  </sheetData>
  <phoneticPr fontId="20" type="noConversion"/>
  <hyperlinks>
    <hyperlink ref="B25" location="Profiltabell!A1" display="Profiltabell per landsting"/>
    <hyperlink ref="B37" location="Profildiagram!A1" display="Profildiagram"/>
  </hyperlinks>
  <pageMargins left="0.98" right="0.74" top="1.01" bottom="0.17" header="0.37" footer="0.17"/>
  <pageSetup paperSize="9" scale="90" orientation="portrait" r:id="rId1"/>
  <headerFooter alignWithMargins="0"/>
  <rowBreaks count="1" manualBreakCount="1">
    <brk id="16" min="1" max="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8" r:id="rId4" name="Drop Down 8">
              <controlPr defaultSize="0" autoLine="0" autoPict="0">
                <anchor moveWithCells="1">
                  <from>
                    <xdr:col>2</xdr:col>
                    <xdr:colOff>552450</xdr:colOff>
                    <xdr:row>15</xdr:row>
                    <xdr:rowOff>47625</xdr:rowOff>
                  </from>
                  <to>
                    <xdr:col>4</xdr:col>
                    <xdr:colOff>466725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01"/>
  <sheetViews>
    <sheetView showGridLines="0" zoomScaleNormal="100" workbookViewId="0">
      <pane ySplit="5" topLeftCell="A6" activePane="bottomLeft" state="frozen"/>
      <selection activeCell="F44" sqref="F44"/>
      <selection pane="bottomLeft"/>
    </sheetView>
  </sheetViews>
  <sheetFormatPr defaultRowHeight="11.25"/>
  <cols>
    <col min="1" max="1" width="0.85546875" style="22" customWidth="1"/>
    <col min="2" max="2" width="29.85546875" style="21" customWidth="1"/>
    <col min="3" max="3" width="3.42578125" style="44" customWidth="1"/>
    <col min="4" max="4" width="47.42578125" style="22" bestFit="1" customWidth="1"/>
    <col min="5" max="5" width="11.42578125" style="22" customWidth="1"/>
    <col min="6" max="6" width="7" style="22" customWidth="1"/>
    <col min="7" max="7" width="7.7109375" style="22" customWidth="1"/>
    <col min="8" max="9" width="7" style="22" bestFit="1" customWidth="1"/>
    <col min="10" max="10" width="8.7109375" style="22" customWidth="1"/>
    <col min="11" max="11" width="12.42578125" style="24" customWidth="1"/>
    <col min="12" max="12" width="10.28515625" style="24" customWidth="1"/>
    <col min="13" max="13" width="11.42578125" style="22" customWidth="1"/>
    <col min="14" max="14" width="0.85546875" style="24" customWidth="1"/>
    <col min="15" max="17" width="8.7109375" style="24" customWidth="1"/>
    <col min="18" max="19" width="9.140625" style="79"/>
    <col min="20" max="16384" width="9.140625" style="22"/>
  </cols>
  <sheetData>
    <row r="1" spans="2:19" ht="5.25" customHeight="1" thickBot="1">
      <c r="K1" s="23"/>
      <c r="L1" s="23"/>
    </row>
    <row r="2" spans="2:19" ht="12.75">
      <c r="B2" s="26"/>
      <c r="C2" s="45"/>
      <c r="D2" s="36"/>
      <c r="E2" s="101" t="str">
        <f>HLOOKUP(ltprof!$AN$5,ltprof!$J$2:$AD$400,3,0)</f>
        <v>Stockholm</v>
      </c>
      <c r="F2" s="102" t="str">
        <f>IF(ISERROR(HLOOKUP(#REF!,#REF!,#REF!,0)*100),"-",(HLOOKUP(#REF!,#REF!,#REF!,0)*100))</f>
        <v>-</v>
      </c>
      <c r="G2" s="27" t="s">
        <v>159</v>
      </c>
      <c r="H2" s="27" t="s">
        <v>147</v>
      </c>
      <c r="I2" s="28" t="s">
        <v>148</v>
      </c>
      <c r="J2" s="29" t="s">
        <v>154</v>
      </c>
      <c r="K2" s="103" t="str">
        <f>CONCATENATE(E2," tidigare värde")</f>
        <v>Stockholm tidigare värde</v>
      </c>
      <c r="L2" s="104"/>
      <c r="M2" s="78" t="str">
        <f>E2</f>
        <v>Stockholm</v>
      </c>
      <c r="N2" s="34"/>
      <c r="O2" s="34"/>
      <c r="P2" s="34"/>
      <c r="Q2" s="34"/>
    </row>
    <row r="3" spans="2:19">
      <c r="B3" s="30" t="s">
        <v>278</v>
      </c>
      <c r="C3" s="46"/>
      <c r="D3" s="37"/>
      <c r="E3" s="35" t="s">
        <v>117</v>
      </c>
      <c r="F3" s="31" t="s">
        <v>153</v>
      </c>
      <c r="G3" s="35" t="s">
        <v>151</v>
      </c>
      <c r="H3" s="31" t="s">
        <v>150</v>
      </c>
      <c r="I3" s="32" t="s">
        <v>151</v>
      </c>
      <c r="J3" s="31" t="s">
        <v>152</v>
      </c>
      <c r="K3" s="35" t="s">
        <v>117</v>
      </c>
      <c r="L3" s="62" t="s">
        <v>153</v>
      </c>
      <c r="M3" s="61" t="s">
        <v>117</v>
      </c>
      <c r="N3" s="35"/>
      <c r="O3" s="35"/>
      <c r="P3" s="35"/>
      <c r="Q3" s="35"/>
    </row>
    <row r="4" spans="2:19">
      <c r="B4" s="33"/>
      <c r="C4" s="46"/>
      <c r="D4" s="37"/>
      <c r="E4" s="35" t="s">
        <v>120</v>
      </c>
      <c r="F4" s="31" t="s">
        <v>151</v>
      </c>
      <c r="G4" s="31" t="s">
        <v>149</v>
      </c>
      <c r="H4" s="31"/>
      <c r="I4" s="32"/>
      <c r="J4" s="31" t="s">
        <v>488</v>
      </c>
      <c r="K4" s="35" t="s">
        <v>120</v>
      </c>
      <c r="L4" s="31" t="s">
        <v>151</v>
      </c>
      <c r="M4" s="61" t="s">
        <v>118</v>
      </c>
      <c r="N4" s="43"/>
      <c r="O4" s="43"/>
      <c r="P4" s="43"/>
      <c r="Q4" s="43"/>
    </row>
    <row r="5" spans="2:19">
      <c r="B5" s="33"/>
      <c r="C5" s="46"/>
      <c r="D5" s="86" t="s">
        <v>146</v>
      </c>
      <c r="E5" s="35" t="s">
        <v>119</v>
      </c>
      <c r="F5" s="31"/>
      <c r="G5" s="31"/>
      <c r="H5" s="31"/>
      <c r="I5" s="32"/>
      <c r="J5" s="31" t="s">
        <v>489</v>
      </c>
      <c r="K5" s="35" t="s">
        <v>119</v>
      </c>
      <c r="L5" s="31"/>
      <c r="M5" s="61" t="s">
        <v>116</v>
      </c>
      <c r="N5" s="43"/>
      <c r="O5" s="43"/>
      <c r="P5" s="43"/>
      <c r="Q5" s="43"/>
      <c r="R5" s="80" t="s">
        <v>155</v>
      </c>
      <c r="S5" s="80" t="s">
        <v>156</v>
      </c>
    </row>
    <row r="6" spans="2:19">
      <c r="B6" s="25" t="str">
        <f>ltprof!C6</f>
        <v>Dödlighet, undvikbar slutenvård med mera</v>
      </c>
      <c r="C6" s="25">
        <f>ltprof!D6</f>
        <v>1</v>
      </c>
      <c r="D6" s="25" t="str">
        <f>ltprof!F6&amp;". "&amp;ltprof!E6</f>
        <v>Återstående medellivslängd. Kvinnor</v>
      </c>
      <c r="E6" s="100">
        <f>IF(ISERROR(HLOOKUP(ltprof!$AN$5,ltprof!$J$2:$AD$500,ltprof!A6,0)*100),"-",(HLOOKUP(ltprof!$AN$5,ltprof!$J$2:$AD$500,ltprof!A6,0)*100))</f>
        <v>0.37264094242096685</v>
      </c>
      <c r="F6" s="77">
        <f>HLOOKUP(ltprof!$AN$5,'2011'!$J$1:$AD$500,ltprof!A7,0)</f>
        <v>83.5</v>
      </c>
      <c r="G6" s="77">
        <f>'2011'!AE6</f>
        <v>83.19</v>
      </c>
      <c r="H6" s="77">
        <f>MAX('2011'!J6:AE6)</f>
        <v>84.23</v>
      </c>
      <c r="I6" s="77">
        <f>MIN('2011'!J6:AE6)</f>
        <v>82.21</v>
      </c>
      <c r="J6" s="42">
        <f>(ltprof!AG6+ltprof!AH6)</f>
        <v>2.428176463517262</v>
      </c>
      <c r="K6" s="42">
        <f>IF(ISERROR(HLOOKUP(ltprof!$AN$5,'ltprof t-1'!$J$2:$AF$400,ltprof!A6,0)*100),"-",(HLOOKUP(ltprof!$AN$5,'ltprof t-1'!$J$2:$AF$400,ltprof!A6,0)*100))</f>
        <v>0.43347381095725396</v>
      </c>
      <c r="L6" s="77">
        <f>HLOOKUP(ltprof!$AN$5,'t-1'!$J$1:$AD$500,ltprof!A7,0)</f>
        <v>83.41</v>
      </c>
      <c r="M6" s="42">
        <f>IF(ISERROR(IF('2011'!I6=0,((F6-L6)/L6)*100,(((F6-L6)/L6)*100)*-1)),"-",IF('2011'!I6=0,((F6-L6)/L6)*100,(((F6-L6)/L6)*100)*-1))</f>
        <v>0.10790073132718309</v>
      </c>
      <c r="N6" s="42"/>
      <c r="O6" s="42"/>
      <c r="P6" s="42"/>
      <c r="Q6" s="42"/>
      <c r="R6" s="81">
        <f>ltprof!AG6</f>
        <v>1.2501502584445321</v>
      </c>
      <c r="S6" s="81">
        <f>ltprof!AH6</f>
        <v>1.1780262050727299</v>
      </c>
    </row>
    <row r="7" spans="2:19">
      <c r="B7" s="25">
        <f>ltprof!C7</f>
        <v>0</v>
      </c>
      <c r="C7" s="25">
        <f>ltprof!D7</f>
        <v>0</v>
      </c>
      <c r="D7" s="25" t="str">
        <f>ltprof!F7&amp;". "&amp;ltprof!E7</f>
        <v>Återstående medellivslängd. Män</v>
      </c>
      <c r="E7" s="100">
        <f>IF(ISERROR(HLOOKUP(ltprof!$AN$5,ltprof!$J$2:$AD$500,ltprof!A7,0)*100),"-",(HLOOKUP(ltprof!$AN$5,ltprof!$J$2:$AD$500,ltprof!A7,0)*100))</f>
        <v>0.20219891318085534</v>
      </c>
      <c r="F7" s="77">
        <f>HLOOKUP(ltprof!$AN$5,'2011'!$J$1:$AD$500,ltprof!A8,0)</f>
        <v>79.290000000000006</v>
      </c>
      <c r="G7" s="77">
        <f>'2011'!AE7</f>
        <v>79.13</v>
      </c>
      <c r="H7" s="77">
        <f>MAX('2011'!J7:AE7)</f>
        <v>80.23</v>
      </c>
      <c r="I7" s="77">
        <f>MIN('2011'!J7:AE7)</f>
        <v>77.94</v>
      </c>
      <c r="J7" s="42">
        <f>(ltprof!AG7+ltprof!AH7)</f>
        <v>2.8939719449008043</v>
      </c>
      <c r="K7" s="42">
        <f>IF(ISERROR(HLOOKUP(ltprof!$AN$5,'ltprof t-1'!$J$2:$AF$400,ltprof!A7,0)*100),"-",(HLOOKUP(ltprof!$AN$5,'ltprof t-1'!$J$2:$AF$400,ltprof!A7,0)*100))</f>
        <v>0.2407806361677832</v>
      </c>
      <c r="L7" s="77">
        <f>HLOOKUP(ltprof!$AN$5,'t-1'!$J$1:$AD$500,ltprof!A8,0)</f>
        <v>79.099999999999994</v>
      </c>
      <c r="M7" s="42">
        <f>IF(ISERROR(IF('2011'!I7=0,((F7-L7)/L7)*100,(((F7-L7)/L7)*100)*-1)),"-",IF('2011'!I7=0,((F7-L7)/L7)*100,(((F7-L7)/L7)*100)*-1))</f>
        <v>0.24020227560052079</v>
      </c>
      <c r="N7" s="42"/>
      <c r="O7" s="42"/>
      <c r="P7" s="42"/>
      <c r="Q7" s="42"/>
      <c r="R7" s="81">
        <f>ltprof!AG7</f>
        <v>1.3901175281182974</v>
      </c>
      <c r="S7" s="81">
        <f>ltprof!AH7</f>
        <v>1.503854416782507</v>
      </c>
    </row>
    <row r="8" spans="2:19">
      <c r="B8" s="25">
        <f>ltprof!C8</f>
        <v>0</v>
      </c>
      <c r="C8" s="25">
        <f>ltprof!D8</f>
        <v>2</v>
      </c>
      <c r="D8" s="25" t="str">
        <f>ltprof!F8&amp;". "&amp;ltprof!E8</f>
        <v>Hälsopolitiskt åtgärdbar dödlighet. Kvinnor</v>
      </c>
      <c r="E8" s="100">
        <f>IF(ISERROR(HLOOKUP(ltprof!$AN$5,ltprof!$J$2:$AD$500,ltprof!A8,0)*100),"-",(HLOOKUP(ltprof!$AN$5,ltprof!$J$2:$AD$500,ltprof!A8,0)*100))</f>
        <v>-10.227806894212094</v>
      </c>
      <c r="F8" s="77">
        <f>HLOOKUP(ltprof!$AN$5,'2011'!$J$1:$AD$500,ltprof!A9,0)</f>
        <v>36.81009693</v>
      </c>
      <c r="G8" s="77">
        <f>'2011'!AE8</f>
        <v>33.394565280000002</v>
      </c>
      <c r="H8" s="77">
        <f>MAX('2011'!J8:AE8)</f>
        <v>42.050801059999998</v>
      </c>
      <c r="I8" s="77">
        <f>MIN('2011'!J8:AE8)</f>
        <v>23.887274649999998</v>
      </c>
      <c r="J8" s="42">
        <f>(ltprof!AG8+ltprof!AH8)</f>
        <v>54.390665839504521</v>
      </c>
      <c r="K8" s="42">
        <f>IF(ISERROR(HLOOKUP(ltprof!$AN$5,'ltprof t-1'!$J$2:$AF$400,ltprof!A8,0)*100),"-",(HLOOKUP(ltprof!$AN$5,'ltprof t-1'!$J$2:$AF$400,ltprof!A8,0)*100))</f>
        <v>-7.0908668175413174</v>
      </c>
      <c r="L8" s="77">
        <f>HLOOKUP(ltprof!$AN$5,'t-1'!$J$1:$AD$500,ltprof!A9,0)</f>
        <v>35.871258099999999</v>
      </c>
      <c r="M8" s="42">
        <f>IF(ISERROR(IF('2011'!I8=0,((F8-L8)/L8)*100,(((F8-L8)/L8)*100)*-1)),"-",IF('2011'!I8=0,((F8-L8)/L8)*100,(((F8-L8)/L8)*100)*-1))</f>
        <v>-2.6172453371519793</v>
      </c>
      <c r="N8" s="42"/>
      <c r="O8" s="42"/>
      <c r="P8" s="42"/>
      <c r="Q8" s="42"/>
      <c r="R8" s="81">
        <f>ltprof!AG8</f>
        <v>28.469574466040193</v>
      </c>
      <c r="S8" s="81">
        <f>ltprof!AH8</f>
        <v>25.921091373464332</v>
      </c>
    </row>
    <row r="9" spans="2:19">
      <c r="B9" s="25">
        <f>ltprof!C9</f>
        <v>0</v>
      </c>
      <c r="C9" s="25">
        <f>ltprof!D9</f>
        <v>0</v>
      </c>
      <c r="D9" s="25" t="str">
        <f>ltprof!F9&amp;". "&amp;ltprof!E9</f>
        <v>Hälsopolitiskt åtgärdbar dödlighet. Män</v>
      </c>
      <c r="E9" s="100">
        <f>IF(ISERROR(HLOOKUP(ltprof!$AN$5,ltprof!$J$2:$AD$500,ltprof!A9,0)*100),"-",(HLOOKUP(ltprof!$AN$5,ltprof!$J$2:$AD$500,ltprof!A9,0)*100))</f>
        <v>-4.550735479453083</v>
      </c>
      <c r="F9" s="77">
        <f>HLOOKUP(ltprof!$AN$5,'2011'!$J$1:$AD$500,ltprof!A10,0)</f>
        <v>53.487221869999999</v>
      </c>
      <c r="G9" s="77">
        <f>'2011'!AE9</f>
        <v>51.159106270000002</v>
      </c>
      <c r="H9" s="77">
        <f>MAX('2011'!J9:AE9)</f>
        <v>59.325880300000001</v>
      </c>
      <c r="I9" s="77">
        <f>MIN('2011'!J9:AE9)</f>
        <v>33.480471549999997</v>
      </c>
      <c r="J9" s="42">
        <f>(ltprof!AG9+ltprof!AH9)</f>
        <v>50.519664306872194</v>
      </c>
      <c r="K9" s="42">
        <f>IF(ISERROR(HLOOKUP(ltprof!$AN$5,'ltprof t-1'!$J$2:$AF$400,ltprof!A9,0)*100),"-",(HLOOKUP(ltprof!$AN$5,'ltprof t-1'!$J$2:$AF$400,ltprof!A9,0)*100))</f>
        <v>-11.792383982626754</v>
      </c>
      <c r="L9" s="77">
        <f>HLOOKUP(ltprof!$AN$5,'t-1'!$J$1:$AD$500,ltprof!A10,0)</f>
        <v>64.082875110000003</v>
      </c>
      <c r="M9" s="42">
        <f>IF(ISERROR(IF('2011'!I9=0,((F9-L9)/L9)*100,(((F9-L9)/L9)*100)*-1)),"-",IF('2011'!I9=0,((F9-L9)/L9)*100,(((F9-L9)/L9)*100)*-1))</f>
        <v>16.534297535515186</v>
      </c>
      <c r="N9" s="42"/>
      <c r="O9" s="42"/>
      <c r="P9" s="42"/>
      <c r="Q9" s="42"/>
      <c r="R9" s="81">
        <f>ltprof!AG9</f>
        <v>34.556183657115334</v>
      </c>
      <c r="S9" s="81">
        <f>ltprof!AH9</f>
        <v>15.963480649756862</v>
      </c>
    </row>
    <row r="10" spans="2:19">
      <c r="B10" s="25">
        <f>ltprof!C10</f>
        <v>0</v>
      </c>
      <c r="C10" s="25">
        <f>ltprof!D10</f>
        <v>0</v>
      </c>
      <c r="D10" s="25" t="str">
        <f>ltprof!F10&amp;". "&amp;ltprof!E10</f>
        <v>Hälsopolitiskt åtgärdbar dödlighet. Totalt</v>
      </c>
      <c r="E10" s="100">
        <f>IF(ISERROR(HLOOKUP(ltprof!$AN$5,ltprof!$J$2:$AD$500,ltprof!A10,0)*100),"-",(HLOOKUP(ltprof!$AN$5,ltprof!$J$2:$AD$500,ltprof!A10,0)*100))</f>
        <v>-6.507067276574567</v>
      </c>
      <c r="F10" s="77">
        <f>HLOOKUP(ltprof!$AN$5,'2011'!$J$1:$AD$500,ltprof!A11,0)</f>
        <v>44.614170710000003</v>
      </c>
      <c r="G10" s="77">
        <f>'2011'!AE10</f>
        <v>41.88846041</v>
      </c>
      <c r="H10" s="77">
        <f>MAX('2011'!J10:AE10)</f>
        <v>49.450074729999997</v>
      </c>
      <c r="I10" s="77">
        <f>MIN('2011'!J10:AE10)</f>
        <v>28.906016399999999</v>
      </c>
      <c r="J10" s="42">
        <f>(ltprof!AG10+ltprof!AH10)</f>
        <v>49.044672754541082</v>
      </c>
      <c r="K10" s="42">
        <f>IF(ISERROR(HLOOKUP(ltprof!$AN$5,'ltprof t-1'!$J$2:$AF$400,ltprof!A10,0)*100),"-",(HLOOKUP(ltprof!$AN$5,'ltprof t-1'!$J$2:$AF$400,ltprof!A10,0)*100))</f>
        <v>-9.006106898238853</v>
      </c>
      <c r="L10" s="77">
        <f>HLOOKUP(ltprof!$AN$5,'t-1'!$J$1:$AD$500,ltprof!A11,0)</f>
        <v>48.79783329</v>
      </c>
      <c r="M10" s="42">
        <f>IF(ISERROR(IF('2011'!I10=0,((F10-L10)/L10)*100,(((F10-L10)/L10)*100)*-1)),"-",IF('2011'!I10=0,((F10-L10)/L10)*100,(((F10-L10)/L10)*100)*-1))</f>
        <v>8.5734597172316303</v>
      </c>
      <c r="N10" s="42"/>
      <c r="O10" s="42"/>
      <c r="P10" s="42"/>
      <c r="Q10" s="42"/>
      <c r="R10" s="81">
        <f>ltprof!AG10</f>
        <v>30.992888931531876</v>
      </c>
      <c r="S10" s="81">
        <f>ltprof!AH10</f>
        <v>18.051783823009206</v>
      </c>
    </row>
    <row r="11" spans="2:19">
      <c r="B11" s="25">
        <f>ltprof!C11</f>
        <v>0</v>
      </c>
      <c r="C11" s="25">
        <f>ltprof!D11</f>
        <v>3</v>
      </c>
      <c r="D11" s="25" t="str">
        <f>ltprof!F11&amp;". "&amp;ltprof!E11</f>
        <v>Sjukvårdsrelaterad åtgärdbar dödlighet. Kvinnor</v>
      </c>
      <c r="E11" s="100">
        <f>IF(ISERROR(HLOOKUP(ltprof!$AN$5,ltprof!$J$2:$AD$500,ltprof!A11,0)*100),"-",(HLOOKUP(ltprof!$AN$5,ltprof!$J$2:$AD$500,ltprof!A11,0)*100))</f>
        <v>5.4667006396882121</v>
      </c>
      <c r="F11" s="77">
        <f>HLOOKUP(ltprof!$AN$5,'2011'!$J$1:$AD$500,ltprof!A12,0)</f>
        <v>33.794851649999998</v>
      </c>
      <c r="G11" s="77">
        <f>'2011'!AE11</f>
        <v>35.749150700000001</v>
      </c>
      <c r="H11" s="77">
        <f>MAX('2011'!J11:AE11)</f>
        <v>45.477410630000001</v>
      </c>
      <c r="I11" s="77">
        <f>MIN('2011'!J11:AE11)</f>
        <v>29.005990860000001</v>
      </c>
      <c r="J11" s="42">
        <f>(ltprof!AG11+ltprof!AH11)</f>
        <v>46.07499604179408</v>
      </c>
      <c r="K11" s="42">
        <f>IF(ISERROR(HLOOKUP(ltprof!$AN$5,'ltprof t-1'!$J$2:$AF$400,ltprof!A11,0)*100),"-",(HLOOKUP(ltprof!$AN$5,'ltprof t-1'!$J$2:$AF$400,ltprof!A11,0)*100))</f>
        <v>11.291715489965084</v>
      </c>
      <c r="L11" s="77">
        <f>HLOOKUP(ltprof!$AN$5,'t-1'!$J$1:$AD$500,ltprof!A12,0)</f>
        <v>36.438648200000003</v>
      </c>
      <c r="M11" s="42">
        <f>IF(ISERROR(IF('2011'!I11=0,((F11-L11)/L11)*100,(((F11-L11)/L11)*100)*-1)),"-",IF('2011'!I11=0,((F11-L11)/L11)*100,(((F11-L11)/L11)*100)*-1))</f>
        <v>7.2554737362622701</v>
      </c>
      <c r="N11" s="42"/>
      <c r="O11" s="42"/>
      <c r="P11" s="42"/>
      <c r="Q11" s="42"/>
      <c r="R11" s="81">
        <f>ltprof!AG11</f>
        <v>18.862433674543212</v>
      </c>
      <c r="S11" s="81">
        <f>ltprof!AH11</f>
        <v>27.212562367250865</v>
      </c>
    </row>
    <row r="12" spans="2:19">
      <c r="B12" s="25">
        <f>ltprof!C12</f>
        <v>0</v>
      </c>
      <c r="C12" s="25">
        <f>ltprof!D12</f>
        <v>0</v>
      </c>
      <c r="D12" s="25" t="str">
        <f>ltprof!F12&amp;". "&amp;ltprof!E12</f>
        <v>Sjukvårdsrelaterad åtgärdbar dödlighet. Män</v>
      </c>
      <c r="E12" s="100">
        <f>IF(ISERROR(HLOOKUP(ltprof!$AN$5,ltprof!$J$2:$AD$500,ltprof!A12,0)*100),"-",(HLOOKUP(ltprof!$AN$5,ltprof!$J$2:$AD$500,ltprof!A12,0)*100))</f>
        <v>2.5254852187358243</v>
      </c>
      <c r="F12" s="77">
        <f>HLOOKUP(ltprof!$AN$5,'2011'!$J$1:$AD$500,ltprof!A13,0)</f>
        <v>50.085903860000002</v>
      </c>
      <c r="G12" s="77">
        <f>'2011'!AE12</f>
        <v>51.383588799999998</v>
      </c>
      <c r="H12" s="77">
        <f>MAX('2011'!J12:AE12)</f>
        <v>68.262555669999998</v>
      </c>
      <c r="I12" s="77">
        <f>MIN('2011'!J12:AE12)</f>
        <v>35.385588920000004</v>
      </c>
      <c r="J12" s="42">
        <f>(ltprof!AG12+ltprof!AH12)</f>
        <v>63.983399209360002</v>
      </c>
      <c r="K12" s="42">
        <f>IF(ISERROR(HLOOKUP(ltprof!$AN$5,'ltprof t-1'!$J$2:$AF$400,ltprof!A12,0)*100),"-",(HLOOKUP(ltprof!$AN$5,'ltprof t-1'!$J$2:$AF$400,ltprof!A12,0)*100))</f>
        <v>5.4665840178876168</v>
      </c>
      <c r="L12" s="77">
        <f>HLOOKUP(ltprof!$AN$5,'t-1'!$J$1:$AD$500,ltprof!A13,0)</f>
        <v>55.631169329999999</v>
      </c>
      <c r="M12" s="42">
        <f>IF(ISERROR(IF('2011'!I12=0,((F12-L12)/L12)*100,(((F12-L12)/L12)*100)*-1)),"-",IF('2011'!I12=0,((F12-L12)/L12)*100,(((F12-L12)/L12)*100)*-1))</f>
        <v>9.9679110412112504</v>
      </c>
      <c r="N12" s="42"/>
      <c r="O12" s="42"/>
      <c r="P12" s="42"/>
      <c r="Q12" s="42"/>
      <c r="R12" s="81">
        <f>ltprof!AG12</f>
        <v>31.13445411971691</v>
      </c>
      <c r="S12" s="81">
        <f>ltprof!AH12</f>
        <v>32.848945089643095</v>
      </c>
    </row>
    <row r="13" spans="2:19">
      <c r="B13" s="25">
        <f>ltprof!C13</f>
        <v>0</v>
      </c>
      <c r="C13" s="25">
        <f>ltprof!D13</f>
        <v>0</v>
      </c>
      <c r="D13" s="25" t="str">
        <f>ltprof!F13&amp;". "&amp;ltprof!E13</f>
        <v>Sjukvårdsrelaterad åtgärdbar dödlighet. Totalt</v>
      </c>
      <c r="E13" s="100">
        <f>IF(ISERROR(HLOOKUP(ltprof!$AN$5,ltprof!$J$2:$AD$500,ltprof!A13,0)*100),"-",(HLOOKUP(ltprof!$AN$5,ltprof!$J$2:$AD$500,ltprof!A13,0)*100))</f>
        <v>4.3909567079322143</v>
      </c>
      <c r="F13" s="77">
        <f>HLOOKUP(ltprof!$AN$5,'2011'!$J$1:$AD$500,ltprof!A14,0)</f>
        <v>41.205764199999997</v>
      </c>
      <c r="G13" s="77">
        <f>'2011'!AE13</f>
        <v>43.098186929999997</v>
      </c>
      <c r="H13" s="77">
        <f>MAX('2011'!J13:AE13)</f>
        <v>51.962651540000003</v>
      </c>
      <c r="I13" s="77">
        <f>MIN('2011'!J13:AE13)</f>
        <v>32.069415810000002</v>
      </c>
      <c r="J13" s="42">
        <f>(ltprof!AG13+ltprof!AH13)</f>
        <v>46.157941080701519</v>
      </c>
      <c r="K13" s="42">
        <f>IF(ISERROR(HLOOKUP(ltprof!$AN$5,'ltprof t-1'!$J$2:$AF$400,ltprof!A13,0)*100),"-",(HLOOKUP(ltprof!$AN$5,'ltprof t-1'!$J$2:$AF$400,ltprof!A13,0)*100))</f>
        <v>8.4932630352986447</v>
      </c>
      <c r="L13" s="77">
        <f>HLOOKUP(ltprof!$AN$5,'t-1'!$J$1:$AD$500,ltprof!A14,0)</f>
        <v>45.111333360000003</v>
      </c>
      <c r="M13" s="42">
        <f>IF(ISERROR(IF('2011'!I13=0,((F13-L13)/L13)*100,(((F13-L13)/L13)*100)*-1)),"-",IF('2011'!I13=0,((F13-L13)/L13)*100,(((F13-L13)/L13)*100)*-1))</f>
        <v>8.6576229721089444</v>
      </c>
      <c r="N13" s="42"/>
      <c r="O13" s="42"/>
      <c r="P13" s="42"/>
      <c r="Q13" s="42"/>
      <c r="R13" s="81">
        <f>ltprof!AG13</f>
        <v>25.589872580748946</v>
      </c>
      <c r="S13" s="81">
        <f>ltprof!AH13</f>
        <v>20.56806849995257</v>
      </c>
    </row>
    <row r="14" spans="2:19">
      <c r="B14" s="25">
        <f>ltprof!C14</f>
        <v>0</v>
      </c>
      <c r="C14" s="25">
        <f>ltprof!D14</f>
        <v>4</v>
      </c>
      <c r="D14" s="25" t="str">
        <f>ltprof!F14&amp;". "&amp;ltprof!E14</f>
        <v>Åtgärdbar dödlighet i ischemisk hjärtsjukdom. Kvinnor</v>
      </c>
      <c r="E14" s="100">
        <f>IF(ISERROR(HLOOKUP(ltprof!$AN$5,ltprof!$J$2:$AD$500,ltprof!A14,0)*100),"-",(HLOOKUP(ltprof!$AN$5,ltprof!$J$2:$AD$500,ltprof!A14,0)*100))</f>
        <v>14.878389463211361</v>
      </c>
      <c r="F14" s="77">
        <f>HLOOKUP(ltprof!$AN$5,'2011'!$J$1:$AD$500,ltprof!A15,0)</f>
        <v>28.330485299999999</v>
      </c>
      <c r="G14" s="77">
        <f>'2011'!AE14</f>
        <v>33.282365220000003</v>
      </c>
      <c r="H14" s="77">
        <f>MAX('2011'!J14:AE14)</f>
        <v>42.114262259999997</v>
      </c>
      <c r="I14" s="77">
        <f>MIN('2011'!J14:AE14)</f>
        <v>21.23542642</v>
      </c>
      <c r="J14" s="42">
        <f>(ltprof!AG14+ltprof!AH14)</f>
        <v>62.732428125190793</v>
      </c>
      <c r="K14" s="42">
        <f>IF(ISERROR(HLOOKUP(ltprof!$AN$5,'ltprof t-1'!$J$2:$AF$400,ltprof!A14,0)*100),"-",(HLOOKUP(ltprof!$AN$5,'ltprof t-1'!$J$2:$AF$400,ltprof!A14,0)*100))</f>
        <v>12.799973244503651</v>
      </c>
      <c r="L14" s="77">
        <f>HLOOKUP(ltprof!$AN$5,'t-1'!$J$1:$AD$500,ltprof!A15,0)</f>
        <v>33.142370040000003</v>
      </c>
      <c r="M14" s="42">
        <f>IF(ISERROR(IF('2011'!I14=0,((F14-L14)/L14)*100,(((F14-L14)/L14)*100)*-1)),"-",IF('2011'!I14=0,((F14-L14)/L14)*100,(((F14-L14)/L14)*100)*-1))</f>
        <v>14.518831134262488</v>
      </c>
      <c r="N14" s="42"/>
      <c r="O14" s="42"/>
      <c r="P14" s="42"/>
      <c r="Q14" s="42"/>
      <c r="R14" s="81">
        <f>ltprof!AG14</f>
        <v>36.1961619024623</v>
      </c>
      <c r="S14" s="81">
        <f>ltprof!AH14</f>
        <v>26.536266222728489</v>
      </c>
    </row>
    <row r="15" spans="2:19">
      <c r="B15" s="25">
        <f>ltprof!C15</f>
        <v>0</v>
      </c>
      <c r="C15" s="25">
        <f>ltprof!D15</f>
        <v>0</v>
      </c>
      <c r="D15" s="25" t="str">
        <f>ltprof!F15&amp;". "&amp;ltprof!E15</f>
        <v>Åtgärdbar dödlighet i ischemisk hjärtsjukdom. Män</v>
      </c>
      <c r="E15" s="100">
        <f>IF(ISERROR(HLOOKUP(ltprof!$AN$5,ltprof!$J$2:$AD$500,ltprof!A15,0)*100),"-",(HLOOKUP(ltprof!$AN$5,ltprof!$J$2:$AD$500,ltprof!A15,0)*100))</f>
        <v>10.535124448753681</v>
      </c>
      <c r="F15" s="77">
        <f>HLOOKUP(ltprof!$AN$5,'2011'!$J$1:$AD$500,ltprof!A16,0)</f>
        <v>78.605992389999997</v>
      </c>
      <c r="G15" s="77">
        <f>'2011'!AE15</f>
        <v>87.862406230000005</v>
      </c>
      <c r="H15" s="77">
        <f>MAX('2011'!J15:AE15)</f>
        <v>115.7978975</v>
      </c>
      <c r="I15" s="77">
        <f>MIN('2011'!J15:AE15)</f>
        <v>61.489770640000003</v>
      </c>
      <c r="J15" s="42">
        <f>(ltprof!AG15+ltprof!AH15)</f>
        <v>61.810425175286028</v>
      </c>
      <c r="K15" s="42">
        <f>IF(ISERROR(HLOOKUP(ltprof!$AN$5,'ltprof t-1'!$J$2:$AF$400,ltprof!A15,0)*100),"-",(HLOOKUP(ltprof!$AN$5,'ltprof t-1'!$J$2:$AF$400,ltprof!A15,0)*100))</f>
        <v>7.2554996618919345</v>
      </c>
      <c r="L15" s="77">
        <f>HLOOKUP(ltprof!$AN$5,'t-1'!$J$1:$AD$500,ltprof!A16,0)</f>
        <v>93.617593540000001</v>
      </c>
      <c r="M15" s="42">
        <f>IF(ISERROR(IF('2011'!I15=0,((F15-L15)/L15)*100,(((F15-L15)/L15)*100)*-1)),"-",IF('2011'!I15=0,((F15-L15)/L15)*100,(((F15-L15)/L15)*100)*-1))</f>
        <v>16.03502139112986</v>
      </c>
      <c r="N15" s="42"/>
      <c r="O15" s="42"/>
      <c r="P15" s="42"/>
      <c r="Q15" s="42"/>
      <c r="R15" s="81">
        <f>ltprof!AG15</f>
        <v>30.015835806913344</v>
      </c>
      <c r="S15" s="81">
        <f>ltprof!AH15</f>
        <v>31.794589368372684</v>
      </c>
    </row>
    <row r="16" spans="2:19">
      <c r="B16" s="25">
        <f>ltprof!C16</f>
        <v>0</v>
      </c>
      <c r="C16" s="25">
        <f>ltprof!D16</f>
        <v>0</v>
      </c>
      <c r="D16" s="25" t="str">
        <f>ltprof!F16&amp;". "&amp;ltprof!E16</f>
        <v>Åtgärdbar dödlighet i ischemisk hjärtsjukdom. Totalt</v>
      </c>
      <c r="E16" s="100">
        <f>IF(ISERROR(HLOOKUP(ltprof!$AN$5,ltprof!$J$2:$AD$500,ltprof!A16,0)*100),"-",(HLOOKUP(ltprof!$AN$5,ltprof!$J$2:$AD$500,ltprof!A16,0)*100))</f>
        <v>12.652849433840856</v>
      </c>
      <c r="F16" s="77">
        <f>HLOOKUP(ltprof!$AN$5,'2011'!$J$1:$AD$500,ltprof!A17,0)</f>
        <v>51.780726280000003</v>
      </c>
      <c r="G16" s="77">
        <f>'2011'!AE16</f>
        <v>59.281528870000002</v>
      </c>
      <c r="H16" s="77">
        <f>MAX('2011'!J16:AE16)</f>
        <v>77.133474399999997</v>
      </c>
      <c r="I16" s="77">
        <f>MIN('2011'!J16:AE16)</f>
        <v>44.307482319999998</v>
      </c>
      <c r="J16" s="42">
        <f>(ltprof!AG16+ltprof!AH16)</f>
        <v>55.373052459535856</v>
      </c>
      <c r="K16" s="42">
        <f>IF(ISERROR(HLOOKUP(ltprof!$AN$5,'ltprof t-1'!$J$2:$AF$400,ltprof!A16,0)*100),"-",(HLOOKUP(ltprof!$AN$5,'ltprof t-1'!$J$2:$AF$400,ltprof!A16,0)*100))</f>
        <v>10.058865027716072</v>
      </c>
      <c r="L16" s="77">
        <f>HLOOKUP(ltprof!$AN$5,'t-1'!$J$1:$AD$500,ltprof!A17,0)</f>
        <v>60.998084159999998</v>
      </c>
      <c r="M16" s="42">
        <f>IF(ISERROR(IF('2011'!I16=0,((F16-L16)/L16)*100,(((F16-L16)/L16)*100)*-1)),"-",IF('2011'!I16=0,((F16-L16)/L16)*100,(((F16-L16)/L16)*100)*-1))</f>
        <v>15.110897345271631</v>
      </c>
      <c r="N16" s="42"/>
      <c r="O16" s="42"/>
      <c r="P16" s="42"/>
      <c r="Q16" s="42"/>
      <c r="R16" s="81">
        <f>ltprof!AG16</f>
        <v>25.259211149626349</v>
      </c>
      <c r="S16" s="81">
        <f>ltprof!AH16</f>
        <v>30.11384130990951</v>
      </c>
    </row>
    <row r="17" spans="2:19">
      <c r="B17" s="25">
        <f>ltprof!C17</f>
        <v>0</v>
      </c>
      <c r="C17" s="25">
        <f>ltprof!D17</f>
        <v>5</v>
      </c>
      <c r="D17" s="25" t="str">
        <f>ltprof!F17&amp;". "&amp;ltprof!E17</f>
        <v>Självmord i befolkningen. Kvinnor</v>
      </c>
      <c r="E17" s="100">
        <f>IF(ISERROR(HLOOKUP(ltprof!$AN$5,ltprof!$J$2:$AD$500,ltprof!A17,0)*100),"-",(HLOOKUP(ltprof!$AN$5,ltprof!$J$2:$AD$500,ltprof!A17,0)*100))</f>
        <v>-11.579368330512821</v>
      </c>
      <c r="F17" s="77">
        <f>HLOOKUP(ltprof!$AN$5,'2011'!$J$1:$AD$500,ltprof!A18,0)</f>
        <v>10.0015577907644</v>
      </c>
      <c r="G17" s="77">
        <f>'2011'!AE17</f>
        <v>8.9636264664435679</v>
      </c>
      <c r="H17" s="77">
        <f>MAX('2011'!J17:AE17)</f>
        <v>12.084283637350017</v>
      </c>
      <c r="I17" s="77">
        <f>MIN('2011'!J17:AE17)</f>
        <v>4.4722793366955411</v>
      </c>
      <c r="J17" s="42">
        <f>(ltprof!AG17+ltprof!AH17)</f>
        <v>84.92103423933321</v>
      </c>
      <c r="K17" s="42">
        <f>IF(ISERROR(HLOOKUP(ltprof!$AN$5,'ltprof t-1'!$J$2:$AF$400,ltprof!A17,0)*100),"-",(HLOOKUP(ltprof!$AN$5,'ltprof t-1'!$J$2:$AF$400,ltprof!A17,0)*100))</f>
        <v>-12.197996678675608</v>
      </c>
      <c r="L17" s="77">
        <f>HLOOKUP(ltprof!$AN$5,'t-1'!$J$1:$AD$500,ltprof!A18,0)</f>
        <v>10.80056185939176</v>
      </c>
      <c r="M17" s="42">
        <f>IF(ISERROR(IF('2011'!I17=0,((F17-L17)/L17)*100,(((F17-L17)/L17)*100)*-1)),"-",IF('2011'!I17=0,((F17-L17)/L17)*100,(((F17-L17)/L17)*100)*-1))</f>
        <v>7.3978009572953489</v>
      </c>
      <c r="N17" s="42"/>
      <c r="O17" s="42"/>
      <c r="P17" s="42"/>
      <c r="Q17" s="42"/>
      <c r="R17" s="81">
        <f>ltprof!AG17</f>
        <v>50.106362046231332</v>
      </c>
      <c r="S17" s="81">
        <f>ltprof!AH17</f>
        <v>34.814672193101885</v>
      </c>
    </row>
    <row r="18" spans="2:19">
      <c r="B18" s="25">
        <f>ltprof!C18</f>
        <v>0</v>
      </c>
      <c r="C18" s="25">
        <f>ltprof!D18</f>
        <v>0</v>
      </c>
      <c r="D18" s="25" t="str">
        <f>ltprof!F18&amp;". "&amp;ltprof!E18</f>
        <v>Självmord i befolkningen. Män</v>
      </c>
      <c r="E18" s="100">
        <f>IF(ISERROR(HLOOKUP(ltprof!$AN$5,ltprof!$J$2:$AD$500,ltprof!A18,0)*100),"-",(HLOOKUP(ltprof!$AN$5,ltprof!$J$2:$AD$500,ltprof!A18,0)*100))</f>
        <v>9.3307659365237896</v>
      </c>
      <c r="F18" s="77">
        <f>HLOOKUP(ltprof!$AN$5,'2011'!$J$1:$AD$500,ltprof!A19,0)</f>
        <v>20.809993475884447</v>
      </c>
      <c r="G18" s="77">
        <f>'2011'!AE18</f>
        <v>22.9515487704635</v>
      </c>
      <c r="H18" s="77">
        <f>MAX('2011'!J18:AE18)</f>
        <v>35.697457263213998</v>
      </c>
      <c r="I18" s="77">
        <f>MIN('2011'!J18:AE18)</f>
        <v>17.074147888954638</v>
      </c>
      <c r="J18" s="42">
        <f>(ltprof!AG18+ltprof!AH18)</f>
        <v>81.141841714079973</v>
      </c>
      <c r="K18" s="42">
        <f>IF(ISERROR(HLOOKUP(ltprof!$AN$5,'ltprof t-1'!$J$2:$AF$400,ltprof!A18,0)*100),"-",(HLOOKUP(ltprof!$AN$5,'ltprof t-1'!$J$2:$AF$400,ltprof!A18,0)*100))</f>
        <v>-2.8027602849162943</v>
      </c>
      <c r="L18" s="77">
        <f>HLOOKUP(ltprof!$AN$5,'t-1'!$J$1:$AD$500,ltprof!A19,0)</f>
        <v>23.568825368535947</v>
      </c>
      <c r="M18" s="42">
        <f>IF(ISERROR(IF('2011'!I18=0,((F18-L18)/L18)*100,(((F18-L18)/L18)*100)*-1)),"-",IF('2011'!I18=0,((F18-L18)/L18)*100,(((F18-L18)/L18)*100)*-1))</f>
        <v>11.705428036878333</v>
      </c>
      <c r="N18" s="42"/>
      <c r="O18" s="42"/>
      <c r="P18" s="42"/>
      <c r="Q18" s="42"/>
      <c r="R18" s="81">
        <f>ltprof!AG18</f>
        <v>25.607861762568845</v>
      </c>
      <c r="S18" s="81">
        <f>ltprof!AH18</f>
        <v>55.533979951511128</v>
      </c>
    </row>
    <row r="19" spans="2:19">
      <c r="B19" s="25">
        <f>ltprof!C19</f>
        <v>0</v>
      </c>
      <c r="C19" s="25">
        <f>ltprof!D19</f>
        <v>0</v>
      </c>
      <c r="D19" s="25" t="str">
        <f>ltprof!F19&amp;". "&amp;ltprof!E19</f>
        <v>Självmord i befolkningen. Totalt</v>
      </c>
      <c r="E19" s="100">
        <f>IF(ISERROR(HLOOKUP(ltprof!$AN$5,ltprof!$J$2:$AD$500,ltprof!A19,0)*100),"-",(HLOOKUP(ltprof!$AN$5,ltprof!$J$2:$AD$500,ltprof!A19,0)*100))</f>
        <v>4.2007428916130598</v>
      </c>
      <c r="F19" s="77">
        <f>HLOOKUP(ltprof!$AN$5,'2011'!$J$1:$AD$500,ltprof!A20,0)</f>
        <v>15.087260115818456</v>
      </c>
      <c r="G19" s="77">
        <f>'2011'!AE19</f>
        <v>15.748827883653401</v>
      </c>
      <c r="H19" s="77">
        <f>MAX('2011'!J19:AE19)</f>
        <v>22.518022573706666</v>
      </c>
      <c r="I19" s="77">
        <f>MIN('2011'!J19:AE19)</f>
        <v>11.906948895500479</v>
      </c>
      <c r="J19" s="42">
        <f>(ltprof!AG19+ltprof!AH19)</f>
        <v>67.376910565007947</v>
      </c>
      <c r="K19" s="42">
        <f>IF(ISERROR(HLOOKUP(ltprof!$AN$5,'ltprof t-1'!$J$2:$AF$400,ltprof!A19,0)*100),"-",(HLOOKUP(ltprof!$AN$5,'ltprof t-1'!$J$2:$AF$400,ltprof!A19,0)*100))</f>
        <v>-4.4693646457270697</v>
      </c>
      <c r="L19" s="77">
        <f>HLOOKUP(ltprof!$AN$5,'t-1'!$J$1:$AD$500,ltprof!A20,0)</f>
        <v>16.720466931741278</v>
      </c>
      <c r="M19" s="42">
        <f>IF(ISERROR(IF('2011'!I19=0,((F19-L19)/L19)*100,(((F19-L19)/L19)*100)*-1)),"-",IF('2011'!I19=0,((F19-L19)/L19)*100,(((F19-L19)/L19)*100)*-1))</f>
        <v>9.7677105704651463</v>
      </c>
      <c r="N19" s="42"/>
      <c r="O19" s="42"/>
      <c r="P19" s="42"/>
      <c r="Q19" s="42"/>
      <c r="R19" s="81">
        <f>ltprof!AG19</f>
        <v>24.394697919967907</v>
      </c>
      <c r="S19" s="81">
        <f>ltprof!AH19</f>
        <v>42.982212645040043</v>
      </c>
    </row>
    <row r="20" spans="2:19">
      <c r="B20" s="25">
        <f>ltprof!C20</f>
        <v>0</v>
      </c>
      <c r="C20" s="25">
        <f>ltprof!D20</f>
        <v>6</v>
      </c>
      <c r="D20" s="25" t="str">
        <f>ltprof!F20&amp;". "&amp;ltprof!E20</f>
        <v>Avsiktligt självdestruktiv handling - självmordsförsök. Kvinnor</v>
      </c>
      <c r="E20" s="100">
        <f>IF(ISERROR(HLOOKUP(ltprof!$AN$5,ltprof!$J$2:$AD$500,ltprof!A20,0)*100),"-",(HLOOKUP(ltprof!$AN$5,ltprof!$J$2:$AD$500,ltprof!A20,0)*100))</f>
        <v>4.4104476640058978</v>
      </c>
      <c r="F20" s="77">
        <f>HLOOKUP(ltprof!$AN$5,'2011'!$J$1:$AD$500,ltprof!A21,0)</f>
        <v>135.53195410000001</v>
      </c>
      <c r="G20" s="77">
        <f>'2011'!AE20</f>
        <v>141.78532150000001</v>
      </c>
      <c r="H20" s="77">
        <f>MAX('2011'!J20:AE20)</f>
        <v>232.1363221</v>
      </c>
      <c r="I20" s="77">
        <f>MIN('2011'!J20:AE20)</f>
        <v>97.605279449999998</v>
      </c>
      <c r="J20" s="42">
        <f>(ltprof!AG20+ltprof!AH20)</f>
        <v>94.883617871543919</v>
      </c>
      <c r="K20" s="42">
        <f>IF(ISERROR(HLOOKUP(ltprof!$AN$5,'ltprof t-1'!$J$2:$AF$400,ltprof!A20,0)*100),"-",(HLOOKUP(ltprof!$AN$5,'ltprof t-1'!$J$2:$AF$400,ltprof!A20,0)*100))</f>
        <v>8.3395245771520123</v>
      </c>
      <c r="L20" s="77">
        <f>HLOOKUP(ltprof!$AN$5,'t-1'!$J$1:$AD$500,ltprof!A21,0)</f>
        <v>123.72134699999999</v>
      </c>
      <c r="M20" s="42">
        <f>IF(ISERROR(IF('2011'!I20=0,((F20-L20)/L20)*100,(((F20-L20)/L20)*100)*-1)),"-",IF('2011'!I20=0,((F20-L20)/L20)*100,(((F20-L20)/L20)*100)*-1))</f>
        <v>-9.5461352356598681</v>
      </c>
      <c r="N20" s="42"/>
      <c r="O20" s="42"/>
      <c r="P20" s="42"/>
      <c r="Q20" s="42"/>
      <c r="R20" s="81">
        <f>ltprof!AG20</f>
        <v>31.159813711745898</v>
      </c>
      <c r="S20" s="81">
        <f>ltprof!AH20</f>
        <v>63.723804159798014</v>
      </c>
    </row>
    <row r="21" spans="2:19">
      <c r="B21" s="25">
        <f>ltprof!C21</f>
        <v>0</v>
      </c>
      <c r="C21" s="25">
        <f>ltprof!D21</f>
        <v>0</v>
      </c>
      <c r="D21" s="25" t="str">
        <f>ltprof!F21&amp;". "&amp;ltprof!E21</f>
        <v>Avsiktligt självdestruktiv handling - självmordsförsök. Män</v>
      </c>
      <c r="E21" s="100">
        <f>IF(ISERROR(HLOOKUP(ltprof!$AN$5,ltprof!$J$2:$AD$500,ltprof!A21,0)*100),"-",(HLOOKUP(ltprof!$AN$5,ltprof!$J$2:$AD$500,ltprof!A21,0)*100))</f>
        <v>12.810530736698722</v>
      </c>
      <c r="F21" s="77">
        <f>HLOOKUP(ltprof!$AN$5,'2011'!$J$1:$AD$500,ltprof!A22,0)</f>
        <v>79.140960390000004</v>
      </c>
      <c r="G21" s="77">
        <f>'2011'!AE21</f>
        <v>90.768943840000006</v>
      </c>
      <c r="H21" s="77">
        <f>MAX('2011'!J21:AE21)</f>
        <v>161.1211668</v>
      </c>
      <c r="I21" s="77">
        <f>MIN('2011'!J21:AE21)</f>
        <v>53.167550419999998</v>
      </c>
      <c r="J21" s="42">
        <f>(ltprof!AG21+ltprof!AH21)</f>
        <v>118.93232620431468</v>
      </c>
      <c r="K21" s="42">
        <f>IF(ISERROR(HLOOKUP(ltprof!$AN$5,'ltprof t-1'!$J$2:$AF$400,ltprof!A21,0)*100),"-",(HLOOKUP(ltprof!$AN$5,'ltprof t-1'!$J$2:$AF$400,ltprof!A21,0)*100))</f>
        <v>16.374515143273378</v>
      </c>
      <c r="L21" s="77">
        <f>HLOOKUP(ltprof!$AN$5,'t-1'!$J$1:$AD$500,ltprof!A22,0)</f>
        <v>68.681717719999995</v>
      </c>
      <c r="M21" s="42">
        <f>IF(ISERROR(IF('2011'!I21=0,((F21-L21)/L21)*100,(((F21-L21)/L21)*100)*-1)),"-",IF('2011'!I21=0,((F21-L21)/L21)*100,(((F21-L21)/L21)*100)*-1))</f>
        <v>-15.228568849486269</v>
      </c>
      <c r="N21" s="42"/>
      <c r="O21" s="42"/>
      <c r="P21" s="42"/>
      <c r="Q21" s="42"/>
      <c r="R21" s="81">
        <f>ltprof!AG21</f>
        <v>41.425394886472006</v>
      </c>
      <c r="S21" s="81">
        <f>ltprof!AH21</f>
        <v>77.506931317842671</v>
      </c>
    </row>
    <row r="22" spans="2:19">
      <c r="B22" s="25">
        <f>ltprof!C22</f>
        <v>0</v>
      </c>
      <c r="C22" s="25">
        <f>ltprof!D22</f>
        <v>0</v>
      </c>
      <c r="D22" s="25" t="str">
        <f>ltprof!F22&amp;". "&amp;ltprof!E22</f>
        <v>Avsiktligt självdestruktiv handling - självmordsförsök. Totalt</v>
      </c>
      <c r="E22" s="100">
        <f>IF(ISERROR(HLOOKUP(ltprof!$AN$5,ltprof!$J$2:$AD$500,ltprof!A22,0)*100),"-",(HLOOKUP(ltprof!$AN$5,ltprof!$J$2:$AD$500,ltprof!A22,0)*100))</f>
        <v>7.5580260279626259</v>
      </c>
      <c r="F22" s="77">
        <f>HLOOKUP(ltprof!$AN$5,'2011'!$J$1:$AD$500,ltprof!A23,0)</f>
        <v>106.86146290000001</v>
      </c>
      <c r="G22" s="77">
        <f>'2011'!AE22</f>
        <v>115.5984217</v>
      </c>
      <c r="H22" s="77">
        <f>MAX('2011'!J22:AE22)</f>
        <v>195.51096920000001</v>
      </c>
      <c r="I22" s="77">
        <f>MIN('2011'!J22:AE22)</f>
        <v>74.679230790000005</v>
      </c>
      <c r="J22" s="42">
        <f>(ltprof!AG22+ltprof!AH22)</f>
        <v>104.52715238931327</v>
      </c>
      <c r="K22" s="42">
        <f>IF(ISERROR(HLOOKUP(ltprof!$AN$5,'ltprof t-1'!$J$2:$AF$400,ltprof!A22,0)*100),"-",(HLOOKUP(ltprof!$AN$5,'ltprof t-1'!$J$2:$AF$400,ltprof!A22,0)*100))</f>
        <v>11.142595494416119</v>
      </c>
      <c r="L22" s="77">
        <f>HLOOKUP(ltprof!$AN$5,'t-1'!$J$1:$AD$500,ltprof!A23,0)</f>
        <v>95.800161669999994</v>
      </c>
      <c r="M22" s="42">
        <f>IF(ISERROR(IF('2011'!I22=0,((F22-L22)/L22)*100,(((F22-L22)/L22)*100)*-1)),"-",IF('2011'!I22=0,((F22-L22)/L22)*100,(((F22-L22)/L22)*100)*-1))</f>
        <v>-11.546223969957953</v>
      </c>
      <c r="N22" s="42"/>
      <c r="O22" s="42"/>
      <c r="P22" s="42"/>
      <c r="Q22" s="42"/>
      <c r="R22" s="81">
        <f>ltprof!AG22</f>
        <v>35.397707259527401</v>
      </c>
      <c r="S22" s="81">
        <f>ltprof!AH22</f>
        <v>69.129445129785879</v>
      </c>
    </row>
    <row r="23" spans="2:19">
      <c r="B23" s="25">
        <f>ltprof!C23</f>
        <v>0</v>
      </c>
      <c r="C23" s="25">
        <f>ltprof!D23</f>
        <v>7</v>
      </c>
      <c r="D23" s="25" t="str">
        <f>ltprof!F23&amp;". "&amp;ltprof!E23</f>
        <v>Undvikbar slutenvård. Kvinnor</v>
      </c>
      <c r="E23" s="100">
        <f>IF(ISERROR(HLOOKUP(ltprof!$AN$5,ltprof!$J$2:$AD$500,ltprof!A23,0)*100),"-",(HLOOKUP(ltprof!$AN$5,ltprof!$J$2:$AD$500,ltprof!A23,0)*100))</f>
        <v>7.5964641750370099</v>
      </c>
      <c r="F23" s="77">
        <f>HLOOKUP(ltprof!$AN$5,'2011'!$J$1:$AD$500,ltprof!A24,0)</f>
        <v>968.74620619999996</v>
      </c>
      <c r="G23" s="77">
        <f>'2011'!AE23</f>
        <v>1048.386512</v>
      </c>
      <c r="H23" s="77">
        <f>MAX('2011'!J23:AE23)</f>
        <v>1297.6997940000001</v>
      </c>
      <c r="I23" s="77">
        <f>MIN('2011'!J23:AE23)</f>
        <v>906.74098730000003</v>
      </c>
      <c r="J23" s="42">
        <f>(ltprof!AG23+ltprof!AH23)</f>
        <v>37.291476208919413</v>
      </c>
      <c r="K23" s="42">
        <f>IF(ISERROR(HLOOKUP(ltprof!$AN$5,'ltprof t-1'!$J$2:$AF$400,ltprof!A23,0)*100),"-",(HLOOKUP(ltprof!$AN$5,'ltprof t-1'!$J$2:$AF$400,ltprof!A23,0)*100))</f>
        <v>5.4782056504080625</v>
      </c>
      <c r="L23" s="77">
        <f>HLOOKUP(ltprof!$AN$5,'t-1'!$J$1:$AD$500,ltprof!A24,0)</f>
        <v>1006.139672</v>
      </c>
      <c r="M23" s="42">
        <f>IF(ISERROR(IF('2011'!I23=0,((F23-L23)/L23)*100,(((F23-L23)/L23)*100)*-1)),"-",IF('2011'!I23=0,((F23-L23)/L23)*100,(((F23-L23)/L23)*100)*-1))</f>
        <v>3.7165283151661725</v>
      </c>
      <c r="N23" s="42"/>
      <c r="O23" s="42"/>
      <c r="P23" s="42"/>
      <c r="Q23" s="42"/>
      <c r="R23" s="81">
        <f>ltprof!AG23</f>
        <v>13.510811430584296</v>
      </c>
      <c r="S23" s="81">
        <f>ltprof!AH23</f>
        <v>23.780664778335119</v>
      </c>
    </row>
    <row r="24" spans="2:19">
      <c r="B24" s="25">
        <f>ltprof!C24</f>
        <v>0</v>
      </c>
      <c r="C24" s="25">
        <f>ltprof!D24</f>
        <v>0</v>
      </c>
      <c r="D24" s="25" t="str">
        <f>ltprof!F24&amp;". "&amp;ltprof!E24</f>
        <v>Undvikbar slutenvård. Män</v>
      </c>
      <c r="E24" s="100">
        <f>IF(ISERROR(HLOOKUP(ltprof!$AN$5,ltprof!$J$2:$AD$500,ltprof!A24,0)*100),"-",(HLOOKUP(ltprof!$AN$5,ltprof!$J$2:$AD$500,ltprof!A24,0)*100))</f>
        <v>3.3266113000419284</v>
      </c>
      <c r="F24" s="77">
        <f>HLOOKUP(ltprof!$AN$5,'2011'!$J$1:$AD$500,ltprof!A25,0)</f>
        <v>1262.671118</v>
      </c>
      <c r="G24" s="77">
        <f>'2011'!AE24</f>
        <v>1306.120676</v>
      </c>
      <c r="H24" s="77">
        <f>MAX('2011'!J24:AE24)</f>
        <v>1472.265866</v>
      </c>
      <c r="I24" s="77">
        <f>MIN('2011'!J24:AE24)</f>
        <v>1139.056468</v>
      </c>
      <c r="J24" s="42">
        <f>(ltprof!AG24+ltprof!AH24)</f>
        <v>25.511379164477752</v>
      </c>
      <c r="K24" s="42">
        <f>IF(ISERROR(HLOOKUP(ltprof!$AN$5,'ltprof t-1'!$J$2:$AF$400,ltprof!A24,0)*100),"-",(HLOOKUP(ltprof!$AN$5,'ltprof t-1'!$J$2:$AF$400,ltprof!A24,0)*100))</f>
        <v>2.5123235621867765</v>
      </c>
      <c r="L24" s="77">
        <f>HLOOKUP(ltprof!$AN$5,'t-1'!$J$1:$AD$500,ltprof!A25,0)</f>
        <v>1348.989941</v>
      </c>
      <c r="M24" s="42">
        <f>IF(ISERROR(IF('2011'!I24=0,((F24-L24)/L24)*100,(((F24-L24)/L24)*100)*-1)),"-",IF('2011'!I24=0,((F24-L24)/L24)*100,(((F24-L24)/L24)*100)*-1))</f>
        <v>6.3987743997566291</v>
      </c>
      <c r="N24" s="42"/>
      <c r="O24" s="42"/>
      <c r="P24" s="42"/>
      <c r="Q24" s="42"/>
      <c r="R24" s="81">
        <f>ltprof!AG24</f>
        <v>12.790870787807664</v>
      </c>
      <c r="S24" s="81">
        <f>ltprof!AH24</f>
        <v>12.720508376670086</v>
      </c>
    </row>
    <row r="25" spans="2:19">
      <c r="B25" s="25">
        <f>ltprof!C25</f>
        <v>0</v>
      </c>
      <c r="C25" s="25">
        <f>ltprof!D25</f>
        <v>0</v>
      </c>
      <c r="D25" s="25" t="str">
        <f>ltprof!F25&amp;". "&amp;ltprof!E25</f>
        <v>Undvikbar slutenvård. Totalt</v>
      </c>
      <c r="E25" s="100">
        <f>IF(ISERROR(HLOOKUP(ltprof!$AN$5,ltprof!$J$2:$AD$500,ltprof!A25,0)*100),"-",(HLOOKUP(ltprof!$AN$5,ltprof!$J$2:$AD$500,ltprof!A25,0)*100))</f>
        <v>5.9052355675705863</v>
      </c>
      <c r="F25" s="77">
        <f>HLOOKUP(ltprof!$AN$5,'2011'!$J$1:$AD$500,ltprof!A26,0)</f>
        <v>1088.8363629999999</v>
      </c>
      <c r="G25" s="77">
        <f>'2011'!AE25</f>
        <v>1157.1699759999999</v>
      </c>
      <c r="H25" s="77">
        <f>MAX('2011'!J25:AE25)</f>
        <v>1336.7326619999999</v>
      </c>
      <c r="I25" s="77">
        <f>MIN('2011'!J25:AE25)</f>
        <v>1020.827705</v>
      </c>
      <c r="J25" s="42">
        <f>(ltprof!AG25+ltprof!AH25)</f>
        <v>27.299788583522655</v>
      </c>
      <c r="K25" s="42">
        <f>IF(ISERROR(HLOOKUP(ltprof!$AN$5,'ltprof t-1'!$J$2:$AF$400,ltprof!A25,0)*100),"-",(HLOOKUP(ltprof!$AN$5,'ltprof t-1'!$J$2:$AF$400,ltprof!A25,0)*100))</f>
        <v>4.4623159266260437</v>
      </c>
      <c r="L25" s="77">
        <f>HLOOKUP(ltprof!$AN$5,'t-1'!$J$1:$AD$500,ltprof!A26,0)</f>
        <v>1145.988147</v>
      </c>
      <c r="M25" s="42">
        <f>IF(ISERROR(IF('2011'!I25=0,((F25-L25)/L25)*100,(((F25-L25)/L25)*100)*-1)),"-",IF('2011'!I25=0,((F25-L25)/L25)*100,(((F25-L25)/L25)*100)*-1))</f>
        <v>4.9871182480912806</v>
      </c>
      <c r="N25" s="42"/>
      <c r="O25" s="42"/>
      <c r="P25" s="42"/>
      <c r="Q25" s="42"/>
      <c r="R25" s="81">
        <f>ltprof!AG25</f>
        <v>11.782389262405118</v>
      </c>
      <c r="S25" s="81">
        <f>ltprof!AH25</f>
        <v>15.517399321117539</v>
      </c>
    </row>
    <row r="26" spans="2:19">
      <c r="B26" s="25">
        <f>ltprof!C26</f>
        <v>0</v>
      </c>
      <c r="C26" s="25">
        <f>ltprof!D26</f>
        <v>8</v>
      </c>
      <c r="D26" s="25" t="str">
        <f>ltprof!F26&amp;". "&amp;ltprof!E26</f>
        <v>Vårdrelaterade infektioner. Kvinnor</v>
      </c>
      <c r="E26" s="100">
        <f>IF(ISERROR(HLOOKUP(ltprof!$AN$5,ltprof!$J$2:$AD$500,ltprof!A26,0)*100),"-",(HLOOKUP(ltprof!$AN$5,ltprof!$J$2:$AD$500,ltprof!A26,0)*100))</f>
        <v>-26.939804077374102</v>
      </c>
      <c r="F26" s="77">
        <f>HLOOKUP(ltprof!$AN$5,'2011'!$J$1:$AD$500,ltprof!A27,0)</f>
        <v>10.05823187</v>
      </c>
      <c r="G26" s="77">
        <f>'2011'!AE26</f>
        <v>7.9236232820000003</v>
      </c>
      <c r="H26" s="77">
        <f>MAX('2011'!J26:AE26)</f>
        <v>10.76923077</v>
      </c>
      <c r="I26" s="77">
        <f>MIN('2011'!J26:AE26)</f>
        <v>3.6842105260000002</v>
      </c>
      <c r="J26" s="42">
        <f>(ltprof!AG26+ltprof!AH26)</f>
        <v>89.416419633363375</v>
      </c>
      <c r="K26" s="42" t="str">
        <f>IF(ISERROR(HLOOKUP(ltprof!$AN$5,'ltprof t-1'!$J$2:$AF$400,ltprof!A26,0)*100),"-",(HLOOKUP(ltprof!$AN$5,'ltprof t-1'!$J$2:$AF$400,ltprof!A26,0)*100))</f>
        <v>-</v>
      </c>
      <c r="L26" s="77" t="str">
        <f>HLOOKUP(ltprof!$AN$5,'t-1'!$J$1:$AD$500,ltprof!A27,0)</f>
        <v>us</v>
      </c>
      <c r="M26" s="42" t="str">
        <f>IF(ISERROR(IF('2011'!I26=0,((F26-L26)/L26)*100,(((F26-L26)/L26)*100)*-1)),"-",IF('2011'!I26=0,((F26-L26)/L26)*100,(((F26-L26)/L26)*100)*-1))</f>
        <v>-</v>
      </c>
      <c r="N26" s="42"/>
      <c r="O26" s="42"/>
      <c r="P26" s="42"/>
      <c r="Q26" s="42"/>
      <c r="R26" s="81">
        <f>ltprof!AG26</f>
        <v>53.503461801757069</v>
      </c>
      <c r="S26" s="81">
        <f>ltprof!AH26</f>
        <v>35.912957831606306</v>
      </c>
    </row>
    <row r="27" spans="2:19">
      <c r="B27" s="25">
        <f>ltprof!C27</f>
        <v>0</v>
      </c>
      <c r="C27" s="25">
        <f>ltprof!D27</f>
        <v>0</v>
      </c>
      <c r="D27" s="25" t="str">
        <f>ltprof!F27&amp;". "&amp;ltprof!E27</f>
        <v>Vårdrelaterade infektioner. Män</v>
      </c>
      <c r="E27" s="100">
        <f>IF(ISERROR(HLOOKUP(ltprof!$AN$5,ltprof!$J$2:$AD$500,ltprof!A27,0)*100),"-",(HLOOKUP(ltprof!$AN$5,ltprof!$J$2:$AD$500,ltprof!A27,0)*100))</f>
        <v>-11.794757428437707</v>
      </c>
      <c r="F27" s="77">
        <f>HLOOKUP(ltprof!$AN$5,'2011'!$J$1:$AD$500,ltprof!A28,0)</f>
        <v>12.007277139999999</v>
      </c>
      <c r="G27" s="77">
        <f>'2011'!AE27</f>
        <v>10.740465309999999</v>
      </c>
      <c r="H27" s="77">
        <f>MAX('2011'!J27:AE27)</f>
        <v>15.07760532</v>
      </c>
      <c r="I27" s="77">
        <f>MIN('2011'!J27:AE27)</f>
        <v>5.442176871</v>
      </c>
      <c r="J27" s="42">
        <f>(ltprof!AG27+ltprof!AH27)</f>
        <v>89.711461942238714</v>
      </c>
      <c r="K27" s="42" t="str">
        <f>IF(ISERROR(HLOOKUP(ltprof!$AN$5,'ltprof t-1'!$J$2:$AF$400,ltprof!A27,0)*100),"-",(HLOOKUP(ltprof!$AN$5,'ltprof t-1'!$J$2:$AF$400,ltprof!A27,0)*100))</f>
        <v>-</v>
      </c>
      <c r="L27" s="77" t="str">
        <f>HLOOKUP(ltprof!$AN$5,'t-1'!$J$1:$AD$500,ltprof!A28,0)</f>
        <v>us</v>
      </c>
      <c r="M27" s="42" t="str">
        <f>IF(ISERROR(IF('2011'!I27=0,((F27-L27)/L27)*100,(((F27-L27)/L27)*100)*-1)),"-",IF('2011'!I27=0,((F27-L27)/L27)*100,(((F27-L27)/L27)*100)*-1))</f>
        <v>-</v>
      </c>
      <c r="N27" s="42"/>
      <c r="O27" s="42"/>
      <c r="P27" s="42"/>
      <c r="Q27" s="42"/>
      <c r="R27" s="81">
        <f>ltprof!AG27</f>
        <v>49.330157363545354</v>
      </c>
      <c r="S27" s="81">
        <f>ltprof!AH27</f>
        <v>40.381304578693353</v>
      </c>
    </row>
    <row r="28" spans="2:19">
      <c r="B28" s="25">
        <f>ltprof!C28</f>
        <v>0</v>
      </c>
      <c r="C28" s="25">
        <f>ltprof!D28</f>
        <v>0</v>
      </c>
      <c r="D28" s="25" t="str">
        <f>ltprof!F28&amp;". "&amp;ltprof!E28</f>
        <v>Vårdrelaterade infektioner. Totalt</v>
      </c>
      <c r="E28" s="100">
        <f>IF(ISERROR(HLOOKUP(ltprof!$AN$5,ltprof!$J$2:$AD$500,ltprof!A28,0)*100),"-",(HLOOKUP(ltprof!$AN$5,ltprof!$J$2:$AD$500,ltprof!A28,0)*100))</f>
        <v>-18.779938477855467</v>
      </c>
      <c r="F28" s="77">
        <f>HLOOKUP(ltprof!$AN$5,'2011'!$J$1:$AD$500,ltprof!A29,0)</f>
        <v>10.96664782</v>
      </c>
      <c r="G28" s="77">
        <f>'2011'!AE28</f>
        <v>9.2327441490000002</v>
      </c>
      <c r="H28" s="77">
        <f>MAX('2011'!J28:AE28)</f>
        <v>12.0819849</v>
      </c>
      <c r="I28" s="77">
        <f>MIN('2011'!J28:AE28)</f>
        <v>6.8313953490000001</v>
      </c>
      <c r="J28" s="42">
        <f>(ltprof!AG28+ltprof!AH28)</f>
        <v>56.869219662809485</v>
      </c>
      <c r="K28" s="42">
        <f>IF(ISERROR(HLOOKUP(ltprof!$AN$5,'ltprof t-1'!$J$2:$AF$400,ltprof!A28,0)*100),"-",(HLOOKUP(ltprof!$AN$5,'ltprof t-1'!$J$2:$AF$400,ltprof!A28,0)*100))</f>
        <v>-2.9232170498245358</v>
      </c>
      <c r="L28" s="77">
        <f>HLOOKUP(ltprof!$AN$5,'t-1'!$J$1:$AD$500,ltprof!A29,0)</f>
        <v>9.9299974070000001</v>
      </c>
      <c r="M28" s="42">
        <f>IF(ISERROR(IF('2011'!I28=0,((F28-L28)/L28)*100,(((F28-L28)/L28)*100)*-1)),"-",IF('2011'!I28=0,((F28-L28)/L28)*100,(((F28-L28)/L28)*100)*-1))</f>
        <v>-10.439583924455301</v>
      </c>
      <c r="N28" s="42"/>
      <c r="O28" s="42"/>
      <c r="P28" s="42"/>
      <c r="Q28" s="42"/>
      <c r="R28" s="81">
        <f>ltprof!AG28</f>
        <v>26.009047377968237</v>
      </c>
      <c r="S28" s="81">
        <f>ltprof!AH28</f>
        <v>30.860172284841248</v>
      </c>
    </row>
    <row r="29" spans="2:19">
      <c r="B29" s="25">
        <f>ltprof!C29</f>
        <v>0</v>
      </c>
      <c r="C29" s="25">
        <f>ltprof!D29</f>
        <v>9</v>
      </c>
      <c r="D29" s="25" t="str">
        <f>ltprof!F29&amp;". "&amp;ltprof!E29</f>
        <v>MPR - vaccination av barn . Totalt</v>
      </c>
      <c r="E29" s="100">
        <f>IF(ISERROR(HLOOKUP(ltprof!$AN$5,ltprof!$J$2:$AD$500,ltprof!A29,0)*100),"-",(HLOOKUP(ltprof!$AN$5,ltprof!$J$2:$AD$500,ltprof!A29,0)*100))</f>
        <v>-1.3477977397374619</v>
      </c>
      <c r="F29" s="77">
        <f>HLOOKUP(ltprof!$AN$5,'2011'!$J$1:$AD$500,ltprof!A30,0)</f>
        <v>95.094286120000007</v>
      </c>
      <c r="G29" s="77">
        <f>'2011'!AE29</f>
        <v>96.393475199999997</v>
      </c>
      <c r="H29" s="77">
        <f>MAX('2011'!J29:AE29)</f>
        <v>98.552472859999995</v>
      </c>
      <c r="I29" s="77">
        <f>MIN('2011'!J29:AE29)</f>
        <v>94.165277450000005</v>
      </c>
      <c r="J29" s="42">
        <f>(ltprof!AG29+ltprof!AH29)</f>
        <v>4.5513406388734392</v>
      </c>
      <c r="K29" s="42">
        <f>IF(ISERROR(HLOOKUP(ltprof!$AN$5,'ltprof t-1'!$J$2:$AF$400,ltprof!A29,0)*100),"-",(HLOOKUP(ltprof!$AN$5,'ltprof t-1'!$J$2:$AF$400,ltprof!A29,0)*100))</f>
        <v>-1.2348680368746805</v>
      </c>
      <c r="L29" s="77">
        <f>HLOOKUP(ltprof!$AN$5,'t-1'!$J$1:$AD$500,ltprof!A30,0)</f>
        <v>95.31463995</v>
      </c>
      <c r="M29" s="42">
        <f>IF(ISERROR(IF('2011'!I29=0,((F29-L29)/L29)*100,(((F29-L29)/L29)*100)*-1)),"-",IF('2011'!I29=0,((F29-L29)/L29)*100,(((F29-L29)/L29)*100)*-1))</f>
        <v>-0.23118571304008101</v>
      </c>
      <c r="N29" s="42"/>
      <c r="O29" s="42"/>
      <c r="P29" s="42"/>
      <c r="Q29" s="42"/>
      <c r="R29" s="81">
        <f>ltprof!AG29</f>
        <v>2.2397757270608261</v>
      </c>
      <c r="S29" s="81">
        <f>ltprof!AH29</f>
        <v>2.3115649118126127</v>
      </c>
    </row>
    <row r="30" spans="2:19">
      <c r="B30" s="25" t="str">
        <f>ltprof!C30</f>
        <v>Förtroende och patienterfarenheter</v>
      </c>
      <c r="C30" s="25">
        <f>ltprof!D30</f>
        <v>10</v>
      </c>
      <c r="D30" s="25" t="str">
        <f>ltprof!F30&amp;". "&amp;ltprof!E30</f>
        <v>Tillgång till sjukvård. Kvinnor</v>
      </c>
      <c r="E30" s="100">
        <f>IF(ISERROR(HLOOKUP(ltprof!$AN$5,ltprof!$J$2:$AD$500,ltprof!A30,0)*100),"-",(HLOOKUP(ltprof!$AN$5,ltprof!$J$2:$AD$500,ltprof!A30,0)*100))</f>
        <v>3.2542541299217369</v>
      </c>
      <c r="F30" s="77">
        <f>HLOOKUP(ltprof!$AN$5,'2011'!$J$1:$AD$500,ltprof!A31,0)</f>
        <v>83.13</v>
      </c>
      <c r="G30" s="77">
        <f>'2011'!AE30</f>
        <v>80.510000000000005</v>
      </c>
      <c r="H30" s="77">
        <f>MAX('2011'!J30:AE30)</f>
        <v>88.41</v>
      </c>
      <c r="I30" s="77">
        <f>MIN('2011'!J30:AE30)</f>
        <v>76.540000000000006</v>
      </c>
      <c r="J30" s="42">
        <f>(ltprof!AG30+ltprof!AH30)</f>
        <v>14.743510122966079</v>
      </c>
      <c r="K30" s="42" t="str">
        <f>IF(ISERROR(HLOOKUP(ltprof!$AN$5,'ltprof t-1'!$J$2:$AF$400,ltprof!A30,0)*100),"-",(HLOOKUP(ltprof!$AN$5,'ltprof t-1'!$J$2:$AF$400,ltprof!A30,0)*100))</f>
        <v>-</v>
      </c>
      <c r="L30" s="77" t="str">
        <f>HLOOKUP(ltprof!$AN$5,'t-1'!$J$1:$AD$500,ltprof!A31,0)</f>
        <v>us</v>
      </c>
      <c r="M30" s="42" t="str">
        <f>IF(ISERROR(IF('2011'!I30=0,((F30-L30)/L30)*100,(((F30-L30)/L30)*100)*-1)),"-",IF('2011'!I30=0,((F30-L30)/L30)*100,(((F30-L30)/L30)*100)*-1))</f>
        <v>-</v>
      </c>
      <c r="N30" s="42"/>
      <c r="O30" s="42"/>
      <c r="P30" s="42"/>
      <c r="Q30" s="42"/>
      <c r="R30" s="81">
        <f>ltprof!AG30</f>
        <v>9.8124456589243465</v>
      </c>
      <c r="S30" s="81">
        <f>ltprof!AH30</f>
        <v>4.9310644640417323</v>
      </c>
    </row>
    <row r="31" spans="2:19">
      <c r="B31" s="25">
        <f>ltprof!C31</f>
        <v>0</v>
      </c>
      <c r="C31" s="25">
        <f>ltprof!D31</f>
        <v>0</v>
      </c>
      <c r="D31" s="25" t="str">
        <f>ltprof!F31&amp;". "&amp;ltprof!E31</f>
        <v>Tillgång till sjukvård. Män</v>
      </c>
      <c r="E31" s="100">
        <f>IF(ISERROR(HLOOKUP(ltprof!$AN$5,ltprof!$J$2:$AD$500,ltprof!A31,0)*100),"-",(HLOOKUP(ltprof!$AN$5,ltprof!$J$2:$AD$500,ltprof!A31,0)*100))</f>
        <v>1.6767922235723085</v>
      </c>
      <c r="F31" s="77">
        <f>HLOOKUP(ltprof!$AN$5,'2011'!$J$1:$AD$500,ltprof!A32,0)</f>
        <v>83.68</v>
      </c>
      <c r="G31" s="77">
        <f>'2011'!AE31</f>
        <v>82.3</v>
      </c>
      <c r="H31" s="77">
        <f>MAX('2011'!J31:AE31)</f>
        <v>87.76</v>
      </c>
      <c r="I31" s="77">
        <f>MIN('2011'!J31:AE31)</f>
        <v>73.81</v>
      </c>
      <c r="J31" s="42">
        <f>(ltprof!AG31+ltprof!AH31)</f>
        <v>16.950182260024306</v>
      </c>
      <c r="K31" s="42" t="str">
        <f>IF(ISERROR(HLOOKUP(ltprof!$AN$5,'ltprof t-1'!$J$2:$AF$400,ltprof!A31,0)*100),"-",(HLOOKUP(ltprof!$AN$5,'ltprof t-1'!$J$2:$AF$400,ltprof!A31,0)*100))</f>
        <v>-</v>
      </c>
      <c r="L31" s="77" t="str">
        <f>HLOOKUP(ltprof!$AN$5,'t-1'!$J$1:$AD$500,ltprof!A32,0)</f>
        <v>us</v>
      </c>
      <c r="M31" s="42" t="str">
        <f>IF(ISERROR(IF('2011'!I31=0,((F31-L31)/L31)*100,(((F31-L31)/L31)*100)*-1)),"-",IF('2011'!I31=0,((F31-L31)/L31)*100,(((F31-L31)/L31)*100)*-1))</f>
        <v>-</v>
      </c>
      <c r="N31" s="42"/>
      <c r="O31" s="42"/>
      <c r="P31" s="42"/>
      <c r="Q31" s="42"/>
      <c r="R31" s="81">
        <f>ltprof!AG31</f>
        <v>6.6342648845686609</v>
      </c>
      <c r="S31" s="81">
        <f>ltprof!AH31</f>
        <v>10.315917375455644</v>
      </c>
    </row>
    <row r="32" spans="2:19">
      <c r="B32" s="25">
        <f>ltprof!C32</f>
        <v>0</v>
      </c>
      <c r="C32" s="25">
        <f>ltprof!D32</f>
        <v>0</v>
      </c>
      <c r="D32" s="25" t="str">
        <f>ltprof!F32&amp;". "&amp;ltprof!E32</f>
        <v>Tillgång till sjukvård. Totalt</v>
      </c>
      <c r="E32" s="100">
        <f>IF(ISERROR(HLOOKUP(ltprof!$AN$5,ltprof!$J$2:$AD$500,ltprof!A32,0)*100),"-",(HLOOKUP(ltprof!$AN$5,ltprof!$J$2:$AD$500,ltprof!A32,0)*100))</f>
        <v>2.3187338976812666</v>
      </c>
      <c r="F32" s="77">
        <f>HLOOKUP(ltprof!$AN$5,'2011'!$J$1:$AD$500,ltprof!A33,0)</f>
        <v>83.4</v>
      </c>
      <c r="G32" s="77">
        <f>'2011'!AE32</f>
        <v>81.510000000000005</v>
      </c>
      <c r="H32" s="77">
        <f>MAX('2011'!J32:AE32)</f>
        <v>88.02</v>
      </c>
      <c r="I32" s="77">
        <f>MIN('2011'!J32:AE32)</f>
        <v>75.02</v>
      </c>
      <c r="J32" s="42">
        <f>(ltprof!AG32+ltprof!AH32)</f>
        <v>15.948963317384369</v>
      </c>
      <c r="K32" s="42" t="str">
        <f>IF(ISERROR(HLOOKUP(ltprof!$AN$5,'ltprof t-1'!$J$2:$AF$400,ltprof!A32,0)*100),"-",(HLOOKUP(ltprof!$AN$5,'ltprof t-1'!$J$2:$AF$400,ltprof!A32,0)*100))</f>
        <v>-</v>
      </c>
      <c r="L32" s="77" t="str">
        <f>HLOOKUP(ltprof!$AN$5,'t-1'!$J$1:$AD$500,ltprof!A33,0)</f>
        <v>us</v>
      </c>
      <c r="M32" s="42" t="str">
        <f>IF(ISERROR(IF('2011'!I32=0,((F32-L32)/L32)*100,(((F32-L32)/L32)*100)*-1)),"-",IF('2011'!I32=0,((F32-L32)/L32)*100,(((F32-L32)/L32)*100)*-1))</f>
        <v>-</v>
      </c>
      <c r="N32" s="42"/>
      <c r="O32" s="42"/>
      <c r="P32" s="42"/>
      <c r="Q32" s="42"/>
      <c r="R32" s="81">
        <f>ltprof!AG32</f>
        <v>7.9867500920132377</v>
      </c>
      <c r="S32" s="81">
        <f>ltprof!AH32</f>
        <v>7.9622132253711317</v>
      </c>
    </row>
    <row r="33" spans="2:19">
      <c r="B33" s="25">
        <f>ltprof!C33</f>
        <v>0</v>
      </c>
      <c r="C33" s="25">
        <f>ltprof!D33</f>
        <v>11</v>
      </c>
      <c r="D33" s="25" t="str">
        <f>ltprof!F33&amp;". "&amp;ltprof!E33</f>
        <v>Förtroende för vårdcentraler. Kvinnor</v>
      </c>
      <c r="E33" s="100">
        <f>IF(ISERROR(HLOOKUP(ltprof!$AN$5,ltprof!$J$2:$AD$500,ltprof!A33,0)*100),"-",(HLOOKUP(ltprof!$AN$5,ltprof!$J$2:$AD$500,ltprof!A33,0)*100))</f>
        <v>-0.48879150514073683</v>
      </c>
      <c r="F33" s="77">
        <f>HLOOKUP(ltprof!$AN$5,'2011'!$J$1:$AD$500,ltprof!A34,0)</f>
        <v>59.04</v>
      </c>
      <c r="G33" s="77">
        <f>'2011'!AE33</f>
        <v>59.33</v>
      </c>
      <c r="H33" s="77">
        <f>MAX('2011'!J33:AE33)</f>
        <v>71.72</v>
      </c>
      <c r="I33" s="77">
        <f>MIN('2011'!J33:AE33)</f>
        <v>51.74</v>
      </c>
      <c r="J33" s="42">
        <f>(ltprof!AG33+ltprof!AH33)</f>
        <v>33.676049216248103</v>
      </c>
      <c r="K33" s="42" t="str">
        <f>IF(ISERROR(HLOOKUP(ltprof!$AN$5,'ltprof t-1'!$J$2:$AF$400,ltprof!A33,0)*100),"-",(HLOOKUP(ltprof!$AN$5,'ltprof t-1'!$J$2:$AF$400,ltprof!A33,0)*100))</f>
        <v>-</v>
      </c>
      <c r="L33" s="77" t="str">
        <f>HLOOKUP(ltprof!$AN$5,'t-1'!$J$1:$AD$500,ltprof!A34,0)</f>
        <v>us</v>
      </c>
      <c r="M33" s="42" t="str">
        <f>IF(ISERROR(IF('2011'!I33=0,((F33-L33)/L33)*100,(((F33-L33)/L33)*100)*-1)),"-",IF('2011'!I33=0,((F33-L33)/L33)*100,(((F33-L33)/L33)*100)*-1))</f>
        <v>-</v>
      </c>
      <c r="N33" s="42"/>
      <c r="O33" s="42"/>
      <c r="P33" s="42"/>
      <c r="Q33" s="42"/>
      <c r="R33" s="81">
        <f>ltprof!AG33</f>
        <v>20.883195685150852</v>
      </c>
      <c r="S33" s="81">
        <f>ltprof!AH33</f>
        <v>12.792853531097247</v>
      </c>
    </row>
    <row r="34" spans="2:19">
      <c r="B34" s="25">
        <f>ltprof!C34</f>
        <v>0</v>
      </c>
      <c r="C34" s="25">
        <f>ltprof!D34</f>
        <v>0</v>
      </c>
      <c r="D34" s="25" t="str">
        <f>ltprof!F34&amp;". "&amp;ltprof!E34</f>
        <v>Förtroende för vårdcentraler. Män</v>
      </c>
      <c r="E34" s="100">
        <f>IF(ISERROR(HLOOKUP(ltprof!$AN$5,ltprof!$J$2:$AD$500,ltprof!A34,0)*100),"-",(HLOOKUP(ltprof!$AN$5,ltprof!$J$2:$AD$500,ltprof!A34,0)*100))</f>
        <v>-2.7093977395881716</v>
      </c>
      <c r="F34" s="77">
        <f>HLOOKUP(ltprof!$AN$5,'2011'!$J$1:$AD$500,ltprof!A35,0)</f>
        <v>62.84</v>
      </c>
      <c r="G34" s="77">
        <f>'2011'!AE34</f>
        <v>64.59</v>
      </c>
      <c r="H34" s="77">
        <f>MAX('2011'!J34:AE34)</f>
        <v>72.849999999999994</v>
      </c>
      <c r="I34" s="77">
        <f>MIN('2011'!J34:AE34)</f>
        <v>56.71</v>
      </c>
      <c r="J34" s="42">
        <f>(ltprof!AG34+ltprof!AH34)</f>
        <v>24.988388295401755</v>
      </c>
      <c r="K34" s="42" t="str">
        <f>IF(ISERROR(HLOOKUP(ltprof!$AN$5,'ltprof t-1'!$J$2:$AF$400,ltprof!A34,0)*100),"-",(HLOOKUP(ltprof!$AN$5,'ltprof t-1'!$J$2:$AF$400,ltprof!A34,0)*100))</f>
        <v>-</v>
      </c>
      <c r="L34" s="77" t="str">
        <f>HLOOKUP(ltprof!$AN$5,'t-1'!$J$1:$AD$500,ltprof!A35,0)</f>
        <v>us</v>
      </c>
      <c r="M34" s="42" t="str">
        <f>IF(ISERROR(IF('2011'!I34=0,((F34-L34)/L34)*100,(((F34-L34)/L34)*100)*-1)),"-",IF('2011'!I34=0,((F34-L34)/L34)*100,(((F34-L34)/L34)*100)*-1))</f>
        <v>-</v>
      </c>
      <c r="N34" s="42"/>
      <c r="O34" s="42"/>
      <c r="P34" s="42"/>
      <c r="Q34" s="42"/>
      <c r="R34" s="81">
        <f>ltprof!AG34</f>
        <v>12.788357330856154</v>
      </c>
      <c r="S34" s="81">
        <f>ltprof!AH34</f>
        <v>12.200030964545599</v>
      </c>
    </row>
    <row r="35" spans="2:19">
      <c r="B35" s="25">
        <f>ltprof!C35</f>
        <v>0</v>
      </c>
      <c r="C35" s="25">
        <f>ltprof!D35</f>
        <v>0</v>
      </c>
      <c r="D35" s="25" t="str">
        <f>ltprof!F35&amp;". "&amp;ltprof!E35</f>
        <v>Förtroende för vårdcentraler. Totalt</v>
      </c>
      <c r="E35" s="100">
        <f>IF(ISERROR(HLOOKUP(ltprof!$AN$5,ltprof!$J$2:$AD$500,ltprof!A35,0)*100),"-",(HLOOKUP(ltprof!$AN$5,ltprof!$J$2:$AD$500,ltprof!A35,0)*100))</f>
        <v>-2.0729551663184949</v>
      </c>
      <c r="F35" s="77">
        <f>HLOOKUP(ltprof!$AN$5,'2011'!$J$1:$AD$500,ltprof!A36,0)</f>
        <v>60.94</v>
      </c>
      <c r="G35" s="77">
        <f>'2011'!AE35</f>
        <v>62.23</v>
      </c>
      <c r="H35" s="77">
        <f>MAX('2011'!J35:AE35)</f>
        <v>71.12</v>
      </c>
      <c r="I35" s="77">
        <f>MIN('2011'!J35:AE35)</f>
        <v>54.47</v>
      </c>
      <c r="J35" s="42">
        <f>(ltprof!AG35+ltprof!AH35)</f>
        <v>26.755584123413158</v>
      </c>
      <c r="K35" s="42" t="str">
        <f>IF(ISERROR(HLOOKUP(ltprof!$AN$5,'ltprof t-1'!$J$2:$AF$400,ltprof!A35,0)*100),"-",(HLOOKUP(ltprof!$AN$5,'ltprof t-1'!$J$2:$AF$400,ltprof!A35,0)*100))</f>
        <v>-</v>
      </c>
      <c r="L35" s="77" t="str">
        <f>HLOOKUP(ltprof!$AN$5,'t-1'!$J$1:$AD$500,ltprof!A36,0)</f>
        <v>us</v>
      </c>
      <c r="M35" s="42" t="str">
        <f>IF(ISERROR(IF('2011'!I35=0,((F35-L35)/L35)*100,(((F35-L35)/L35)*100)*-1)),"-",IF('2011'!I35=0,((F35-L35)/L35)*100,(((F35-L35)/L35)*100)*-1))</f>
        <v>-</v>
      </c>
      <c r="N35" s="42"/>
      <c r="O35" s="42"/>
      <c r="P35" s="42"/>
      <c r="Q35" s="42"/>
      <c r="R35" s="81">
        <f>ltprof!AG35</f>
        <v>14.285714285714299</v>
      </c>
      <c r="S35" s="81">
        <f>ltprof!AH35</f>
        <v>12.469869837698857</v>
      </c>
    </row>
    <row r="36" spans="2:19">
      <c r="B36" s="25">
        <f>ltprof!C36</f>
        <v>0</v>
      </c>
      <c r="C36" s="25">
        <f>ltprof!D36</f>
        <v>12</v>
      </c>
      <c r="D36" s="25" t="str">
        <f>ltprof!F36&amp;". "&amp;ltprof!E36</f>
        <v>Förtroende för sjukhus. Kvinnor</v>
      </c>
      <c r="E36" s="100">
        <f>IF(ISERROR(HLOOKUP(ltprof!$AN$5,ltprof!$J$2:$AD$500,ltprof!A36,0)*100),"-",(HLOOKUP(ltprof!$AN$5,ltprof!$J$2:$AD$500,ltprof!A36,0)*100))</f>
        <v>-4.1860465116279011</v>
      </c>
      <c r="F36" s="77">
        <f>HLOOKUP(ltprof!$AN$5,'2011'!$J$1:$AD$500,ltprof!A37,0)</f>
        <v>65.92</v>
      </c>
      <c r="G36" s="77">
        <f>'2011'!AE36</f>
        <v>68.8</v>
      </c>
      <c r="H36" s="77">
        <f>MAX('2011'!J36:AE36)</f>
        <v>80.78</v>
      </c>
      <c r="I36" s="77">
        <f>MIN('2011'!J36:AE36)</f>
        <v>50.58</v>
      </c>
      <c r="J36" s="42">
        <f>(ltprof!AG36+ltprof!AH36)</f>
        <v>43.895348837209312</v>
      </c>
      <c r="K36" s="42" t="str">
        <f>IF(ISERROR(HLOOKUP(ltprof!$AN$5,'ltprof t-1'!$J$2:$AF$400,ltprof!A36,0)*100),"-",(HLOOKUP(ltprof!$AN$5,'ltprof t-1'!$J$2:$AF$400,ltprof!A36,0)*100))</f>
        <v>-</v>
      </c>
      <c r="L36" s="77" t="str">
        <f>HLOOKUP(ltprof!$AN$5,'t-1'!$J$1:$AD$500,ltprof!A37,0)</f>
        <v>us</v>
      </c>
      <c r="M36" s="42" t="str">
        <f>IF(ISERROR(IF('2011'!I36=0,((F36-L36)/L36)*100,(((F36-L36)/L36)*100)*-1)),"-",IF('2011'!I36=0,((F36-L36)/L36)*100,(((F36-L36)/L36)*100)*-1))</f>
        <v>-</v>
      </c>
      <c r="N36" s="42"/>
      <c r="O36" s="42"/>
      <c r="P36" s="42"/>
      <c r="Q36" s="42"/>
      <c r="R36" s="81">
        <f>ltprof!AG36</f>
        <v>17.412790697674424</v>
      </c>
      <c r="S36" s="81">
        <f>ltprof!AH36</f>
        <v>26.482558139534884</v>
      </c>
    </row>
    <row r="37" spans="2:19">
      <c r="B37" s="25">
        <f>ltprof!C37</f>
        <v>0</v>
      </c>
      <c r="C37" s="25">
        <f>ltprof!D37</f>
        <v>0</v>
      </c>
      <c r="D37" s="25" t="str">
        <f>ltprof!F37&amp;". "&amp;ltprof!E37</f>
        <v>Förtroende för sjukhus. Män</v>
      </c>
      <c r="E37" s="100">
        <f>IF(ISERROR(HLOOKUP(ltprof!$AN$5,ltprof!$J$2:$AD$500,ltprof!A37,0)*100),"-",(HLOOKUP(ltprof!$AN$5,ltprof!$J$2:$AD$500,ltprof!A37,0)*100))</f>
        <v>-0.52536983271117854</v>
      </c>
      <c r="F37" s="77">
        <f>HLOOKUP(ltprof!$AN$5,'2011'!$J$1:$AD$500,ltprof!A38,0)</f>
        <v>71.95</v>
      </c>
      <c r="G37" s="77">
        <f>'2011'!AE37</f>
        <v>72.33</v>
      </c>
      <c r="H37" s="77">
        <f>MAX('2011'!J37:AE37)</f>
        <v>79.849999999999994</v>
      </c>
      <c r="I37" s="77">
        <f>MIN('2011'!J37:AE37)</f>
        <v>52.11</v>
      </c>
      <c r="J37" s="42">
        <f>(ltprof!AG37+ltprof!AH37)</f>
        <v>38.351997787916488</v>
      </c>
      <c r="K37" s="42" t="str">
        <f>IF(ISERROR(HLOOKUP(ltprof!$AN$5,'ltprof t-1'!$J$2:$AF$400,ltprof!A37,0)*100),"-",(HLOOKUP(ltprof!$AN$5,'ltprof t-1'!$J$2:$AF$400,ltprof!A37,0)*100))</f>
        <v>-</v>
      </c>
      <c r="L37" s="77" t="str">
        <f>HLOOKUP(ltprof!$AN$5,'t-1'!$J$1:$AD$500,ltprof!A38,0)</f>
        <v>us</v>
      </c>
      <c r="M37" s="42" t="str">
        <f>IF(ISERROR(IF('2011'!I37=0,((F37-L37)/L37)*100,(((F37-L37)/L37)*100)*-1)),"-",IF('2011'!I37=0,((F37-L37)/L37)*100,(((F37-L37)/L37)*100)*-1))</f>
        <v>-</v>
      </c>
      <c r="N37" s="42"/>
      <c r="O37" s="42"/>
      <c r="P37" s="42"/>
      <c r="Q37" s="42"/>
      <c r="R37" s="81">
        <f>ltprof!AG37</f>
        <v>10.396792478916074</v>
      </c>
      <c r="S37" s="81">
        <f>ltprof!AH37</f>
        <v>27.955205309000412</v>
      </c>
    </row>
    <row r="38" spans="2:19">
      <c r="B38" s="25">
        <f>ltprof!C38</f>
        <v>0</v>
      </c>
      <c r="C38" s="25">
        <f>ltprof!D38</f>
        <v>0</v>
      </c>
      <c r="D38" s="25" t="str">
        <f>ltprof!F38&amp;". "&amp;ltprof!E38</f>
        <v>Förtroende för sjukhus. Totalt</v>
      </c>
      <c r="E38" s="100">
        <f>IF(ISERROR(HLOOKUP(ltprof!$AN$5,ltprof!$J$2:$AD$500,ltprof!A38,0)*100),"-",(HLOOKUP(ltprof!$AN$5,ltprof!$J$2:$AD$500,ltprof!A38,0)*100))</f>
        <v>-2.4593639575971658</v>
      </c>
      <c r="F38" s="77">
        <f>HLOOKUP(ltprof!$AN$5,'2011'!$J$1:$AD$500,ltprof!A39,0)</f>
        <v>69.010000000000005</v>
      </c>
      <c r="G38" s="77">
        <f>'2011'!AE38</f>
        <v>70.75</v>
      </c>
      <c r="H38" s="77">
        <f>MAX('2011'!J38:AE38)</f>
        <v>78.36</v>
      </c>
      <c r="I38" s="77">
        <f>MIN('2011'!J38:AE38)</f>
        <v>51.53</v>
      </c>
      <c r="J38" s="42">
        <f>(ltprof!AG38+ltprof!AH38)</f>
        <v>37.922261484098939</v>
      </c>
      <c r="K38" s="42" t="str">
        <f>IF(ISERROR(HLOOKUP(ltprof!$AN$5,'ltprof t-1'!$J$2:$AF$400,ltprof!A38,0)*100),"-",(HLOOKUP(ltprof!$AN$5,'ltprof t-1'!$J$2:$AF$400,ltprof!A38,0)*100))</f>
        <v>-</v>
      </c>
      <c r="L38" s="77" t="str">
        <f>HLOOKUP(ltprof!$AN$5,'t-1'!$J$1:$AD$500,ltprof!A39,0)</f>
        <v>us</v>
      </c>
      <c r="M38" s="42" t="str">
        <f>IF(ISERROR(IF('2011'!I38=0,((F38-L38)/L38)*100,(((F38-L38)/L38)*100)*-1)),"-",IF('2011'!I38=0,((F38-L38)/L38)*100,(((F38-L38)/L38)*100)*-1))</f>
        <v>-</v>
      </c>
      <c r="N38" s="42"/>
      <c r="O38" s="42"/>
      <c r="P38" s="42"/>
      <c r="Q38" s="42"/>
      <c r="R38" s="81">
        <f>ltprof!AG38</f>
        <v>10.756183745583039</v>
      </c>
      <c r="S38" s="81">
        <f>ltprof!AH38</f>
        <v>27.166077738515899</v>
      </c>
    </row>
    <row r="39" spans="2:19">
      <c r="B39" s="25">
        <f>ltprof!C39</f>
        <v>0</v>
      </c>
      <c r="C39" s="25">
        <f>ltprof!D39</f>
        <v>13</v>
      </c>
      <c r="D39" s="25" t="str">
        <f>ltprof!F39&amp;". "&amp;ltprof!E39</f>
        <v>Bemötande vid besök i primärvård. Kvinnor</v>
      </c>
      <c r="E39" s="100">
        <f>IF(ISERROR(HLOOKUP(ltprof!$AN$5,ltprof!$J$2:$AD$500,ltprof!A39,0)*100),"-",(HLOOKUP(ltprof!$AN$5,ltprof!$J$2:$AD$500,ltprof!A39,0)*100))</f>
        <v>0.2583689058638553</v>
      </c>
      <c r="F39" s="77">
        <f>HLOOKUP(ltprof!$AN$5,'2011'!$J$1:$AD$500,ltprof!A40,0)</f>
        <v>89.25</v>
      </c>
      <c r="G39" s="77">
        <f>'2011'!AE39</f>
        <v>89.02</v>
      </c>
      <c r="H39" s="77">
        <f>MAX('2011'!J39:AE39)</f>
        <v>91</v>
      </c>
      <c r="I39" s="77">
        <f>MIN('2011'!J39:AE39)</f>
        <v>82.93</v>
      </c>
      <c r="J39" s="42">
        <f>(ltprof!AG39+ltprof!AH39)</f>
        <v>9.0653785666142372</v>
      </c>
      <c r="K39" s="42">
        <f>IF(ISERROR(HLOOKUP(ltprof!$AN$5,'ltprof t-1'!$J$2:$AF$400,ltprof!A39,0)*100),"-",(HLOOKUP(ltprof!$AN$5,'ltprof t-1'!$J$2:$AF$400,ltprof!A39,0)*100))</f>
        <v>3.2425714608518703</v>
      </c>
      <c r="L39" s="77">
        <f>HLOOKUP(ltprof!$AN$5,'t-1'!$J$1:$AD$500,ltprof!A40,0)</f>
        <v>91.38</v>
      </c>
      <c r="M39" s="42">
        <f>IF(ISERROR(IF('2011'!I39=0,((F39-L39)/L39)*100,(((F39-L39)/L39)*100)*-1)),"-",IF('2011'!I39=0,((F39-L39)/L39)*100,(((F39-L39)/L39)*100)*-1))</f>
        <v>-2.3309258043335475</v>
      </c>
      <c r="N39" s="42"/>
      <c r="O39" s="42"/>
      <c r="P39" s="42"/>
      <c r="Q39" s="42"/>
      <c r="R39" s="81">
        <f>ltprof!AG39</f>
        <v>2.2242192765670681</v>
      </c>
      <c r="S39" s="81">
        <f>ltprof!AH39</f>
        <v>6.8411592900471687</v>
      </c>
    </row>
    <row r="40" spans="2:19">
      <c r="B40" s="25">
        <f>ltprof!C40</f>
        <v>0</v>
      </c>
      <c r="C40" s="25">
        <f>ltprof!D40</f>
        <v>0</v>
      </c>
      <c r="D40" s="25" t="str">
        <f>ltprof!F40&amp;". "&amp;ltprof!E40</f>
        <v>Bemötande vid besök i primärvård. Män</v>
      </c>
      <c r="E40" s="100">
        <f>IF(ISERROR(HLOOKUP(ltprof!$AN$5,ltprof!$J$2:$AD$500,ltprof!A40,0)*100),"-",(HLOOKUP(ltprof!$AN$5,ltprof!$J$2:$AD$500,ltprof!A40,0)*100))</f>
        <v>0.30738829728839734</v>
      </c>
      <c r="F40" s="77">
        <f>HLOOKUP(ltprof!$AN$5,'2011'!$J$1:$AD$500,ltprof!A41,0)</f>
        <v>91.37</v>
      </c>
      <c r="G40" s="77">
        <f>'2011'!AE40</f>
        <v>91.09</v>
      </c>
      <c r="H40" s="77">
        <f>MAX('2011'!J40:AE40)</f>
        <v>93.56</v>
      </c>
      <c r="I40" s="77">
        <f>MIN('2011'!J40:AE40)</f>
        <v>86.18</v>
      </c>
      <c r="J40" s="42">
        <f>(ltprof!AG40+ltprof!AH40)</f>
        <v>8.1018772642441483</v>
      </c>
      <c r="K40" s="42">
        <f>IF(ISERROR(HLOOKUP(ltprof!$AN$5,'ltprof t-1'!$J$2:$AF$400,ltprof!A40,0)*100),"-",(HLOOKUP(ltprof!$AN$5,'ltprof t-1'!$J$2:$AF$400,ltprof!A40,0)*100))</f>
        <v>0.66093853271645109</v>
      </c>
      <c r="L40" s="77">
        <f>HLOOKUP(ltprof!$AN$5,'t-1'!$J$1:$AD$500,ltprof!A41,0)</f>
        <v>91.38</v>
      </c>
      <c r="M40" s="42">
        <f>IF(ISERROR(IF('2011'!I40=0,((F40-L40)/L40)*100,(((F40-L40)/L40)*100)*-1)),"-",IF('2011'!I40=0,((F40-L40)/L40)*100,(((F40-L40)/L40)*100)*-1))</f>
        <v>-1.0943313635358836E-2</v>
      </c>
      <c r="N40" s="42"/>
      <c r="O40" s="42"/>
      <c r="P40" s="42"/>
      <c r="Q40" s="42"/>
      <c r="R40" s="81">
        <f>ltprof!AG40</f>
        <v>2.7116039082226355</v>
      </c>
      <c r="S40" s="81">
        <f>ltprof!AH40</f>
        <v>5.3902733560215133</v>
      </c>
    </row>
    <row r="41" spans="2:19">
      <c r="B41" s="25">
        <f>ltprof!C41</f>
        <v>0</v>
      </c>
      <c r="C41" s="25">
        <f>ltprof!D41</f>
        <v>0</v>
      </c>
      <c r="D41" s="25" t="str">
        <f>ltprof!F41&amp;". "&amp;ltprof!E41</f>
        <v>Bemötande vid besök i primärvård. Totalt</v>
      </c>
      <c r="E41" s="100">
        <f>IF(ISERROR(HLOOKUP(ltprof!$AN$5,ltprof!$J$2:$AD$500,ltprof!A41,0)*100),"-",(HLOOKUP(ltprof!$AN$5,ltprof!$J$2:$AD$500,ltprof!A41,0)*100))</f>
        <v>0.25601068566339025</v>
      </c>
      <c r="F41" s="77">
        <f>HLOOKUP(ltprof!$AN$5,'2011'!$J$1:$AD$500,ltprof!A42,0)</f>
        <v>90.07</v>
      </c>
      <c r="G41" s="77">
        <f>'2011'!AE41</f>
        <v>89.84</v>
      </c>
      <c r="H41" s="77">
        <f>MAX('2011'!J41:AE41)</f>
        <v>92.05</v>
      </c>
      <c r="I41" s="77">
        <f>MIN('2011'!J41:AE41)</f>
        <v>84.18</v>
      </c>
      <c r="J41" s="42">
        <f>(ltprof!AG41+ltprof!AH41)</f>
        <v>8.7600178094389918</v>
      </c>
      <c r="K41" s="42">
        <f>IF(ISERROR(HLOOKUP(ltprof!$AN$5,'ltprof t-1'!$J$2:$AF$400,ltprof!A41,0)*100),"-",(HLOOKUP(ltprof!$AN$5,'ltprof t-1'!$J$2:$AF$400,ltprof!A41,0)*100))</f>
        <v>1.7254814649894215</v>
      </c>
      <c r="L41" s="77">
        <f>HLOOKUP(ltprof!$AN$5,'t-1'!$J$1:$AD$500,ltprof!A42,0)</f>
        <v>91.38</v>
      </c>
      <c r="M41" s="42">
        <f>IF(ISERROR(IF('2011'!I41=0,((F41-L41)/L41)*100,(((F41-L41)/L41)*100)*-1)),"-",IF('2011'!I41=0,((F41-L41)/L41)*100,(((F41-L41)/L41)*100)*-1))</f>
        <v>-1.4335740862333139</v>
      </c>
      <c r="N41" s="42"/>
      <c r="O41" s="42"/>
      <c r="P41" s="42"/>
      <c r="Q41" s="42"/>
      <c r="R41" s="81">
        <f>ltprof!AG41</f>
        <v>2.4599287622439823</v>
      </c>
      <c r="S41" s="81">
        <f>ltprof!AH41</f>
        <v>6.3000890471950095</v>
      </c>
    </row>
    <row r="42" spans="2:19">
      <c r="B42" s="25">
        <f>ltprof!C42</f>
        <v>0</v>
      </c>
      <c r="C42" s="25">
        <f>ltprof!D42</f>
        <v>14</v>
      </c>
      <c r="D42" s="25" t="str">
        <f>ltprof!F42&amp;". "&amp;ltprof!E42</f>
        <v>Information vid besök i primärvård. Kvinnor</v>
      </c>
      <c r="E42" s="100">
        <f>IF(ISERROR(HLOOKUP(ltprof!$AN$5,ltprof!$J$2:$AD$500,ltprof!A42,0)*100),"-",(HLOOKUP(ltprof!$AN$5,ltprof!$J$2:$AD$500,ltprof!A42,0)*100))</f>
        <v>0.47902641118591999</v>
      </c>
      <c r="F42" s="77">
        <f>HLOOKUP(ltprof!$AN$5,'2011'!$J$1:$AD$500,ltprof!A43,0)</f>
        <v>77.61</v>
      </c>
      <c r="G42" s="77">
        <f>'2011'!AE42</f>
        <v>77.239999999999995</v>
      </c>
      <c r="H42" s="77">
        <f>MAX('2011'!J42:AE42)</f>
        <v>80.510000000000005</v>
      </c>
      <c r="I42" s="77">
        <f>MIN('2011'!J42:AE42)</f>
        <v>71.42</v>
      </c>
      <c r="J42" s="42">
        <f>(ltprof!AG42+ltprof!AH42)</f>
        <v>11.768513723459353</v>
      </c>
      <c r="K42" s="42">
        <f>IF(ISERROR(HLOOKUP(ltprof!$AN$5,'ltprof t-1'!$J$2:$AF$400,ltprof!A42,0)*100),"-",(HLOOKUP(ltprof!$AN$5,'ltprof t-1'!$J$2:$AF$400,ltprof!A42,0)*100))</f>
        <v>2.6051843167917456E-2</v>
      </c>
      <c r="L42" s="77">
        <f>HLOOKUP(ltprof!$AN$5,'t-1'!$J$1:$AD$500,ltprof!A43,0)</f>
        <v>76.790000000000006</v>
      </c>
      <c r="M42" s="42">
        <f>IF(ISERROR(IF('2011'!I42=0,((F42-L42)/L42)*100,(((F42-L42)/L42)*100)*-1)),"-",IF('2011'!I42=0,((F42-L42)/L42)*100,(((F42-L42)/L42)*100)*-1))</f>
        <v>1.0678473759604024</v>
      </c>
      <c r="N42" s="42"/>
      <c r="O42" s="42"/>
      <c r="P42" s="42"/>
      <c r="Q42" s="42"/>
      <c r="R42" s="81">
        <f>ltprof!AG42</f>
        <v>4.2335577421025512</v>
      </c>
      <c r="S42" s="81">
        <f>ltprof!AH42</f>
        <v>7.5349559813568012</v>
      </c>
    </row>
    <row r="43" spans="2:19">
      <c r="B43" s="25">
        <f>ltprof!C43</f>
        <v>0</v>
      </c>
      <c r="C43" s="25">
        <f>ltprof!D43</f>
        <v>0</v>
      </c>
      <c r="D43" s="25" t="str">
        <f>ltprof!F43&amp;". "&amp;ltprof!E43</f>
        <v>Information vid besök i primärvård. Män</v>
      </c>
      <c r="E43" s="100">
        <f>IF(ISERROR(HLOOKUP(ltprof!$AN$5,ltprof!$J$2:$AD$500,ltprof!A43,0)*100),"-",(HLOOKUP(ltprof!$AN$5,ltprof!$J$2:$AD$500,ltprof!A43,0)*100))</f>
        <v>8.7401673117734016E-2</v>
      </c>
      <c r="F43" s="77">
        <f>HLOOKUP(ltprof!$AN$5,'2011'!$J$1:$AD$500,ltprof!A44,0)</f>
        <v>80.16</v>
      </c>
      <c r="G43" s="77">
        <f>'2011'!AE43</f>
        <v>80.09</v>
      </c>
      <c r="H43" s="77">
        <f>MAX('2011'!J43:AE43)</f>
        <v>83.3</v>
      </c>
      <c r="I43" s="77">
        <f>MIN('2011'!J43:AE43)</f>
        <v>73.900000000000006</v>
      </c>
      <c r="J43" s="42">
        <f>(ltprof!AG43+ltprof!AH43)</f>
        <v>11.736796104382559</v>
      </c>
      <c r="K43" s="42">
        <f>IF(ISERROR(HLOOKUP(ltprof!$AN$5,'ltprof t-1'!$J$2:$AF$400,ltprof!A43,0)*100),"-",(HLOOKUP(ltprof!$AN$5,'ltprof t-1'!$J$2:$AF$400,ltprof!A43,0)*100))</f>
        <v>-3.6028119507908491</v>
      </c>
      <c r="L43" s="77">
        <f>HLOOKUP(ltprof!$AN$5,'t-1'!$J$1:$AD$500,ltprof!A44,0)</f>
        <v>76.790000000000006</v>
      </c>
      <c r="M43" s="42">
        <f>IF(ISERROR(IF('2011'!I43=0,((F43-L43)/L43)*100,(((F43-L43)/L43)*100)*-1)),"-",IF('2011'!I43=0,((F43-L43)/L43)*100,(((F43-L43)/L43)*100)*-1))</f>
        <v>4.3885922646177757</v>
      </c>
      <c r="N43" s="42"/>
      <c r="O43" s="42"/>
      <c r="P43" s="42"/>
      <c r="Q43" s="42"/>
      <c r="R43" s="81">
        <f>ltprof!AG43</f>
        <v>4.0079910101136145</v>
      </c>
      <c r="S43" s="81">
        <f>ltprof!AH43</f>
        <v>7.7288050942689441</v>
      </c>
    </row>
    <row r="44" spans="2:19">
      <c r="B44" s="25">
        <f>ltprof!C44</f>
        <v>0</v>
      </c>
      <c r="C44" s="25">
        <f>ltprof!D44</f>
        <v>0</v>
      </c>
      <c r="D44" s="25" t="str">
        <f>ltprof!F44&amp;". "&amp;ltprof!E44</f>
        <v>Information vid besök i primärvård. Totalt</v>
      </c>
      <c r="E44" s="100">
        <f>IF(ISERROR(HLOOKUP(ltprof!$AN$5,ltprof!$J$2:$AD$500,ltprof!A44,0)*100),"-",(HLOOKUP(ltprof!$AN$5,ltprof!$J$2:$AD$500,ltprof!A44,0)*100))</f>
        <v>0.29340477101671636</v>
      </c>
      <c r="F44" s="77">
        <f>HLOOKUP(ltprof!$AN$5,'2011'!$J$1:$AD$500,ltprof!A45,0)</f>
        <v>78.62</v>
      </c>
      <c r="G44" s="77">
        <f>'2011'!AE44</f>
        <v>78.39</v>
      </c>
      <c r="H44" s="77">
        <f>MAX('2011'!J44:AE44)</f>
        <v>81.680000000000007</v>
      </c>
      <c r="I44" s="77">
        <f>MIN('2011'!J44:AE44)</f>
        <v>72.44</v>
      </c>
      <c r="J44" s="42">
        <f>(ltprof!AG44+ltprof!AH44)</f>
        <v>11.787217757367022</v>
      </c>
      <c r="K44" s="42">
        <f>IF(ISERROR(HLOOKUP(ltprof!$AN$5,'ltprof t-1'!$J$2:$AF$400,ltprof!A44,0)*100),"-",(HLOOKUP(ltprof!$AN$5,'ltprof t-1'!$J$2:$AF$400,ltprof!A44,0)*100))</f>
        <v>-0.87775913256743587</v>
      </c>
      <c r="L44" s="77">
        <f>HLOOKUP(ltprof!$AN$5,'t-1'!$J$1:$AD$500,ltprof!A45,0)</f>
        <v>76.790000000000006</v>
      </c>
      <c r="M44" s="42">
        <f>IF(ISERROR(IF('2011'!I44=0,((F44-L44)/L44)*100,(((F44-L44)/L44)*100)*-1)),"-",IF('2011'!I44=0,((F44-L44)/L44)*100,(((F44-L44)/L44)*100)*-1))</f>
        <v>2.3831228024482329</v>
      </c>
      <c r="N44" s="42"/>
      <c r="O44" s="42"/>
      <c r="P44" s="42"/>
      <c r="Q44" s="42"/>
      <c r="R44" s="81">
        <f>ltprof!AG44</f>
        <v>4.1969638984564437</v>
      </c>
      <c r="S44" s="81">
        <f>ltprof!AH44</f>
        <v>7.5902538589105788</v>
      </c>
    </row>
    <row r="45" spans="2:19">
      <c r="B45" s="25">
        <f>ltprof!C45</f>
        <v>0</v>
      </c>
      <c r="C45" s="25">
        <f>ltprof!D45</f>
        <v>15</v>
      </c>
      <c r="D45" s="25" t="str">
        <f>ltprof!F45&amp;". "&amp;ltprof!E45</f>
        <v>Delaktighet vid besök i primärvård. Kvinnor</v>
      </c>
      <c r="E45" s="100">
        <f>IF(ISERROR(HLOOKUP(ltprof!$AN$5,ltprof!$J$2:$AD$500,ltprof!A45,0)*100),"-",(HLOOKUP(ltprof!$AN$5,ltprof!$J$2:$AD$500,ltprof!A45,0)*100))</f>
        <v>1.5184381778741836</v>
      </c>
      <c r="F45" s="77">
        <f>HLOOKUP(ltprof!$AN$5,'2011'!$J$1:$AD$500,ltprof!A46,0)</f>
        <v>79.56</v>
      </c>
      <c r="G45" s="77">
        <f>'2011'!AE45</f>
        <v>78.37</v>
      </c>
      <c r="H45" s="77">
        <f>MAX('2011'!J45:AE45)</f>
        <v>82.28</v>
      </c>
      <c r="I45" s="77">
        <f>MIN('2011'!J45:AE45)</f>
        <v>71.95</v>
      </c>
      <c r="J45" s="42">
        <f>(ltprof!AG45+ltprof!AH45)</f>
        <v>13.181064182722977</v>
      </c>
      <c r="K45" s="42">
        <f>IF(ISERROR(HLOOKUP(ltprof!$AN$5,'ltprof t-1'!$J$2:$AF$400,ltprof!A45,0)*100),"-",(HLOOKUP(ltprof!$AN$5,'ltprof t-1'!$J$2:$AF$400,ltprof!A45,0)*100))</f>
        <v>6.4213099987131761</v>
      </c>
      <c r="L45" s="77">
        <f>HLOOKUP(ltprof!$AN$5,'t-1'!$J$1:$AD$500,ltprof!A46,0)</f>
        <v>82.7</v>
      </c>
      <c r="M45" s="42">
        <f>IF(ISERROR(IF('2011'!I45=0,((F45-L45)/L45)*100,(((F45-L45)/L45)*100)*-1)),"-",IF('2011'!I45=0,((F45-L45)/L45)*100,(((F45-L45)/L45)*100)*-1))</f>
        <v>-3.7968561064087067</v>
      </c>
      <c r="N45" s="42"/>
      <c r="O45" s="42"/>
      <c r="P45" s="42"/>
      <c r="Q45" s="42"/>
      <c r="R45" s="81">
        <f>ltprof!AG45</f>
        <v>4.9891540130151801</v>
      </c>
      <c r="S45" s="81">
        <f>ltprof!AH45</f>
        <v>8.1919101697077981</v>
      </c>
    </row>
    <row r="46" spans="2:19">
      <c r="B46" s="25">
        <f>ltprof!C46</f>
        <v>0</v>
      </c>
      <c r="C46" s="25">
        <f>ltprof!D46</f>
        <v>0</v>
      </c>
      <c r="D46" s="25" t="str">
        <f>ltprof!F46&amp;". "&amp;ltprof!E46</f>
        <v>Delaktighet vid besök i primärvård. Män</v>
      </c>
      <c r="E46" s="100">
        <f>IF(ISERROR(HLOOKUP(ltprof!$AN$5,ltprof!$J$2:$AD$500,ltprof!A46,0)*100),"-",(HLOOKUP(ltprof!$AN$5,ltprof!$J$2:$AD$500,ltprof!A46,0)*100))</f>
        <v>0.67071627436092274</v>
      </c>
      <c r="F46" s="77">
        <f>HLOOKUP(ltprof!$AN$5,'2011'!$J$1:$AD$500,ltprof!A47,0)</f>
        <v>79.55</v>
      </c>
      <c r="G46" s="77">
        <f>'2011'!AE46</f>
        <v>79.02</v>
      </c>
      <c r="H46" s="77">
        <f>MAX('2011'!J46:AE46)</f>
        <v>83.12</v>
      </c>
      <c r="I46" s="77">
        <f>MIN('2011'!J46:AE46)</f>
        <v>73.81</v>
      </c>
      <c r="J46" s="42">
        <f>(ltprof!AG46+ltprof!AH46)</f>
        <v>11.781827385472035</v>
      </c>
      <c r="K46" s="42">
        <f>IF(ISERROR(HLOOKUP(ltprof!$AN$5,'ltprof t-1'!$J$2:$AF$400,ltprof!A46,0)*100),"-",(HLOOKUP(ltprof!$AN$5,'ltprof t-1'!$J$2:$AF$400,ltprof!A46,0)*100))</f>
        <v>5.5250733699119534</v>
      </c>
      <c r="L46" s="77">
        <f>HLOOKUP(ltprof!$AN$5,'t-1'!$J$1:$AD$500,ltprof!A47,0)</f>
        <v>82.7</v>
      </c>
      <c r="M46" s="42">
        <f>IF(ISERROR(IF('2011'!I46=0,((F46-L46)/L46)*100,(((F46-L46)/L46)*100)*-1)),"-",IF('2011'!I46=0,((F46-L46)/L46)*100,(((F46-L46)/L46)*100)*-1))</f>
        <v>-3.8089480048367661</v>
      </c>
      <c r="N46" s="42"/>
      <c r="O46" s="42"/>
      <c r="P46" s="42"/>
      <c r="Q46" s="42"/>
      <c r="R46" s="81">
        <f>ltprof!AG46</f>
        <v>5.1885598582637416</v>
      </c>
      <c r="S46" s="81">
        <f>ltprof!AH46</f>
        <v>6.5932675272082939</v>
      </c>
    </row>
    <row r="47" spans="2:19">
      <c r="B47" s="25">
        <f>ltprof!C47</f>
        <v>0</v>
      </c>
      <c r="C47" s="25">
        <f>ltprof!D47</f>
        <v>0</v>
      </c>
      <c r="D47" s="25" t="str">
        <f>ltprof!F47&amp;". "&amp;ltprof!E47</f>
        <v>Delaktighet vid besök i primärvård. Totalt</v>
      </c>
      <c r="E47" s="100">
        <f>IF(ISERROR(HLOOKUP(ltprof!$AN$5,ltprof!$J$2:$AD$500,ltprof!A47,0)*100),"-",(HLOOKUP(ltprof!$AN$5,ltprof!$J$2:$AD$500,ltprof!A47,0)*100))</f>
        <v>1.1703345630326953</v>
      </c>
      <c r="F47" s="77">
        <f>HLOOKUP(ltprof!$AN$5,'2011'!$J$1:$AD$500,ltprof!A48,0)</f>
        <v>79.53</v>
      </c>
      <c r="G47" s="77">
        <f>'2011'!AE47</f>
        <v>78.61</v>
      </c>
      <c r="H47" s="77">
        <f>MAX('2011'!J47:AE47)</f>
        <v>82.55</v>
      </c>
      <c r="I47" s="77">
        <f>MIN('2011'!J47:AE47)</f>
        <v>72.72</v>
      </c>
      <c r="J47" s="42">
        <f>(ltprof!AG47+ltprof!AH47)</f>
        <v>12.504770385447141</v>
      </c>
      <c r="K47" s="42">
        <f>IF(ISERROR(HLOOKUP(ltprof!$AN$5,'ltprof t-1'!$J$2:$AF$400,ltprof!A47,0)*100),"-",(HLOOKUP(ltprof!$AN$5,'ltprof t-1'!$J$2:$AF$400,ltprof!A47,0)*100))</f>
        <v>4.5115632503475389</v>
      </c>
      <c r="L47" s="77">
        <f>HLOOKUP(ltprof!$AN$5,'t-1'!$J$1:$AD$500,ltprof!A48,0)</f>
        <v>82.7</v>
      </c>
      <c r="M47" s="42">
        <f>IF(ISERROR(IF('2011'!I47=0,((F47-L47)/L47)*100,(((F47-L47)/L47)*100)*-1)),"-",IF('2011'!I47=0,((F47-L47)/L47)*100,(((F47-L47)/L47)*100)*-1))</f>
        <v>-3.8331318016928675</v>
      </c>
      <c r="N47" s="42"/>
      <c r="O47" s="42"/>
      <c r="P47" s="42"/>
      <c r="Q47" s="42"/>
      <c r="R47" s="81">
        <f>ltprof!AG47</f>
        <v>5.0120849764660953</v>
      </c>
      <c r="S47" s="81">
        <f>ltprof!AH47</f>
        <v>7.4926854089810462</v>
      </c>
    </row>
    <row r="48" spans="2:19">
      <c r="B48" s="25">
        <f>ltprof!C48</f>
        <v>0</v>
      </c>
      <c r="C48" s="25">
        <f>ltprof!D48</f>
        <v>16</v>
      </c>
      <c r="D48" s="25" t="str">
        <f>ltprof!F48&amp;". "&amp;ltprof!E48</f>
        <v>Bemötande vid besök i specialiserad vård. Kvinnor</v>
      </c>
      <c r="E48" s="100" t="str">
        <f>IF(ISERROR(HLOOKUP(ltprof!$AN$5,ltprof!$J$2:$AD$500,ltprof!A48,0)*100),"-",(HLOOKUP(ltprof!$AN$5,ltprof!$J$2:$AD$500,ltprof!A48,0)*100))</f>
        <v>-</v>
      </c>
      <c r="F48" s="77" t="str">
        <f>HLOOKUP(ltprof!$AN$5,'2011'!$J$1:$AD$500,ltprof!A49,0)</f>
        <v>us</v>
      </c>
      <c r="G48" s="77">
        <f>'2011'!AE48</f>
        <v>87.45</v>
      </c>
      <c r="H48" s="77">
        <f>MAX('2011'!J48:AE48)</f>
        <v>88.96</v>
      </c>
      <c r="I48" s="77">
        <f>MIN('2011'!J48:AE48)</f>
        <v>82.34</v>
      </c>
      <c r="J48" s="42">
        <f>(ltprof!AG48+ltprof!AH48)</f>
        <v>7.5700400228702005</v>
      </c>
      <c r="K48" s="42" t="str">
        <f>IF(ISERROR(HLOOKUP(ltprof!$AN$5,'ltprof t-1'!$J$2:$AF$400,ltprof!A48,0)*100),"-",(HLOOKUP(ltprof!$AN$5,'ltprof t-1'!$J$2:$AF$400,ltprof!A48,0)*100))</f>
        <v>-</v>
      </c>
      <c r="L48" s="77" t="str">
        <f>HLOOKUP(ltprof!$AN$5,'t-1'!$J$1:$AD$500,ltprof!A49,0)</f>
        <v>us</v>
      </c>
      <c r="M48" s="42" t="str">
        <f>IF(ISERROR(IF('2011'!I48=0,((F48-L48)/L48)*100,(((F48-L48)/L48)*100)*-1)),"-",IF('2011'!I48=0,((F48-L48)/L48)*100,(((F48-L48)/L48)*100)*-1))</f>
        <v>-</v>
      </c>
      <c r="N48" s="42"/>
      <c r="O48" s="42"/>
      <c r="P48" s="42"/>
      <c r="Q48" s="42"/>
      <c r="R48" s="81">
        <f>ltprof!AG48</f>
        <v>1.7267009719839805</v>
      </c>
      <c r="S48" s="81">
        <f>ltprof!AH48</f>
        <v>5.84333905088622</v>
      </c>
    </row>
    <row r="49" spans="2:19">
      <c r="B49" s="25">
        <f>ltprof!C49</f>
        <v>0</v>
      </c>
      <c r="C49" s="25">
        <f>ltprof!D49</f>
        <v>0</v>
      </c>
      <c r="D49" s="25" t="str">
        <f>ltprof!F49&amp;". "&amp;ltprof!E49</f>
        <v>Bemötande vid besök i specialiserad vård. Män</v>
      </c>
      <c r="E49" s="100" t="str">
        <f>IF(ISERROR(HLOOKUP(ltprof!$AN$5,ltprof!$J$2:$AD$500,ltprof!A49,0)*100),"-",(HLOOKUP(ltprof!$AN$5,ltprof!$J$2:$AD$500,ltprof!A49,0)*100))</f>
        <v>-</v>
      </c>
      <c r="F49" s="77" t="str">
        <f>HLOOKUP(ltprof!$AN$5,'2011'!$J$1:$AD$500,ltprof!A50,0)</f>
        <v>us</v>
      </c>
      <c r="G49" s="77">
        <f>'2011'!AE49</f>
        <v>90.63</v>
      </c>
      <c r="H49" s="77">
        <f>MAX('2011'!J49:AE49)</f>
        <v>92.11</v>
      </c>
      <c r="I49" s="77">
        <f>MIN('2011'!J49:AE49)</f>
        <v>87.76</v>
      </c>
      <c r="J49" s="42">
        <f>(ltprof!AG49+ltprof!AH49)</f>
        <v>4.799735187024158</v>
      </c>
      <c r="K49" s="42" t="str">
        <f>IF(ISERROR(HLOOKUP(ltprof!$AN$5,'ltprof t-1'!$J$2:$AF$400,ltprof!A49,0)*100),"-",(HLOOKUP(ltprof!$AN$5,'ltprof t-1'!$J$2:$AF$400,ltprof!A49,0)*100))</f>
        <v>-</v>
      </c>
      <c r="L49" s="77" t="str">
        <f>HLOOKUP(ltprof!$AN$5,'t-1'!$J$1:$AD$500,ltprof!A50,0)</f>
        <v>us</v>
      </c>
      <c r="M49" s="42" t="str">
        <f>IF(ISERROR(IF('2011'!I49=0,((F49-L49)/L49)*100,(((F49-L49)/L49)*100)*-1)),"-",IF('2011'!I49=0,((F49-L49)/L49)*100,(((F49-L49)/L49)*100)*-1))</f>
        <v>-</v>
      </c>
      <c r="N49" s="42"/>
      <c r="O49" s="42"/>
      <c r="P49" s="42"/>
      <c r="Q49" s="42"/>
      <c r="R49" s="81">
        <f>ltprof!AG49</f>
        <v>1.633013350987536</v>
      </c>
      <c r="S49" s="81">
        <f>ltprof!AH49</f>
        <v>3.1667218360366221</v>
      </c>
    </row>
    <row r="50" spans="2:19">
      <c r="B50" s="25">
        <f>ltprof!C50</f>
        <v>0</v>
      </c>
      <c r="C50" s="25">
        <f>ltprof!D50</f>
        <v>0</v>
      </c>
      <c r="D50" s="25" t="str">
        <f>ltprof!F50&amp;". "&amp;ltprof!E50</f>
        <v>Bemötande vid besök i specialiserad vård. Totalt</v>
      </c>
      <c r="E50" s="100" t="str">
        <f>IF(ISERROR(HLOOKUP(ltprof!$AN$5,ltprof!$J$2:$AD$500,ltprof!A50,0)*100),"-",(HLOOKUP(ltprof!$AN$5,ltprof!$J$2:$AD$500,ltprof!A50,0)*100))</f>
        <v>-</v>
      </c>
      <c r="F50" s="77" t="str">
        <f>HLOOKUP(ltprof!$AN$5,'2011'!$J$1:$AD$500,ltprof!A51,0)</f>
        <v>us</v>
      </c>
      <c r="G50" s="77">
        <f>'2011'!AE50</f>
        <v>88.73</v>
      </c>
      <c r="H50" s="77">
        <f>MAX('2011'!J50:AE50)</f>
        <v>90.36</v>
      </c>
      <c r="I50" s="77">
        <f>MIN('2011'!J50:AE50)</f>
        <v>85.06</v>
      </c>
      <c r="J50" s="42">
        <f>(ltprof!AG50+ltprof!AH50)</f>
        <v>5.973177053983993</v>
      </c>
      <c r="K50" s="42" t="str">
        <f>IF(ISERROR(HLOOKUP(ltprof!$AN$5,'ltprof t-1'!$J$2:$AF$400,ltprof!A50,0)*100),"-",(HLOOKUP(ltprof!$AN$5,'ltprof t-1'!$J$2:$AF$400,ltprof!A50,0)*100))</f>
        <v>-</v>
      </c>
      <c r="L50" s="77" t="str">
        <f>HLOOKUP(ltprof!$AN$5,'t-1'!$J$1:$AD$500,ltprof!A51,0)</f>
        <v>us</v>
      </c>
      <c r="M50" s="42" t="str">
        <f>IF(ISERROR(IF('2011'!I50=0,((F50-L50)/L50)*100,(((F50-L50)/L50)*100)*-1)),"-",IF('2011'!I50=0,((F50-L50)/L50)*100,(((F50-L50)/L50)*100)*-1))</f>
        <v>-</v>
      </c>
      <c r="N50" s="42"/>
      <c r="O50" s="42"/>
      <c r="P50" s="42"/>
      <c r="Q50" s="42"/>
      <c r="R50" s="81">
        <f>ltprof!AG50</f>
        <v>1.8370336977346955</v>
      </c>
      <c r="S50" s="81">
        <f>ltprof!AH50</f>
        <v>4.1361433562492973</v>
      </c>
    </row>
    <row r="51" spans="2:19">
      <c r="B51" s="25">
        <f>ltprof!C51</f>
        <v>0</v>
      </c>
      <c r="C51" s="25">
        <f>ltprof!D51</f>
        <v>17</v>
      </c>
      <c r="D51" s="25" t="str">
        <f>ltprof!F51&amp;". "&amp;ltprof!E51</f>
        <v>Information vid besök i specialiserad vård. Kvinnor</v>
      </c>
      <c r="E51" s="100" t="str">
        <f>IF(ISERROR(HLOOKUP(ltprof!$AN$5,ltprof!$J$2:$AD$500,ltprof!A51,0)*100),"-",(HLOOKUP(ltprof!$AN$5,ltprof!$J$2:$AD$500,ltprof!A51,0)*100))</f>
        <v>-</v>
      </c>
      <c r="F51" s="77" t="str">
        <f>HLOOKUP(ltprof!$AN$5,'2011'!$J$1:$AD$500,ltprof!A52,0)</f>
        <v>us</v>
      </c>
      <c r="G51" s="77">
        <f>'2011'!AE51</f>
        <v>63.96</v>
      </c>
      <c r="H51" s="77">
        <f>MAX('2011'!J51:AE51)</f>
        <v>66.67</v>
      </c>
      <c r="I51" s="77">
        <f>MIN('2011'!J51:AE51)</f>
        <v>59.15</v>
      </c>
      <c r="J51" s="42">
        <f>(ltprof!AG51+ltprof!AH51)</f>
        <v>11.757348342714202</v>
      </c>
      <c r="K51" s="42" t="str">
        <f>IF(ISERROR(HLOOKUP(ltprof!$AN$5,'ltprof t-1'!$J$2:$AF$400,ltprof!A51,0)*100),"-",(HLOOKUP(ltprof!$AN$5,'ltprof t-1'!$J$2:$AF$400,ltprof!A51,0)*100))</f>
        <v>-</v>
      </c>
      <c r="L51" s="77" t="str">
        <f>HLOOKUP(ltprof!$AN$5,'t-1'!$J$1:$AD$500,ltprof!A52,0)</f>
        <v>us</v>
      </c>
      <c r="M51" s="42" t="str">
        <f>IF(ISERROR(IF('2011'!I51=0,((F51-L51)/L51)*100,(((F51-L51)/L51)*100)*-1)),"-",IF('2011'!I51=0,((F51-L51)/L51)*100,(((F51-L51)/L51)*100)*-1))</f>
        <v>-</v>
      </c>
      <c r="N51" s="42"/>
      <c r="O51" s="42"/>
      <c r="P51" s="42"/>
      <c r="Q51" s="42"/>
      <c r="R51" s="81">
        <f>ltprof!AG51</f>
        <v>4.2370231394621651</v>
      </c>
      <c r="S51" s="81">
        <f>ltprof!AH51</f>
        <v>7.5203252032520362</v>
      </c>
    </row>
    <row r="52" spans="2:19">
      <c r="B52" s="25">
        <f>ltprof!C52</f>
        <v>0</v>
      </c>
      <c r="C52" s="25">
        <f>ltprof!D52</f>
        <v>0</v>
      </c>
      <c r="D52" s="25" t="str">
        <f>ltprof!F52&amp;". "&amp;ltprof!E52</f>
        <v>Information vid besök i specialiserad vård. Män</v>
      </c>
      <c r="E52" s="100" t="str">
        <f>IF(ISERROR(HLOOKUP(ltprof!$AN$5,ltprof!$J$2:$AD$500,ltprof!A52,0)*100),"-",(HLOOKUP(ltprof!$AN$5,ltprof!$J$2:$AD$500,ltprof!A52,0)*100))</f>
        <v>-</v>
      </c>
      <c r="F52" s="77" t="str">
        <f>HLOOKUP(ltprof!$AN$5,'2011'!$J$1:$AD$500,ltprof!A53,0)</f>
        <v>us</v>
      </c>
      <c r="G52" s="77">
        <f>'2011'!AE52</f>
        <v>69.709999999999994</v>
      </c>
      <c r="H52" s="77">
        <f>MAX('2011'!J52:AE52)</f>
        <v>72.16</v>
      </c>
      <c r="I52" s="77">
        <f>MIN('2011'!J52:AE52)</f>
        <v>62.86</v>
      </c>
      <c r="J52" s="42">
        <f>(ltprof!AG52+ltprof!AH52)</f>
        <v>13.340984076889971</v>
      </c>
      <c r="K52" s="42" t="str">
        <f>IF(ISERROR(HLOOKUP(ltprof!$AN$5,'ltprof t-1'!$J$2:$AF$400,ltprof!A52,0)*100),"-",(HLOOKUP(ltprof!$AN$5,'ltprof t-1'!$J$2:$AF$400,ltprof!A52,0)*100))</f>
        <v>-</v>
      </c>
      <c r="L52" s="77" t="str">
        <f>HLOOKUP(ltprof!$AN$5,'t-1'!$J$1:$AD$500,ltprof!A53,0)</f>
        <v>us</v>
      </c>
      <c r="M52" s="42" t="str">
        <f>IF(ISERROR(IF('2011'!I52=0,((F52-L52)/L52)*100,(((F52-L52)/L52)*100)*-1)),"-",IF('2011'!I52=0,((F52-L52)/L52)*100,(((F52-L52)/L52)*100)*-1))</f>
        <v>-</v>
      </c>
      <c r="N52" s="42"/>
      <c r="O52" s="42"/>
      <c r="P52" s="42"/>
      <c r="Q52" s="42"/>
      <c r="R52" s="81">
        <f>ltprof!AG52</f>
        <v>3.514560321331234</v>
      </c>
      <c r="S52" s="81">
        <f>ltprof!AH52</f>
        <v>9.8264237555587357</v>
      </c>
    </row>
    <row r="53" spans="2:19">
      <c r="B53" s="25">
        <f>ltprof!C53</f>
        <v>0</v>
      </c>
      <c r="C53" s="25">
        <f>ltprof!D53</f>
        <v>0</v>
      </c>
      <c r="D53" s="25" t="str">
        <f>ltprof!F53&amp;". "&amp;ltprof!E53</f>
        <v>Information vid besök i specialiserad vård. Totalt</v>
      </c>
      <c r="E53" s="100" t="str">
        <f>IF(ISERROR(HLOOKUP(ltprof!$AN$5,ltprof!$J$2:$AD$500,ltprof!A53,0)*100),"-",(HLOOKUP(ltprof!$AN$5,ltprof!$J$2:$AD$500,ltprof!A53,0)*100))</f>
        <v>-</v>
      </c>
      <c r="F53" s="77" t="str">
        <f>HLOOKUP(ltprof!$AN$5,'2011'!$J$1:$AD$500,ltprof!A54,0)</f>
        <v>us</v>
      </c>
      <c r="G53" s="77">
        <f>'2011'!AE53</f>
        <v>66.28</v>
      </c>
      <c r="H53" s="77">
        <f>MAX('2011'!J53:AE53)</f>
        <v>67.97</v>
      </c>
      <c r="I53" s="77">
        <f>MIN('2011'!J53:AE53)</f>
        <v>63.42</v>
      </c>
      <c r="J53" s="42">
        <f>(ltprof!AG53+ltprof!AH53)</f>
        <v>6.8648159324079625</v>
      </c>
      <c r="K53" s="42" t="str">
        <f>IF(ISERROR(HLOOKUP(ltprof!$AN$5,'ltprof t-1'!$J$2:$AF$400,ltprof!A53,0)*100),"-",(HLOOKUP(ltprof!$AN$5,'ltprof t-1'!$J$2:$AF$400,ltprof!A53,0)*100))</f>
        <v>-</v>
      </c>
      <c r="L53" s="77" t="str">
        <f>HLOOKUP(ltprof!$AN$5,'t-1'!$J$1:$AD$500,ltprof!A54,0)</f>
        <v>us</v>
      </c>
      <c r="M53" s="42" t="str">
        <f>IF(ISERROR(IF('2011'!I53=0,((F53-L53)/L53)*100,(((F53-L53)/L53)*100)*-1)),"-",IF('2011'!I53=0,((F53-L53)/L53)*100,(((F53-L53)/L53)*100)*-1))</f>
        <v>-</v>
      </c>
      <c r="N53" s="42"/>
      <c r="O53" s="42"/>
      <c r="P53" s="42"/>
      <c r="Q53" s="42"/>
      <c r="R53" s="81">
        <f>ltprof!AG53</f>
        <v>2.5497887748943842</v>
      </c>
      <c r="S53" s="81">
        <f>ltprof!AH53</f>
        <v>4.3150271575135779</v>
      </c>
    </row>
    <row r="54" spans="2:19">
      <c r="B54" s="25">
        <f>ltprof!C54</f>
        <v>0</v>
      </c>
      <c r="C54" s="25">
        <f>ltprof!D54</f>
        <v>18</v>
      </c>
      <c r="D54" s="25" t="str">
        <f>ltprof!F54&amp;". "&amp;ltprof!E54</f>
        <v>Delaktighet vid besök i specialiserad vård. Kvinnor</v>
      </c>
      <c r="E54" s="100" t="str">
        <f>IF(ISERROR(HLOOKUP(ltprof!$AN$5,ltprof!$J$2:$AD$500,ltprof!A54,0)*100),"-",(HLOOKUP(ltprof!$AN$5,ltprof!$J$2:$AD$500,ltprof!A54,0)*100))</f>
        <v>-</v>
      </c>
      <c r="F54" s="77" t="str">
        <f>HLOOKUP(ltprof!$AN$5,'2011'!$J$1:$AD$500,ltprof!A55,0)</f>
        <v>us</v>
      </c>
      <c r="G54" s="77">
        <f>'2011'!AE54</f>
        <v>69.209999999999994</v>
      </c>
      <c r="H54" s="77">
        <f>MAX('2011'!J54:AE54)</f>
        <v>73.900000000000006</v>
      </c>
      <c r="I54" s="77">
        <f>MIN('2011'!J54:AE54)</f>
        <v>61.04</v>
      </c>
      <c r="J54" s="42">
        <f>(ltprof!AG54+ltprof!AH54)</f>
        <v>18.581129894523922</v>
      </c>
      <c r="K54" s="42" t="str">
        <f>IF(ISERROR(HLOOKUP(ltprof!$AN$5,'ltprof t-1'!$J$2:$AF$400,ltprof!A54,0)*100),"-",(HLOOKUP(ltprof!$AN$5,'ltprof t-1'!$J$2:$AF$400,ltprof!A54,0)*100))</f>
        <v>-</v>
      </c>
      <c r="L54" s="77" t="str">
        <f>HLOOKUP(ltprof!$AN$5,'t-1'!$J$1:$AD$500,ltprof!A55,0)</f>
        <v>us</v>
      </c>
      <c r="M54" s="42" t="str">
        <f>IF(ISERROR(IF('2011'!I54=0,((F54-L54)/L54)*100,(((F54-L54)/L54)*100)*-1)),"-",IF('2011'!I54=0,((F54-L54)/L54)*100,(((F54-L54)/L54)*100)*-1))</f>
        <v>-</v>
      </c>
      <c r="N54" s="42"/>
      <c r="O54" s="42"/>
      <c r="P54" s="42"/>
      <c r="Q54" s="42"/>
      <c r="R54" s="81">
        <f>ltprof!AG54</f>
        <v>6.7764773876607602</v>
      </c>
      <c r="S54" s="81">
        <f>ltprof!AH54</f>
        <v>11.804652506863162</v>
      </c>
    </row>
    <row r="55" spans="2:19">
      <c r="B55" s="25">
        <f>ltprof!C55</f>
        <v>0</v>
      </c>
      <c r="C55" s="25">
        <f>ltprof!D55</f>
        <v>0</v>
      </c>
      <c r="D55" s="25" t="str">
        <f>ltprof!F55&amp;". "&amp;ltprof!E55</f>
        <v>Delaktighet vid besök i specialiserad vård. Män</v>
      </c>
      <c r="E55" s="100" t="str">
        <f>IF(ISERROR(HLOOKUP(ltprof!$AN$5,ltprof!$J$2:$AD$500,ltprof!A55,0)*100),"-",(HLOOKUP(ltprof!$AN$5,ltprof!$J$2:$AD$500,ltprof!A55,0)*100))</f>
        <v>-</v>
      </c>
      <c r="F55" s="77" t="str">
        <f>HLOOKUP(ltprof!$AN$5,'2011'!$J$1:$AD$500,ltprof!A56,0)</f>
        <v>us</v>
      </c>
      <c r="G55" s="77">
        <f>'2011'!AE55</f>
        <v>69.05</v>
      </c>
      <c r="H55" s="77">
        <f>MAX('2011'!J55:AE55)</f>
        <v>73.11</v>
      </c>
      <c r="I55" s="77">
        <f>MIN('2011'!J55:AE55)</f>
        <v>64.430000000000007</v>
      </c>
      <c r="J55" s="42">
        <f>(ltprof!AG55+ltprof!AH55)</f>
        <v>12.570601013758136</v>
      </c>
      <c r="K55" s="42" t="str">
        <f>IF(ISERROR(HLOOKUP(ltprof!$AN$5,'ltprof t-1'!$J$2:$AF$400,ltprof!A55,0)*100),"-",(HLOOKUP(ltprof!$AN$5,'ltprof t-1'!$J$2:$AF$400,ltprof!A55,0)*100))</f>
        <v>-</v>
      </c>
      <c r="L55" s="77" t="str">
        <f>HLOOKUP(ltprof!$AN$5,'t-1'!$J$1:$AD$500,ltprof!A56,0)</f>
        <v>us</v>
      </c>
      <c r="M55" s="42" t="str">
        <f>IF(ISERROR(IF('2011'!I55=0,((F55-L55)/L55)*100,(((F55-L55)/L55)*100)*-1)),"-",IF('2011'!I55=0,((F55-L55)/L55)*100,(((F55-L55)/L55)*100)*-1))</f>
        <v>-</v>
      </c>
      <c r="N55" s="42"/>
      <c r="O55" s="42"/>
      <c r="P55" s="42"/>
      <c r="Q55" s="42"/>
      <c r="R55" s="81">
        <f>ltprof!AG55</f>
        <v>5.8797972483707497</v>
      </c>
      <c r="S55" s="81">
        <f>ltprof!AH55</f>
        <v>6.6908037653873862</v>
      </c>
    </row>
    <row r="56" spans="2:19">
      <c r="B56" s="25">
        <f>ltprof!C56</f>
        <v>0</v>
      </c>
      <c r="C56" s="25">
        <f>ltprof!D56</f>
        <v>0</v>
      </c>
      <c r="D56" s="25" t="str">
        <f>ltprof!F56&amp;". "&amp;ltprof!E56</f>
        <v>Delaktighet vid besök i specialiserad vård. Totalt</v>
      </c>
      <c r="E56" s="100" t="str">
        <f>IF(ISERROR(HLOOKUP(ltprof!$AN$5,ltprof!$J$2:$AD$500,ltprof!A56,0)*100),"-",(HLOOKUP(ltprof!$AN$5,ltprof!$J$2:$AD$500,ltprof!A56,0)*100))</f>
        <v>-</v>
      </c>
      <c r="F56" s="77" t="str">
        <f>HLOOKUP(ltprof!$AN$5,'2011'!$J$1:$AD$500,ltprof!A57,0)</f>
        <v>us</v>
      </c>
      <c r="G56" s="77">
        <f>'2011'!AE56</f>
        <v>69.09</v>
      </c>
      <c r="H56" s="77">
        <f>MAX('2011'!J56:AE56)</f>
        <v>73.44</v>
      </c>
      <c r="I56" s="77">
        <f>MIN('2011'!J56:AE56)</f>
        <v>63.92</v>
      </c>
      <c r="J56" s="42">
        <f>(ltprof!AG56+ltprof!AH56)</f>
        <v>13.779128672745689</v>
      </c>
      <c r="K56" s="42" t="str">
        <f>IF(ISERROR(HLOOKUP(ltprof!$AN$5,'ltprof t-1'!$J$2:$AF$400,ltprof!A56,0)*100),"-",(HLOOKUP(ltprof!$AN$5,'ltprof t-1'!$J$2:$AF$400,ltprof!A56,0)*100))</f>
        <v>-</v>
      </c>
      <c r="L56" s="77" t="str">
        <f>HLOOKUP(ltprof!$AN$5,'t-1'!$J$1:$AD$500,ltprof!A57,0)</f>
        <v>us</v>
      </c>
      <c r="M56" s="42" t="str">
        <f>IF(ISERROR(IF('2011'!I56=0,((F56-L56)/L56)*100,(((F56-L56)/L56)*100)*-1)),"-",IF('2011'!I56=0,((F56-L56)/L56)*100,(((F56-L56)/L56)*100)*-1))</f>
        <v>-</v>
      </c>
      <c r="N56" s="42"/>
      <c r="O56" s="42"/>
      <c r="P56" s="42"/>
      <c r="Q56" s="42"/>
      <c r="R56" s="81">
        <f>ltprof!AG56</f>
        <v>6.296135475466774</v>
      </c>
      <c r="S56" s="81">
        <f>ltprof!AH56</f>
        <v>7.4829931972789145</v>
      </c>
    </row>
    <row r="57" spans="2:19">
      <c r="B57" s="25">
        <f>ltprof!C57</f>
        <v>0</v>
      </c>
      <c r="C57" s="25">
        <f>ltprof!D57</f>
        <v>19</v>
      </c>
      <c r="D57" s="25" t="str">
        <f>ltprof!F57&amp;". "&amp;ltprof!E57</f>
        <v>Bemötande vid inläggning på sjukhus. Kvinnor</v>
      </c>
      <c r="E57" s="100" t="str">
        <f>IF(ISERROR(HLOOKUP(ltprof!$AN$5,ltprof!$J$2:$AD$500,ltprof!A57,0)*100),"-",(HLOOKUP(ltprof!$AN$5,ltprof!$J$2:$AD$500,ltprof!A57,0)*100))</f>
        <v>-</v>
      </c>
      <c r="F57" s="77" t="str">
        <f>HLOOKUP(ltprof!$AN$5,'2011'!$J$1:$AD$500,ltprof!A58,0)</f>
        <v>us</v>
      </c>
      <c r="G57" s="77">
        <f>'2011'!AE57</f>
        <v>82.21</v>
      </c>
      <c r="H57" s="77">
        <f>MAX('2011'!J57:AE57)</f>
        <v>85.62</v>
      </c>
      <c r="I57" s="77">
        <f>MIN('2011'!J57:AE57)</f>
        <v>78.23</v>
      </c>
      <c r="J57" s="42">
        <f>(ltprof!AG57+ltprof!AH57)</f>
        <v>8.9891740664152806</v>
      </c>
      <c r="K57" s="42" t="str">
        <f>IF(ISERROR(HLOOKUP(ltprof!$AN$5,'ltprof t-1'!$J$2:$AF$400,ltprof!A57,0)*100),"-",(HLOOKUP(ltprof!$AN$5,'ltprof t-1'!$J$2:$AF$400,ltprof!A57,0)*100))</f>
        <v>-</v>
      </c>
      <c r="L57" s="77" t="str">
        <f>HLOOKUP(ltprof!$AN$5,'t-1'!$J$1:$AD$500,ltprof!A58,0)</f>
        <v>us</v>
      </c>
      <c r="M57" s="42" t="str">
        <f>IF(ISERROR(IF('2011'!I57=0,((F57-L57)/L57)*100,(((F57-L57)/L57)*100)*-1)),"-",IF('2011'!I57=0,((F57-L57)/L57)*100,(((F57-L57)/L57)*100)*-1))</f>
        <v>-</v>
      </c>
      <c r="N57" s="42"/>
      <c r="O57" s="42"/>
      <c r="P57" s="42"/>
      <c r="Q57" s="42"/>
      <c r="R57" s="81">
        <f>ltprof!AG57</f>
        <v>4.1479138790901482</v>
      </c>
      <c r="S57" s="81">
        <f>ltprof!AH57</f>
        <v>4.8412601873251315</v>
      </c>
    </row>
    <row r="58" spans="2:19">
      <c r="B58" s="25">
        <f>ltprof!C58</f>
        <v>0</v>
      </c>
      <c r="C58" s="25">
        <f>ltprof!D58</f>
        <v>0</v>
      </c>
      <c r="D58" s="25" t="str">
        <f>ltprof!F58&amp;". "&amp;ltprof!E58</f>
        <v>Bemötande vid inläggning på sjukhus. Män</v>
      </c>
      <c r="E58" s="100" t="str">
        <f>IF(ISERROR(HLOOKUP(ltprof!$AN$5,ltprof!$J$2:$AD$500,ltprof!A58,0)*100),"-",(HLOOKUP(ltprof!$AN$5,ltprof!$J$2:$AD$500,ltprof!A58,0)*100))</f>
        <v>-</v>
      </c>
      <c r="F58" s="77" t="str">
        <f>HLOOKUP(ltprof!$AN$5,'2011'!$J$1:$AD$500,ltprof!A59,0)</f>
        <v>us</v>
      </c>
      <c r="G58" s="77">
        <f>'2011'!AE58</f>
        <v>87.33</v>
      </c>
      <c r="H58" s="77">
        <f>MAX('2011'!J58:AE58)</f>
        <v>91.02</v>
      </c>
      <c r="I58" s="77">
        <f>MIN('2011'!J58:AE58)</f>
        <v>82.2</v>
      </c>
      <c r="J58" s="42">
        <f>(ltprof!AG58+ltprof!AH58)</f>
        <v>10.099622122981785</v>
      </c>
      <c r="K58" s="42" t="str">
        <f>IF(ISERROR(HLOOKUP(ltprof!$AN$5,'ltprof t-1'!$J$2:$AF$400,ltprof!A58,0)*100),"-",(HLOOKUP(ltprof!$AN$5,'ltprof t-1'!$J$2:$AF$400,ltprof!A58,0)*100))</f>
        <v>-</v>
      </c>
      <c r="L58" s="77" t="str">
        <f>HLOOKUP(ltprof!$AN$5,'t-1'!$J$1:$AD$500,ltprof!A59,0)</f>
        <v>us</v>
      </c>
      <c r="M58" s="42" t="str">
        <f>IF(ISERROR(IF('2011'!I58=0,((F58-L58)/L58)*100,(((F58-L58)/L58)*100)*-1)),"-",IF('2011'!I58=0,((F58-L58)/L58)*100,(((F58-L58)/L58)*100)*-1))</f>
        <v>-</v>
      </c>
      <c r="N58" s="42"/>
      <c r="O58" s="42"/>
      <c r="P58" s="42"/>
      <c r="Q58" s="42"/>
      <c r="R58" s="81">
        <f>ltprof!AG58</f>
        <v>4.2253521126760534</v>
      </c>
      <c r="S58" s="81">
        <f>ltprof!AH58</f>
        <v>5.8742700103057315</v>
      </c>
    </row>
    <row r="59" spans="2:19">
      <c r="B59" s="25">
        <f>ltprof!C59</f>
        <v>0</v>
      </c>
      <c r="C59" s="25">
        <f>ltprof!D59</f>
        <v>0</v>
      </c>
      <c r="D59" s="25" t="str">
        <f>ltprof!F59&amp;". "&amp;ltprof!E59</f>
        <v>Bemötande vid inläggning på sjukhus. Totalt</v>
      </c>
      <c r="E59" s="100" t="str">
        <f>IF(ISERROR(HLOOKUP(ltprof!$AN$5,ltprof!$J$2:$AD$500,ltprof!A59,0)*100),"-",(HLOOKUP(ltprof!$AN$5,ltprof!$J$2:$AD$500,ltprof!A59,0)*100))</f>
        <v>-</v>
      </c>
      <c r="F59" s="77" t="str">
        <f>HLOOKUP(ltprof!$AN$5,'2011'!$J$1:$AD$500,ltprof!A60,0)</f>
        <v>us</v>
      </c>
      <c r="G59" s="77">
        <f>'2011'!AE59</f>
        <v>84.47</v>
      </c>
      <c r="H59" s="77">
        <f>MAX('2011'!J59:AE59)</f>
        <v>87.25</v>
      </c>
      <c r="I59" s="77">
        <f>MIN('2011'!J59:AE59)</f>
        <v>80.36</v>
      </c>
      <c r="J59" s="42">
        <f>(ltprof!AG59+ltprof!AH59)</f>
        <v>8.1567420385935847</v>
      </c>
      <c r="K59" s="42" t="str">
        <f>IF(ISERROR(HLOOKUP(ltprof!$AN$5,'ltprof t-1'!$J$2:$AF$400,ltprof!A59,0)*100),"-",(HLOOKUP(ltprof!$AN$5,'ltprof t-1'!$J$2:$AF$400,ltprof!A59,0)*100))</f>
        <v>-</v>
      </c>
      <c r="L59" s="77" t="str">
        <f>HLOOKUP(ltprof!$AN$5,'t-1'!$J$1:$AD$500,ltprof!A60,0)</f>
        <v>us</v>
      </c>
      <c r="M59" s="42" t="str">
        <f>IF(ISERROR(IF('2011'!I59=0,((F59-L59)/L59)*100,(((F59-L59)/L59)*100)*-1)),"-",IF('2011'!I59=0,((F59-L59)/L59)*100,(((F59-L59)/L59)*100)*-1))</f>
        <v>-</v>
      </c>
      <c r="N59" s="42"/>
      <c r="O59" s="42"/>
      <c r="P59" s="42"/>
      <c r="Q59" s="42"/>
      <c r="R59" s="81">
        <f>ltprof!AG59</f>
        <v>3.2911092695631599</v>
      </c>
      <c r="S59" s="81">
        <f>ltprof!AH59</f>
        <v>4.865632769030424</v>
      </c>
    </row>
    <row r="60" spans="2:19">
      <c r="B60" s="25">
        <f>ltprof!C60</f>
        <v>0</v>
      </c>
      <c r="C60" s="25">
        <f>ltprof!D60</f>
        <v>20</v>
      </c>
      <c r="D60" s="25" t="str">
        <f>ltprof!F60&amp;". "&amp;ltprof!E60</f>
        <v>Information vid inläggning på sjukhus. Kvinnor</v>
      </c>
      <c r="E60" s="100" t="str">
        <f>IF(ISERROR(HLOOKUP(ltprof!$AN$5,ltprof!$J$2:$AD$500,ltprof!A60,0)*100),"-",(HLOOKUP(ltprof!$AN$5,ltprof!$J$2:$AD$500,ltprof!A60,0)*100))</f>
        <v>-</v>
      </c>
      <c r="F60" s="77" t="str">
        <f>HLOOKUP(ltprof!$AN$5,'2011'!$J$1:$AD$500,ltprof!A61,0)</f>
        <v>us</v>
      </c>
      <c r="G60" s="77">
        <f>'2011'!AE60</f>
        <v>61.37</v>
      </c>
      <c r="H60" s="77">
        <f>MAX('2011'!J60:AE60)</f>
        <v>65.73</v>
      </c>
      <c r="I60" s="77">
        <f>MIN('2011'!J60:AE60)</f>
        <v>54.17</v>
      </c>
      <c r="J60" s="42">
        <f>(ltprof!AG60+ltprof!AH60)</f>
        <v>18.836565096952913</v>
      </c>
      <c r="K60" s="42" t="str">
        <f>IF(ISERROR(HLOOKUP(ltprof!$AN$5,'ltprof t-1'!$J$2:$AF$400,ltprof!A60,0)*100),"-",(HLOOKUP(ltprof!$AN$5,'ltprof t-1'!$J$2:$AF$400,ltprof!A60,0)*100))</f>
        <v>-</v>
      </c>
      <c r="L60" s="77" t="str">
        <f>HLOOKUP(ltprof!$AN$5,'t-1'!$J$1:$AD$500,ltprof!A61,0)</f>
        <v>us</v>
      </c>
      <c r="M60" s="42" t="str">
        <f>IF(ISERROR(IF('2011'!I60=0,((F60-L60)/L60)*100,(((F60-L60)/L60)*100)*-1)),"-",IF('2011'!I60=0,((F60-L60)/L60)*100,(((F60-L60)/L60)*100)*-1))</f>
        <v>-</v>
      </c>
      <c r="N60" s="42"/>
      <c r="O60" s="42"/>
      <c r="P60" s="42"/>
      <c r="Q60" s="42"/>
      <c r="R60" s="81">
        <f>ltprof!AG60</f>
        <v>7.1044484275704853</v>
      </c>
      <c r="S60" s="81">
        <f>ltprof!AH60</f>
        <v>11.732116669382428</v>
      </c>
    </row>
    <row r="61" spans="2:19">
      <c r="B61" s="25">
        <f>ltprof!C61</f>
        <v>0</v>
      </c>
      <c r="C61" s="25">
        <f>ltprof!D61</f>
        <v>0</v>
      </c>
      <c r="D61" s="25" t="str">
        <f>ltprof!F61&amp;". "&amp;ltprof!E61</f>
        <v>Information vid inläggning på sjukhus. Män</v>
      </c>
      <c r="E61" s="100" t="str">
        <f>IF(ISERROR(HLOOKUP(ltprof!$AN$5,ltprof!$J$2:$AD$500,ltprof!A61,0)*100),"-",(HLOOKUP(ltprof!$AN$5,ltprof!$J$2:$AD$500,ltprof!A61,0)*100))</f>
        <v>-</v>
      </c>
      <c r="F61" s="77" t="str">
        <f>HLOOKUP(ltprof!$AN$5,'2011'!$J$1:$AD$500,ltprof!A62,0)</f>
        <v>us</v>
      </c>
      <c r="G61" s="77">
        <f>'2011'!AE61</f>
        <v>67.25</v>
      </c>
      <c r="H61" s="77">
        <f>MAX('2011'!J61:AE61)</f>
        <v>72.989999999999995</v>
      </c>
      <c r="I61" s="77">
        <f>MIN('2011'!J61:AE61)</f>
        <v>59.47</v>
      </c>
      <c r="J61" s="42">
        <f>(ltprof!AG61+ltprof!AH61)</f>
        <v>20.104089219330849</v>
      </c>
      <c r="K61" s="42" t="str">
        <f>IF(ISERROR(HLOOKUP(ltprof!$AN$5,'ltprof t-1'!$J$2:$AF$400,ltprof!A61,0)*100),"-",(HLOOKUP(ltprof!$AN$5,'ltprof t-1'!$J$2:$AF$400,ltprof!A61,0)*100))</f>
        <v>-</v>
      </c>
      <c r="L61" s="77" t="str">
        <f>HLOOKUP(ltprof!$AN$5,'t-1'!$J$1:$AD$500,ltprof!A62,0)</f>
        <v>us</v>
      </c>
      <c r="M61" s="42" t="str">
        <f>IF(ISERROR(IF('2011'!I61=0,((F61-L61)/L61)*100,(((F61-L61)/L61)*100)*-1)),"-",IF('2011'!I61=0,((F61-L61)/L61)*100,(((F61-L61)/L61)*100)*-1))</f>
        <v>-</v>
      </c>
      <c r="N61" s="42"/>
      <c r="O61" s="42"/>
      <c r="P61" s="42"/>
      <c r="Q61" s="42"/>
      <c r="R61" s="81">
        <f>ltprof!AG61</f>
        <v>8.5353159851301044</v>
      </c>
      <c r="S61" s="81">
        <f>ltprof!AH61</f>
        <v>11.568773234200744</v>
      </c>
    </row>
    <row r="62" spans="2:19">
      <c r="B62" s="25">
        <f>ltprof!C62</f>
        <v>0</v>
      </c>
      <c r="C62" s="25">
        <f>ltprof!D62</f>
        <v>0</v>
      </c>
      <c r="D62" s="25" t="str">
        <f>ltprof!F62&amp;". "&amp;ltprof!E62</f>
        <v>Information vid inläggning på sjukhus. Totalt</v>
      </c>
      <c r="E62" s="100" t="str">
        <f>IF(ISERROR(HLOOKUP(ltprof!$AN$5,ltprof!$J$2:$AD$500,ltprof!A62,0)*100),"-",(HLOOKUP(ltprof!$AN$5,ltprof!$J$2:$AD$500,ltprof!A62,0)*100))</f>
        <v>-</v>
      </c>
      <c r="F62" s="77" t="str">
        <f>HLOOKUP(ltprof!$AN$5,'2011'!$J$1:$AD$500,ltprof!A63,0)</f>
        <v>us</v>
      </c>
      <c r="G62" s="77">
        <f>'2011'!AE62</f>
        <v>63.97</v>
      </c>
      <c r="H62" s="77">
        <f>MAX('2011'!J62:AE62)</f>
        <v>68.23</v>
      </c>
      <c r="I62" s="77">
        <f>MIN('2011'!J62:AE62)</f>
        <v>56.7</v>
      </c>
      <c r="J62" s="42">
        <f>(ltprof!AG62+ltprof!AH62)</f>
        <v>18.024073784586527</v>
      </c>
      <c r="K62" s="42" t="str">
        <f>IF(ISERROR(HLOOKUP(ltprof!$AN$5,'ltprof t-1'!$J$2:$AF$400,ltprof!A62,0)*100),"-",(HLOOKUP(ltprof!$AN$5,'ltprof t-1'!$J$2:$AF$400,ltprof!A62,0)*100))</f>
        <v>-</v>
      </c>
      <c r="L62" s="77" t="str">
        <f>HLOOKUP(ltprof!$AN$5,'t-1'!$J$1:$AD$500,ltprof!A63,0)</f>
        <v>us</v>
      </c>
      <c r="M62" s="42" t="str">
        <f>IF(ISERROR(IF('2011'!I62=0,((F62-L62)/L62)*100,(((F62-L62)/L62)*100)*-1)),"-",IF('2011'!I62=0,((F62-L62)/L62)*100,(((F62-L62)/L62)*100)*-1))</f>
        <v>-</v>
      </c>
      <c r="N62" s="42"/>
      <c r="O62" s="42"/>
      <c r="P62" s="42"/>
      <c r="Q62" s="42"/>
      <c r="R62" s="81">
        <f>ltprof!AG62</f>
        <v>6.6593715804283331</v>
      </c>
      <c r="S62" s="81">
        <f>ltprof!AH62</f>
        <v>11.364702204158194</v>
      </c>
    </row>
    <row r="63" spans="2:19">
      <c r="B63" s="25">
        <f>ltprof!C63</f>
        <v>0</v>
      </c>
      <c r="C63" s="25">
        <f>ltprof!D63</f>
        <v>21</v>
      </c>
      <c r="D63" s="25" t="str">
        <f>ltprof!F63&amp;". "&amp;ltprof!E63</f>
        <v>Delaktighet vid inläggning på sjukhus. Kvinnor</v>
      </c>
      <c r="E63" s="100" t="str">
        <f>IF(ISERROR(HLOOKUP(ltprof!$AN$5,ltprof!$J$2:$AD$500,ltprof!A63,0)*100),"-",(HLOOKUP(ltprof!$AN$5,ltprof!$J$2:$AD$500,ltprof!A63,0)*100))</f>
        <v>-</v>
      </c>
      <c r="F63" s="77" t="str">
        <f>HLOOKUP(ltprof!$AN$5,'2011'!$J$1:$AD$500,ltprof!A64,0)</f>
        <v>us</v>
      </c>
      <c r="G63" s="77">
        <f>'2011'!AE63</f>
        <v>61.48</v>
      </c>
      <c r="H63" s="77">
        <f>MAX('2011'!J63:AE63)</f>
        <v>66.31</v>
      </c>
      <c r="I63" s="77">
        <f>MIN('2011'!J63:AE63)</f>
        <v>54.14</v>
      </c>
      <c r="J63" s="42">
        <f>(ltprof!AG63+ltprof!AH63)</f>
        <v>19.795055302537413</v>
      </c>
      <c r="K63" s="42" t="str">
        <f>IF(ISERROR(HLOOKUP(ltprof!$AN$5,'ltprof t-1'!$J$2:$AF$400,ltprof!A63,0)*100),"-",(HLOOKUP(ltprof!$AN$5,'ltprof t-1'!$J$2:$AF$400,ltprof!A63,0)*100))</f>
        <v>-</v>
      </c>
      <c r="L63" s="77" t="str">
        <f>HLOOKUP(ltprof!$AN$5,'t-1'!$J$1:$AD$500,ltprof!A64,0)</f>
        <v>us</v>
      </c>
      <c r="M63" s="42" t="str">
        <f>IF(ISERROR(IF('2011'!I63=0,((F63-L63)/L63)*100,(((F63-L63)/L63)*100)*-1)),"-",IF('2011'!I63=0,((F63-L63)/L63)*100,(((F63-L63)/L63)*100)*-1))</f>
        <v>-</v>
      </c>
      <c r="N63" s="42"/>
      <c r="O63" s="42"/>
      <c r="P63" s="42"/>
      <c r="Q63" s="42"/>
      <c r="R63" s="81">
        <f>ltprof!AG63</f>
        <v>7.8562134027326049</v>
      </c>
      <c r="S63" s="81">
        <f>ltprof!AH63</f>
        <v>11.938841899804808</v>
      </c>
    </row>
    <row r="64" spans="2:19">
      <c r="B64" s="25">
        <f>ltprof!C64</f>
        <v>0</v>
      </c>
      <c r="C64" s="25">
        <f>ltprof!D64</f>
        <v>0</v>
      </c>
      <c r="D64" s="25" t="str">
        <f>ltprof!F64&amp;". "&amp;ltprof!E64</f>
        <v>Delaktighet vid inläggning på sjukhus. Män</v>
      </c>
      <c r="E64" s="100" t="str">
        <f>IF(ISERROR(HLOOKUP(ltprof!$AN$5,ltprof!$J$2:$AD$500,ltprof!A64,0)*100),"-",(HLOOKUP(ltprof!$AN$5,ltprof!$J$2:$AD$500,ltprof!A64,0)*100))</f>
        <v>-</v>
      </c>
      <c r="F64" s="77" t="str">
        <f>HLOOKUP(ltprof!$AN$5,'2011'!$J$1:$AD$500,ltprof!A65,0)</f>
        <v>us</v>
      </c>
      <c r="G64" s="77">
        <f>'2011'!AE64</f>
        <v>63.47</v>
      </c>
      <c r="H64" s="77">
        <f>MAX('2011'!J64:AE64)</f>
        <v>73.19</v>
      </c>
      <c r="I64" s="77">
        <f>MIN('2011'!J64:AE64)</f>
        <v>57.95</v>
      </c>
      <c r="J64" s="42">
        <f>(ltprof!AG64+ltprof!AH64)</f>
        <v>24.011343942019842</v>
      </c>
      <c r="K64" s="42" t="str">
        <f>IF(ISERROR(HLOOKUP(ltprof!$AN$5,'ltprof t-1'!$J$2:$AF$400,ltprof!A64,0)*100),"-",(HLOOKUP(ltprof!$AN$5,'ltprof t-1'!$J$2:$AF$400,ltprof!A64,0)*100))</f>
        <v>-</v>
      </c>
      <c r="L64" s="77" t="str">
        <f>HLOOKUP(ltprof!$AN$5,'t-1'!$J$1:$AD$500,ltprof!A65,0)</f>
        <v>us</v>
      </c>
      <c r="M64" s="42" t="str">
        <f>IF(ISERROR(IF('2011'!I64=0,((F64-L64)/L64)*100,(((F64-L64)/L64)*100)*-1)),"-",IF('2011'!I64=0,((F64-L64)/L64)*100,(((F64-L64)/L64)*100)*-1))</f>
        <v>-</v>
      </c>
      <c r="N64" s="42"/>
      <c r="O64" s="42"/>
      <c r="P64" s="42"/>
      <c r="Q64" s="42"/>
      <c r="R64" s="81">
        <f>ltprof!AG64</f>
        <v>15.314321726800062</v>
      </c>
      <c r="S64" s="81">
        <f>ltprof!AH64</f>
        <v>8.697022215219782</v>
      </c>
    </row>
    <row r="65" spans="2:19">
      <c r="B65" s="25">
        <f>ltprof!C65</f>
        <v>0</v>
      </c>
      <c r="C65" s="25">
        <f>ltprof!D65</f>
        <v>0</v>
      </c>
      <c r="D65" s="25" t="str">
        <f>ltprof!F65&amp;". "&amp;ltprof!E65</f>
        <v>Delaktighet vid inläggning på sjukhus. Totalt</v>
      </c>
      <c r="E65" s="100" t="str">
        <f>IF(ISERROR(HLOOKUP(ltprof!$AN$5,ltprof!$J$2:$AD$500,ltprof!A65,0)*100),"-",(HLOOKUP(ltprof!$AN$5,ltprof!$J$2:$AD$500,ltprof!A65,0)*100))</f>
        <v>-</v>
      </c>
      <c r="F65" s="77" t="str">
        <f>HLOOKUP(ltprof!$AN$5,'2011'!$J$1:$AD$500,ltprof!A66,0)</f>
        <v>us</v>
      </c>
      <c r="G65" s="77">
        <f>'2011'!AE65</f>
        <v>62.36</v>
      </c>
      <c r="H65" s="77">
        <f>MAX('2011'!J65:AE65)</f>
        <v>67.7</v>
      </c>
      <c r="I65" s="77">
        <f>MIN('2011'!J65:AE65)</f>
        <v>56.27</v>
      </c>
      <c r="J65" s="42">
        <f>(ltprof!AG65+ltprof!AH65)</f>
        <v>18.329057087876844</v>
      </c>
      <c r="K65" s="42" t="str">
        <f>IF(ISERROR(HLOOKUP(ltprof!$AN$5,'ltprof t-1'!$J$2:$AF$400,ltprof!A65,0)*100),"-",(HLOOKUP(ltprof!$AN$5,'ltprof t-1'!$J$2:$AF$400,ltprof!A65,0)*100))</f>
        <v>-</v>
      </c>
      <c r="L65" s="77" t="str">
        <f>HLOOKUP(ltprof!$AN$5,'t-1'!$J$1:$AD$500,ltprof!A66,0)</f>
        <v>us</v>
      </c>
      <c r="M65" s="42" t="str">
        <f>IF(ISERROR(IF('2011'!I65=0,((F65-L65)/L65)*100,(((F65-L65)/L65)*100)*-1)),"-",IF('2011'!I65=0,((F65-L65)/L65)*100,(((F65-L65)/L65)*100)*-1))</f>
        <v>-</v>
      </c>
      <c r="N65" s="42"/>
      <c r="O65" s="42"/>
      <c r="P65" s="42"/>
      <c r="Q65" s="42"/>
      <c r="R65" s="81">
        <f>ltprof!AG65</f>
        <v>8.5631815266196334</v>
      </c>
      <c r="S65" s="81">
        <f>ltprof!AH65</f>
        <v>9.7658755612572108</v>
      </c>
    </row>
    <row r="66" spans="2:19">
      <c r="B66" s="25" t="str">
        <f>ltprof!C66</f>
        <v>Tillgänglighet</v>
      </c>
      <c r="C66" s="25">
        <f>ltprof!D66</f>
        <v>22</v>
      </c>
      <c r="D66" s="25" t="str">
        <f>ltprof!F66&amp;". "&amp;ltprof!E66</f>
        <v>Läkarbesök inom 7 dagar i primärvård. Totalt</v>
      </c>
      <c r="E66" s="100">
        <f>IF(ISERROR(HLOOKUP(ltprof!$AN$5,ltprof!$J$2:$AD$500,ltprof!A66,0)*100),"-",(HLOOKUP(ltprof!$AN$5,ltprof!$J$2:$AD$500,ltprof!A66,0)*100))</f>
        <v>1.0752688172043012</v>
      </c>
      <c r="F66" s="77">
        <f>HLOOKUP(ltprof!$AN$5,'2011'!$J$1:$AD$500,ltprof!A67,0)</f>
        <v>94</v>
      </c>
      <c r="G66" s="77">
        <f>'2011'!AE66</f>
        <v>93</v>
      </c>
      <c r="H66" s="77">
        <f>MAX('2011'!J66:AE66)</f>
        <v>98</v>
      </c>
      <c r="I66" s="77">
        <f>MIN('2011'!J66:AE66)</f>
        <v>85</v>
      </c>
      <c r="J66" s="42">
        <f>(ltprof!AG66+ltprof!AH66)</f>
        <v>13.978494623655916</v>
      </c>
      <c r="K66" s="42">
        <f>IF(ISERROR(HLOOKUP(ltprof!$AN$5,'ltprof t-1'!$J$2:$AF$400,ltprof!A66,0)*100),"-",(HLOOKUP(ltprof!$AN$5,'ltprof t-1'!$J$2:$AF$400,ltprof!A66,0)*100))</f>
        <v>1.0869565217391304</v>
      </c>
      <c r="L66" s="77">
        <f>HLOOKUP(ltprof!$AN$5,'t-1'!$J$1:$AD$500,ltprof!A67,0)</f>
        <v>93</v>
      </c>
      <c r="M66" s="42">
        <f>IF(ISERROR(IF('2011'!I66=0,((F66-L66)/L66)*100,(((F66-L66)/L66)*100)*-1)),"-",IF('2011'!I66=0,((F66-L66)/L66)*100,(((F66-L66)/L66)*100)*-1))</f>
        <v>1.0752688172043012</v>
      </c>
      <c r="N66" s="42"/>
      <c r="O66" s="42"/>
      <c r="P66" s="42"/>
      <c r="Q66" s="42"/>
      <c r="R66" s="81">
        <f>ltprof!AG66</f>
        <v>5.376344086021505</v>
      </c>
      <c r="S66" s="81">
        <f>ltprof!AH66</f>
        <v>8.6021505376344098</v>
      </c>
    </row>
    <row r="67" spans="2:19">
      <c r="B67" s="25">
        <f>ltprof!C67</f>
        <v>0</v>
      </c>
      <c r="C67" s="25">
        <f>ltprof!D67</f>
        <v>23</v>
      </c>
      <c r="D67" s="25" t="str">
        <f>ltprof!F67&amp;". "&amp;ltprof!E67</f>
        <v>Uppfattning om väntetid vid besök i primärvård. Kvinnor</v>
      </c>
      <c r="E67" s="100">
        <f>IF(ISERROR(HLOOKUP(ltprof!$AN$5,ltprof!$J$2:$AD$500,ltprof!A67,0)*100),"-",(HLOOKUP(ltprof!$AN$5,ltprof!$J$2:$AD$500,ltprof!A67,0)*100))</f>
        <v>-2.2743769658843402</v>
      </c>
      <c r="F67" s="77">
        <f>HLOOKUP(ltprof!$AN$5,'2011'!$J$1:$AD$500,ltprof!A68,0)</f>
        <v>80.78</v>
      </c>
      <c r="G67" s="77">
        <f>'2011'!AE67</f>
        <v>82.66</v>
      </c>
      <c r="H67" s="77">
        <f>MAX('2011'!J67:AE67)</f>
        <v>86.66</v>
      </c>
      <c r="I67" s="77">
        <f>MIN('2011'!J67:AE67)</f>
        <v>77.75</v>
      </c>
      <c r="J67" s="42">
        <f>(ltprof!AG67+ltprof!AH67)</f>
        <v>10.77909508831357</v>
      </c>
      <c r="K67" s="42" t="str">
        <f>IF(ISERROR(HLOOKUP(ltprof!$AN$5,'ltprof t-1'!$J$2:$AF$400,ltprof!A67,0)*100),"-",(HLOOKUP(ltprof!$AN$5,'ltprof t-1'!$J$2:$AF$400,ltprof!A67,0)*100))</f>
        <v>-</v>
      </c>
      <c r="L67" s="77" t="str">
        <f>HLOOKUP(ltprof!$AN$5,'t-1'!$J$1:$AD$500,ltprof!A68,0)</f>
        <v>us</v>
      </c>
      <c r="M67" s="42" t="str">
        <f>IF(ISERROR(IF('2011'!I67=0,((F67-L67)/L67)*100,(((F67-L67)/L67)*100)*-1)),"-",IF('2011'!I67=0,((F67-L67)/L67)*100,(((F67-L67)/L67)*100)*-1))</f>
        <v>-</v>
      </c>
      <c r="N67" s="42"/>
      <c r="O67" s="42"/>
      <c r="P67" s="42"/>
      <c r="Q67" s="42"/>
      <c r="R67" s="81">
        <f>ltprof!AG67</f>
        <v>4.8390999274135007</v>
      </c>
      <c r="S67" s="81">
        <f>ltprof!AH67</f>
        <v>5.939995160900069</v>
      </c>
    </row>
    <row r="68" spans="2:19">
      <c r="B68" s="25">
        <f>ltprof!C68</f>
        <v>0</v>
      </c>
      <c r="C68" s="25">
        <f>ltprof!D68</f>
        <v>0</v>
      </c>
      <c r="D68" s="25" t="str">
        <f>ltprof!F68&amp;". "&amp;ltprof!E68</f>
        <v>Uppfattning om väntetid vid besök i primärvård. Män</v>
      </c>
      <c r="E68" s="100">
        <f>IF(ISERROR(HLOOKUP(ltprof!$AN$5,ltprof!$J$2:$AD$500,ltprof!A68,0)*100),"-",(HLOOKUP(ltprof!$AN$5,ltprof!$J$2:$AD$500,ltprof!A68,0)*100))</f>
        <v>-2.1815965874466694</v>
      </c>
      <c r="F68" s="77">
        <f>HLOOKUP(ltprof!$AN$5,'2011'!$J$1:$AD$500,ltprof!A69,0)</f>
        <v>80.260000000000005</v>
      </c>
      <c r="G68" s="77">
        <f>'2011'!AE68</f>
        <v>82.05</v>
      </c>
      <c r="H68" s="77">
        <f>MAX('2011'!J68:AE68)</f>
        <v>86.85</v>
      </c>
      <c r="I68" s="77">
        <f>MIN('2011'!J68:AE68)</f>
        <v>74.900000000000006</v>
      </c>
      <c r="J68" s="42">
        <f>(ltprof!AG68+ltprof!AH68)</f>
        <v>14.564290067032285</v>
      </c>
      <c r="K68" s="42" t="str">
        <f>IF(ISERROR(HLOOKUP(ltprof!$AN$5,'ltprof t-1'!$J$2:$AF$400,ltprof!A68,0)*100),"-",(HLOOKUP(ltprof!$AN$5,'ltprof t-1'!$J$2:$AF$400,ltprof!A68,0)*100))</f>
        <v>-</v>
      </c>
      <c r="L68" s="77" t="str">
        <f>HLOOKUP(ltprof!$AN$5,'t-1'!$J$1:$AD$500,ltprof!A69,0)</f>
        <v>us</v>
      </c>
      <c r="M68" s="42" t="str">
        <f>IF(ISERROR(IF('2011'!I68=0,((F68-L68)/L68)*100,(((F68-L68)/L68)*100)*-1)),"-",IF('2011'!I68=0,((F68-L68)/L68)*100,(((F68-L68)/L68)*100)*-1))</f>
        <v>-</v>
      </c>
      <c r="N68" s="42"/>
      <c r="O68" s="42"/>
      <c r="P68" s="42"/>
      <c r="Q68" s="42"/>
      <c r="R68" s="81">
        <f>ltprof!AG68</f>
        <v>5.8500914076782413</v>
      </c>
      <c r="S68" s="81">
        <f>ltprof!AH68</f>
        <v>8.714198659354043</v>
      </c>
    </row>
    <row r="69" spans="2:19">
      <c r="B69" s="25">
        <f>ltprof!C69</f>
        <v>0</v>
      </c>
      <c r="C69" s="25">
        <f>ltprof!D69</f>
        <v>0</v>
      </c>
      <c r="D69" s="25" t="str">
        <f>ltprof!F69&amp;". "&amp;ltprof!E69</f>
        <v>Uppfattning om väntetid vid besök i primärvård. Totalt</v>
      </c>
      <c r="E69" s="100">
        <f>IF(ISERROR(HLOOKUP(ltprof!$AN$5,ltprof!$J$2:$AD$500,ltprof!A69,0)*100),"-",(HLOOKUP(ltprof!$AN$5,ltprof!$J$2:$AD$500,ltprof!A69,0)*100))</f>
        <v>-2.269142094406007</v>
      </c>
      <c r="F69" s="77">
        <f>HLOOKUP(ltprof!$AN$5,'2011'!$J$1:$AD$500,ltprof!A70,0)</f>
        <v>80.540000000000006</v>
      </c>
      <c r="G69" s="77">
        <f>'2011'!AE69</f>
        <v>82.41</v>
      </c>
      <c r="H69" s="77">
        <f>MAX('2011'!J69:AE69)</f>
        <v>86.72</v>
      </c>
      <c r="I69" s="77">
        <f>MIN('2011'!J69:AE69)</f>
        <v>76.739999999999995</v>
      </c>
      <c r="J69" s="42">
        <f>(ltprof!AG69+ltprof!AH69)</f>
        <v>12.110180803300576</v>
      </c>
      <c r="K69" s="42" t="str">
        <f>IF(ISERROR(HLOOKUP(ltprof!$AN$5,'ltprof t-1'!$J$2:$AF$400,ltprof!A69,0)*100),"-",(HLOOKUP(ltprof!$AN$5,'ltprof t-1'!$J$2:$AF$400,ltprof!A69,0)*100))</f>
        <v>-</v>
      </c>
      <c r="L69" s="77" t="str">
        <f>HLOOKUP(ltprof!$AN$5,'t-1'!$J$1:$AD$500,ltprof!A70,0)</f>
        <v>us</v>
      </c>
      <c r="M69" s="42" t="str">
        <f>IF(ISERROR(IF('2011'!I69=0,((F69-L69)/L69)*100,(((F69-L69)/L69)*100)*-1)),"-",IF('2011'!I69=0,((F69-L69)/L69)*100,(((F69-L69)/L69)*100)*-1))</f>
        <v>-</v>
      </c>
      <c r="N69" s="42"/>
      <c r="O69" s="42"/>
      <c r="P69" s="42"/>
      <c r="Q69" s="42"/>
      <c r="R69" s="81">
        <f>ltprof!AG69</f>
        <v>5.2299478218662809</v>
      </c>
      <c r="S69" s="81">
        <f>ltprof!AH69</f>
        <v>6.8802329814342951</v>
      </c>
    </row>
    <row r="70" spans="2:19">
      <c r="B70" s="25">
        <f>ltprof!C70</f>
        <v>0</v>
      </c>
      <c r="C70" s="25">
        <f>ltprof!D70</f>
        <v>24</v>
      </c>
      <c r="D70" s="25" t="str">
        <f>ltprof!F70&amp;". "&amp;ltprof!E70</f>
        <v>Vårdcentralers tillgänglighet per telefon. Totalt</v>
      </c>
      <c r="E70" s="100" t="str">
        <f>IF(ISERROR(HLOOKUP(ltprof!$AN$5,ltprof!$J$2:$AD$500,ltprof!A70,0)*100),"-",(HLOOKUP(ltprof!$AN$5,ltprof!$J$2:$AD$500,ltprof!A70,0)*100))</f>
        <v>-</v>
      </c>
      <c r="F70" s="77" t="str">
        <f>HLOOKUP(ltprof!$AN$5,'2011'!$J$1:$AD$500,ltprof!A71,0)</f>
        <v>us</v>
      </c>
      <c r="G70" s="77">
        <f>'2011'!AE70</f>
        <v>89.821323419999999</v>
      </c>
      <c r="H70" s="77">
        <f>MAX('2011'!J70:AE70)</f>
        <v>99.175864610000005</v>
      </c>
      <c r="I70" s="77">
        <f>MIN('2011'!J70:AE70)</f>
        <v>64.414360290000005</v>
      </c>
      <c r="J70" s="42">
        <f>(ltprof!AG70+ltprof!AH70)</f>
        <v>38.700726059731885</v>
      </c>
      <c r="K70" s="42" t="str">
        <f>IF(ISERROR(HLOOKUP(ltprof!$AN$5,'ltprof t-1'!$J$2:$AF$400,ltprof!A70,0)*100),"-",(HLOOKUP(ltprof!$AN$5,'ltprof t-1'!$J$2:$AF$400,ltprof!A70,0)*100))</f>
        <v>-</v>
      </c>
      <c r="L70" s="77" t="str">
        <f>HLOOKUP(ltprof!$AN$5,'t-1'!$J$1:$AD$500,ltprof!A71,0)</f>
        <v>us</v>
      </c>
      <c r="M70" s="42" t="str">
        <f>IF(ISERROR(IF('2011'!I70=0,((F70-L70)/L70)*100,(((F70-L70)/L70)*100)*-1)),"-",IF('2011'!I70=0,((F70-L70)/L70)*100,(((F70-L70)/L70)*100)*-1))</f>
        <v>-</v>
      </c>
      <c r="N70" s="42"/>
      <c r="O70" s="42"/>
      <c r="P70" s="42"/>
      <c r="Q70" s="42"/>
      <c r="R70" s="81">
        <f>ltprof!AG70</f>
        <v>10.414610733643547</v>
      </c>
      <c r="S70" s="81">
        <f>ltprof!AH70</f>
        <v>28.286115326088339</v>
      </c>
    </row>
    <row r="71" spans="2:19">
      <c r="B71" s="25">
        <f>ltprof!C71</f>
        <v>0</v>
      </c>
      <c r="C71" s="25">
        <f>ltprof!D71</f>
        <v>25</v>
      </c>
      <c r="D71" s="25" t="str">
        <f>ltprof!F71&amp;". "&amp;ltprof!E71</f>
        <v>Besök inom 90 dagar i specialiserad vård . Totalt</v>
      </c>
      <c r="E71" s="100">
        <f>IF(ISERROR(HLOOKUP(ltprof!$AN$5,ltprof!$J$2:$AD$500,ltprof!A71,0)*100),"-",(HLOOKUP(ltprof!$AN$5,ltprof!$J$2:$AD$500,ltprof!A71,0)*100))</f>
        <v>-5.5738791107918439</v>
      </c>
      <c r="F71" s="77">
        <f>HLOOKUP(ltprof!$AN$5,'2011'!$J$1:$AD$500,ltprof!A72,0)</f>
        <v>85.105704260070183</v>
      </c>
      <c r="G71" s="77">
        <f>'2011'!AE71</f>
        <v>90.129408535087677</v>
      </c>
      <c r="H71" s="77">
        <f>MAX('2011'!J71:AE71)</f>
        <v>97.211350293542083</v>
      </c>
      <c r="I71" s="77">
        <f>MIN('2011'!J71:AE71)</f>
        <v>84.310412062914338</v>
      </c>
      <c r="J71" s="42">
        <f>(ltprof!AG71+ltprof!AH71)</f>
        <v>14.313794398867454</v>
      </c>
      <c r="K71" s="42">
        <f>IF(ISERROR(HLOOKUP(ltprof!$AN$5,'ltprof t-1'!$J$2:$AF$400,ltprof!A71,0)*100),"-",(HLOOKUP(ltprof!$AN$5,'ltprof t-1'!$J$2:$AF$400,ltprof!A71,0)*100))</f>
        <v>-5.72218141735231</v>
      </c>
      <c r="L71" s="77">
        <f>HLOOKUP(ltprof!$AN$5,'t-1'!$J$1:$AD$500,ltprof!A72,0)</f>
        <v>81.310686403447406</v>
      </c>
      <c r="M71" s="42">
        <f>IF(ISERROR(IF('2011'!I71=0,((F71-L71)/L71)*100,(((F71-L71)/L71)*100)*-1)),"-",IF('2011'!I71=0,((F71-L71)/L71)*100,(((F71-L71)/L71)*100)*-1))</f>
        <v>4.6673051532152323</v>
      </c>
      <c r="N71" s="42"/>
      <c r="O71" s="42"/>
      <c r="P71" s="42"/>
      <c r="Q71" s="42"/>
      <c r="R71" s="81">
        <f>ltprof!AG71</f>
        <v>7.8575260545478702</v>
      </c>
      <c r="S71" s="81">
        <f>ltprof!AH71</f>
        <v>6.4562683443195841</v>
      </c>
    </row>
    <row r="72" spans="2:19">
      <c r="B72" s="25">
        <f>ltprof!C72</f>
        <v>0</v>
      </c>
      <c r="C72" s="25">
        <f>ltprof!D72</f>
        <v>26</v>
      </c>
      <c r="D72" s="25" t="str">
        <f>ltprof!F72&amp;". "&amp;ltprof!E72</f>
        <v>Operation inom 90 dagar i specialiserad vård. Totalt</v>
      </c>
      <c r="E72" s="100">
        <f>IF(ISERROR(HLOOKUP(ltprof!$AN$5,ltprof!$J$2:$AD$500,ltprof!A72,0)*100),"-",(HLOOKUP(ltprof!$AN$5,ltprof!$J$2:$AD$500,ltprof!A72,0)*100))</f>
        <v>-5.4726668433481809</v>
      </c>
      <c r="F72" s="77">
        <f>HLOOKUP(ltprof!$AN$5,'2011'!$J$1:$AD$500,ltprof!A73,0)</f>
        <v>81.095297029702976</v>
      </c>
      <c r="G72" s="77">
        <f>'2011'!AE72</f>
        <v>85.790315162399523</v>
      </c>
      <c r="H72" s="77">
        <f>MAX('2011'!J72:AE72)</f>
        <v>97.960251046025107</v>
      </c>
      <c r="I72" s="77">
        <f>MIN('2011'!J72:AE72)</f>
        <v>76.87287914382668</v>
      </c>
      <c r="J72" s="42">
        <f>(ltprof!AG72+ltprof!AH72)</f>
        <v>24.580131058244056</v>
      </c>
      <c r="K72" s="42">
        <f>IF(ISERROR(HLOOKUP(ltprof!$AN$5,'ltprof t-1'!$J$2:$AF$400,ltprof!A72,0)*100),"-",(HLOOKUP(ltprof!$AN$5,'ltprof t-1'!$J$2:$AF$400,ltprof!A72,0)*100))</f>
        <v>-1.3962277397793117</v>
      </c>
      <c r="L72" s="77">
        <f>HLOOKUP(ltprof!$AN$5,'t-1'!$J$1:$AD$500,ltprof!A73,0)</f>
        <v>81.156410536670677</v>
      </c>
      <c r="M72" s="42">
        <f>IF(ISERROR(IF('2011'!I72=0,((F72-L72)/L72)*100,(((F72-L72)/L72)*100)*-1)),"-",IF('2011'!I72=0,((F72-L72)/L72)*100,(((F72-L72)/L72)*100)*-1))</f>
        <v>-7.5303363669695825E-2</v>
      </c>
      <c r="N72" s="42"/>
      <c r="O72" s="42"/>
      <c r="P72" s="42"/>
      <c r="Q72" s="42"/>
      <c r="R72" s="81">
        <f>ltprof!AG72</f>
        <v>14.18567569146717</v>
      </c>
      <c r="S72" s="81">
        <f>ltprof!AH72</f>
        <v>10.394455366776887</v>
      </c>
    </row>
    <row r="73" spans="2:19">
      <c r="B73" s="25" t="str">
        <f>ltprof!C73</f>
        <v>Kostnader</v>
      </c>
      <c r="C73" s="25">
        <f>ltprof!D73</f>
        <v>27</v>
      </c>
      <c r="D73" s="25" t="str">
        <f>ltprof!F73&amp;". "&amp;ltprof!E73</f>
        <v>Strukturjusterad hälso- och sjukvårdskostnad. Totalt</v>
      </c>
      <c r="E73" s="100">
        <f>IF(ISERROR(HLOOKUP(ltprof!$AN$5,ltprof!$J$2:$AD$500,ltprof!A73,0)*100),"-",(HLOOKUP(ltprof!$AN$5,ltprof!$J$2:$AD$500,ltprof!A73,0)*100))</f>
        <v>-6.7770002786061339</v>
      </c>
      <c r="F73" s="77">
        <f>HLOOKUP(ltprof!$AN$5,'2011'!$J$1:$AD$500,ltprof!A74,0)</f>
        <v>22113.057826738714</v>
      </c>
      <c r="G73" s="77">
        <f>'2011'!AE73</f>
        <v>20709.570196803226</v>
      </c>
      <c r="H73" s="77">
        <f>MAX('2011'!J73:AE73)</f>
        <v>22164.26061539993</v>
      </c>
      <c r="I73" s="77">
        <f>MIN('2011'!J73:AE73)</f>
        <v>19369.117093139801</v>
      </c>
      <c r="J73" s="42">
        <f>(ltprof!AG73+ltprof!AH73)</f>
        <v>13.496868818125414</v>
      </c>
      <c r="K73" s="42">
        <f>IF(ISERROR(HLOOKUP(ltprof!$AN$5,'ltprof t-1'!$J$2:$AF$400,ltprof!A73,0)*100),"-",(HLOOKUP(ltprof!$AN$5,'ltprof t-1'!$J$2:$AF$400,ltprof!A73,0)*100))</f>
        <v>-7.7051109455213691</v>
      </c>
      <c r="L73" s="77">
        <f>HLOOKUP(ltprof!$AN$5,'t-1'!$J$1:$AD$500,ltprof!A74,0)</f>
        <v>22302.423245709109</v>
      </c>
      <c r="M73" s="42">
        <f>IF(ISERROR(IF('2011'!I73=0,((F73-L73)/L73)*100,(((F73-L73)/L73)*100)*-1)),"-",IF('2011'!I73=0,((F73-L73)/L73)*100,(((F73-L73)/L73)*100)*-1))</f>
        <v>0.84908001648129772</v>
      </c>
      <c r="N73" s="42"/>
      <c r="O73" s="42"/>
      <c r="P73" s="42"/>
      <c r="Q73" s="42"/>
      <c r="R73" s="81">
        <f>ltprof!AG73</f>
        <v>6.4726263796162238</v>
      </c>
      <c r="S73" s="81">
        <f>ltprof!AH73</f>
        <v>7.0242424385091891</v>
      </c>
    </row>
    <row r="74" spans="2:19">
      <c r="B74" s="25">
        <f>ltprof!C74</f>
        <v>0</v>
      </c>
      <c r="C74" s="25">
        <f>ltprof!D74</f>
        <v>28</v>
      </c>
      <c r="D74" s="25" t="str">
        <f>ltprof!F74&amp;". "&amp;ltprof!E74</f>
        <v>Kostnader per konsumerad DRG-poäng. Totalt</v>
      </c>
      <c r="E74" s="100">
        <f>IF(ISERROR(HLOOKUP(ltprof!$AN$5,ltprof!$J$2:$AD$500,ltprof!A74,0)*100),"-",(HLOOKUP(ltprof!$AN$5,ltprof!$J$2:$AD$500,ltprof!A74,0)*100))</f>
        <v>2.7580570614135698</v>
      </c>
      <c r="F74" s="77">
        <f>HLOOKUP(ltprof!$AN$5,'2011'!$J$1:$AD$500,ltprof!A75,0)</f>
        <v>41966.882799999999</v>
      </c>
      <c r="G74" s="77">
        <f>'2011'!AE74</f>
        <v>43157.182520000002</v>
      </c>
      <c r="H74" s="77">
        <f>MAX('2011'!J74:AE74)</f>
        <v>47679.14286</v>
      </c>
      <c r="I74" s="77">
        <f>MIN('2011'!J74:AE74)</f>
        <v>39397.395069999999</v>
      </c>
      <c r="J74" s="42">
        <f>(ltprof!AG74+ltprof!AH74)</f>
        <v>19.189732291170891</v>
      </c>
      <c r="K74" s="42">
        <f>IF(ISERROR(HLOOKUP(ltprof!$AN$5,'ltprof t-1'!$J$2:$AF$400,ltprof!A74,0)*100),"-",(HLOOKUP(ltprof!$AN$5,'ltprof t-1'!$J$2:$AF$400,ltprof!A74,0)*100))</f>
        <v>5.188090350290893</v>
      </c>
      <c r="L74" s="77">
        <f>HLOOKUP(ltprof!$AN$5,'t-1'!$J$1:$AD$500,ltprof!A75,0)</f>
        <v>41609.207280000002</v>
      </c>
      <c r="M74" s="42">
        <f>IF(ISERROR(IF('2011'!I74=0,((F74-L74)/L74)*100,(((F74-L74)/L74)*100)*-1)),"-",IF('2011'!I74=0,((F74-L74)/L74)*100,(((F74-L74)/L74)*100)*-1))</f>
        <v>-0.85960666732509072</v>
      </c>
      <c r="N74" s="42"/>
      <c r="O74" s="42"/>
      <c r="P74" s="42"/>
      <c r="Q74" s="42"/>
      <c r="R74" s="81">
        <f>ltprof!AG74</f>
        <v>8.7118463960376324</v>
      </c>
      <c r="S74" s="81">
        <f>ltprof!AH74</f>
        <v>10.477885895133261</v>
      </c>
    </row>
    <row r="75" spans="2:19">
      <c r="B75" s="25">
        <f>ltprof!C75</f>
        <v>0</v>
      </c>
      <c r="C75" s="25">
        <f>ltprof!D75</f>
        <v>30</v>
      </c>
      <c r="D75" s="25" t="str">
        <f>ltprof!F75&amp;". "&amp;ltprof!E75</f>
        <v>Kostnad per vårdkontakt i primärvård. Totalt</v>
      </c>
      <c r="E75" s="100">
        <f>IF(ISERROR(HLOOKUP(ltprof!$AN$5,ltprof!$J$2:$AD$500,ltprof!A75,0)*100),"-",(HLOOKUP(ltprof!$AN$5,ltprof!$J$2:$AD$500,ltprof!A75,0)*100))</f>
        <v>6.5709181637341976</v>
      </c>
      <c r="F75" s="77">
        <f>HLOOKUP(ltprof!$AN$5,'2011'!$J$1:$AD$500,ltprof!A76,0)</f>
        <v>1220.6432219999999</v>
      </c>
      <c r="G75" s="77">
        <f>'2011'!AE75</f>
        <v>1306.491724</v>
      </c>
      <c r="H75" s="77">
        <f>MAX('2011'!J75:AE75)</f>
        <v>1644.220386</v>
      </c>
      <c r="I75" s="77">
        <f>MIN('2011'!J75:AE75)</f>
        <v>1191.1142910000001</v>
      </c>
      <c r="J75" s="42">
        <f>(ltprof!AG75+ltprof!AH75)</f>
        <v>34.681130134736307</v>
      </c>
      <c r="K75" s="42">
        <f>IF(ISERROR(HLOOKUP(ltprof!$AN$5,'ltprof t-1'!$J$2:$AF$400,ltprof!A75,0)*100),"-",(HLOOKUP(ltprof!$AN$5,'ltprof t-1'!$J$2:$AF$400,ltprof!A75,0)*100))</f>
        <v>5.0931642153468157</v>
      </c>
      <c r="L75" s="77">
        <f>HLOOKUP(ltprof!$AN$5,'t-1'!$J$1:$AD$500,ltprof!A76,0)</f>
        <v>1248.0116149999999</v>
      </c>
      <c r="M75" s="42">
        <f>IF(ISERROR(IF('2011'!I75=0,((F75-L75)/L75)*100,(((F75-L75)/L75)*100)*-1)),"-",IF('2011'!I75=0,((F75-L75)/L75)*100,(((F75-L75)/L75)*100)*-1))</f>
        <v>2.192959798695461</v>
      </c>
      <c r="N75" s="42"/>
      <c r="O75" s="42"/>
      <c r="P75" s="42"/>
      <c r="Q75" s="42"/>
      <c r="R75" s="81">
        <f>ltprof!AG75</f>
        <v>8.8310879342393669</v>
      </c>
      <c r="S75" s="81">
        <f>ltprof!AH75</f>
        <v>25.850042200496937</v>
      </c>
    </row>
    <row r="76" spans="2:19">
      <c r="B76" s="25" t="str">
        <f>ltprof!C76</f>
        <v>Läkemedelsbehandling</v>
      </c>
      <c r="C76" s="25">
        <f>ltprof!D76</f>
        <v>31</v>
      </c>
      <c r="D76" s="25" t="str">
        <f>ltprof!F76&amp;". "&amp;ltprof!E76</f>
        <v>Tio eller fler läkemedel bland äldre. Kvinnor</v>
      </c>
      <c r="E76" s="100">
        <f>IF(ISERROR(HLOOKUP(ltprof!$AN$5,ltprof!$J$2:$AD$500,ltprof!A76,0)*100),"-",(HLOOKUP(ltprof!$AN$5,ltprof!$J$2:$AD$500,ltprof!A76,0)*100))</f>
        <v>6.477175158054151</v>
      </c>
      <c r="F76" s="77">
        <f>HLOOKUP(ltprof!$AN$5,'2011'!$J$1:$AD$500,ltprof!A77,0)</f>
        <v>12.33611335</v>
      </c>
      <c r="G76" s="77">
        <f>'2011'!AE76</f>
        <v>13.19048411</v>
      </c>
      <c r="H76" s="77">
        <f>MAX('2011'!J76:AE76)</f>
        <v>16.677419350000001</v>
      </c>
      <c r="I76" s="77">
        <f>MIN('2011'!J76:AE76)</f>
        <v>10.927634769999999</v>
      </c>
      <c r="J76" s="42">
        <f>(ltprof!AG76+ltprof!AH76)</f>
        <v>43.590398442169089</v>
      </c>
      <c r="K76" s="42">
        <f>IF(ISERROR(HLOOKUP(ltprof!$AN$5,'ltprof t-1'!$J$2:$AF$400,ltprof!A76,0)*100),"-",(HLOOKUP(ltprof!$AN$5,'ltprof t-1'!$J$2:$AF$400,ltprof!A76,0)*100))</f>
        <v>8.161778829947858</v>
      </c>
      <c r="L76" s="77">
        <f>HLOOKUP(ltprof!$AN$5,'t-1'!$J$1:$AD$500,ltprof!A77,0)</f>
        <v>10.84346</v>
      </c>
      <c r="M76" s="42">
        <f>IF(ISERROR(IF('2011'!I76=0,((F76-L76)/L76)*100,(((F76-L76)/L76)*100)*-1)),"-",IF('2011'!I76=0,((F76-L76)/L76)*100,(((F76-L76)/L76)*100)*-1))</f>
        <v>-13.765471076575183</v>
      </c>
      <c r="N76" s="42"/>
      <c r="O76" s="42"/>
      <c r="P76" s="42"/>
      <c r="Q76" s="42"/>
      <c r="R76" s="81">
        <f>ltprof!AG76</f>
        <v>17.155165201893418</v>
      </c>
      <c r="S76" s="81">
        <f>ltprof!AH76</f>
        <v>26.435233240275675</v>
      </c>
    </row>
    <row r="77" spans="2:19">
      <c r="B77" s="25">
        <f>ltprof!C77</f>
        <v>0</v>
      </c>
      <c r="C77" s="25">
        <f>ltprof!D77</f>
        <v>0</v>
      </c>
      <c r="D77" s="25" t="str">
        <f>ltprof!F77&amp;". "&amp;ltprof!E77</f>
        <v>Tio eller fler läkemedel bland äldre. Män</v>
      </c>
      <c r="E77" s="100">
        <f>IF(ISERROR(HLOOKUP(ltprof!$AN$5,ltprof!$J$2:$AD$500,ltprof!A77,0)*100),"-",(HLOOKUP(ltprof!$AN$5,ltprof!$J$2:$AD$500,ltprof!A77,0)*100))</f>
        <v>2.2141672164634874</v>
      </c>
      <c r="F77" s="77">
        <f>HLOOKUP(ltprof!$AN$5,'2011'!$J$1:$AD$500,ltprof!A78,0)</f>
        <v>10.089343339999999</v>
      </c>
      <c r="G77" s="77">
        <f>'2011'!AE77</f>
        <v>10.31779661</v>
      </c>
      <c r="H77" s="77">
        <f>MAX('2011'!J77:AE77)</f>
        <v>12.51296232</v>
      </c>
      <c r="I77" s="77">
        <f>MIN('2011'!J77:AE77)</f>
        <v>7.1369975390000002</v>
      </c>
      <c r="J77" s="42">
        <f>(ltprof!AG77+ltprof!AH77)</f>
        <v>52.103806502539683</v>
      </c>
      <c r="K77" s="42">
        <f>IF(ISERROR(HLOOKUP(ltprof!$AN$5,'ltprof t-1'!$J$2:$AF$400,ltprof!A77,0)*100),"-",(HLOOKUP(ltprof!$AN$5,'ltprof t-1'!$J$2:$AF$400,ltprof!A77,0)*100))</f>
        <v>2.4686757469172638</v>
      </c>
      <c r="L77" s="77">
        <f>HLOOKUP(ltprof!$AN$5,'t-1'!$J$1:$AD$500,ltprof!A78,0)</f>
        <v>8.9408621999999998</v>
      </c>
      <c r="M77" s="42">
        <f>IF(ISERROR(IF('2011'!I77=0,((F77-L77)/L77)*100,(((F77-L77)/L77)*100)*-1)),"-",IF('2011'!I77=0,((F77-L77)/L77)*100,(((F77-L77)/L77)*100)*-1))</f>
        <v>-12.845306350879667</v>
      </c>
      <c r="N77" s="42"/>
      <c r="O77" s="42"/>
      <c r="P77" s="42"/>
      <c r="Q77" s="42"/>
      <c r="R77" s="81">
        <f>ltprof!AG77</f>
        <v>30.828278470978699</v>
      </c>
      <c r="S77" s="81">
        <f>ltprof!AH77</f>
        <v>21.275528031560988</v>
      </c>
    </row>
    <row r="78" spans="2:19">
      <c r="B78" s="25">
        <f>ltprof!C78</f>
        <v>0</v>
      </c>
      <c r="C78" s="25">
        <f>ltprof!D78</f>
        <v>0</v>
      </c>
      <c r="D78" s="25" t="str">
        <f>ltprof!F78&amp;". "&amp;ltprof!E78</f>
        <v>Tio eller fler läkemedel bland äldre. Totalt</v>
      </c>
      <c r="E78" s="100">
        <f>IF(ISERROR(HLOOKUP(ltprof!$AN$5,ltprof!$J$2:$AD$500,ltprof!A78,0)*100),"-",(HLOOKUP(ltprof!$AN$5,ltprof!$J$2:$AD$500,ltprof!A78,0)*100))</f>
        <v>4.671793918341681</v>
      </c>
      <c r="F78" s="77">
        <f>HLOOKUP(ltprof!$AN$5,'2011'!$J$1:$AD$500,ltprof!A79,0)</f>
        <v>11.559770869999999</v>
      </c>
      <c r="G78" s="77">
        <f>'2011'!AE78</f>
        <v>12.126285960000001</v>
      </c>
      <c r="H78" s="77">
        <f>MAX('2011'!J78:AE78)</f>
        <v>15.08020681</v>
      </c>
      <c r="I78" s="77">
        <f>MIN('2011'!J78:AE78)</f>
        <v>9.5179987799999992</v>
      </c>
      <c r="J78" s="42">
        <f>(ltprof!AG78+ltprof!AH78)</f>
        <v>45.869015858174606</v>
      </c>
      <c r="K78" s="42">
        <f>IF(ISERROR(HLOOKUP(ltprof!$AN$5,'ltprof t-1'!$J$2:$AF$400,ltprof!A78,0)*100),"-",(HLOOKUP(ltprof!$AN$5,'ltprof t-1'!$J$2:$AF$400,ltprof!A78,0)*100))</f>
        <v>5.9445634216935916</v>
      </c>
      <c r="L78" s="77">
        <f>HLOOKUP(ltprof!$AN$5,'t-1'!$J$1:$AD$500,ltprof!A79,0)</f>
        <v>10.190409000000001</v>
      </c>
      <c r="M78" s="42">
        <f>IF(ISERROR(IF('2011'!I78=0,((F78-L78)/L78)*100,(((F78-L78)/L78)*100)*-1)),"-",IF('2011'!I78=0,((F78-L78)/L78)*100,(((F78-L78)/L78)*100)*-1))</f>
        <v>-13.437751811531792</v>
      </c>
      <c r="N78" s="42"/>
      <c r="O78" s="42"/>
      <c r="P78" s="42"/>
      <c r="Q78" s="42"/>
      <c r="R78" s="81">
        <f>ltprof!AG78</f>
        <v>21.509365593090475</v>
      </c>
      <c r="S78" s="81">
        <f>ltprof!AH78</f>
        <v>24.359650265084127</v>
      </c>
    </row>
    <row r="79" spans="2:19">
      <c r="B79" s="25">
        <f>ltprof!C79</f>
        <v>0</v>
      </c>
      <c r="C79" s="25">
        <f>ltprof!D79</f>
        <v>32</v>
      </c>
      <c r="D79" s="25" t="str">
        <f>ltprof!F79&amp;". "&amp;ltprof!E79</f>
        <v>Läkemedelsinteraktion bland äldre. Kvinnor</v>
      </c>
      <c r="E79" s="100">
        <f>IF(ISERROR(HLOOKUP(ltprof!$AN$5,ltprof!$J$2:$AD$500,ltprof!A79,0)*100),"-",(HLOOKUP(ltprof!$AN$5,ltprof!$J$2:$AD$500,ltprof!A79,0)*100))</f>
        <v>-5.5192593804796859</v>
      </c>
      <c r="F79" s="77">
        <f>HLOOKUP(ltprof!$AN$5,'2011'!$J$1:$AD$500,ltprof!A80,0)</f>
        <v>2.7082772849999999</v>
      </c>
      <c r="G79" s="77">
        <f>'2011'!AE79</f>
        <v>2.5666189290000001</v>
      </c>
      <c r="H79" s="77">
        <f>MAX('2011'!J79:AE79)</f>
        <v>3.0600227809999998</v>
      </c>
      <c r="I79" s="77">
        <f>MIN('2011'!J79:AE79)</f>
        <v>1.742487479</v>
      </c>
      <c r="J79" s="42">
        <f>(ltprof!AG79+ltprof!AH79)</f>
        <v>51.33349899018063</v>
      </c>
      <c r="K79" s="42">
        <f>IF(ISERROR(HLOOKUP(ltprof!$AN$5,'ltprof t-1'!$J$2:$AF$400,ltprof!A79,0)*100),"-",(HLOOKUP(ltprof!$AN$5,'ltprof t-1'!$J$2:$AF$400,ltprof!A79,0)*100))</f>
        <v>-5.5885951186277989</v>
      </c>
      <c r="L79" s="77">
        <f>HLOOKUP(ltprof!$AN$5,'t-1'!$J$1:$AD$500,ltprof!A80,0)</f>
        <v>2.8240599999999998</v>
      </c>
      <c r="M79" s="42">
        <f>IF(ISERROR(IF('2011'!I79=0,((F79-L79)/L79)*100,(((F79-L79)/L79)*100)*-1)),"-",IF('2011'!I79=0,((F79-L79)/L79)*100,(((F79-L79)/L79)*100)*-1))</f>
        <v>4.0998673895030535</v>
      </c>
      <c r="N79" s="42"/>
      <c r="O79" s="42"/>
      <c r="P79" s="42"/>
      <c r="Q79" s="42"/>
      <c r="R79" s="81">
        <f>ltprof!AG79</f>
        <v>32.109614742111184</v>
      </c>
      <c r="S79" s="81">
        <f>ltprof!AH79</f>
        <v>19.223884248069446</v>
      </c>
    </row>
    <row r="80" spans="2:19">
      <c r="B80" s="25">
        <f>ltprof!C80</f>
        <v>0</v>
      </c>
      <c r="C80" s="25">
        <f>ltprof!D80</f>
        <v>0</v>
      </c>
      <c r="D80" s="25" t="str">
        <f>ltprof!F80&amp;". "&amp;ltprof!E80</f>
        <v>Läkemedelsinteraktion bland äldre. Män</v>
      </c>
      <c r="E80" s="100">
        <f>IF(ISERROR(HLOOKUP(ltprof!$AN$5,ltprof!$J$2:$AD$500,ltprof!A80,0)*100),"-",(HLOOKUP(ltprof!$AN$5,ltprof!$J$2:$AD$500,ltprof!A80,0)*100))</f>
        <v>-4.1578022997312196</v>
      </c>
      <c r="F80" s="77">
        <f>HLOOKUP(ltprof!$AN$5,'2011'!$J$1:$AD$500,ltprof!A81,0)</f>
        <v>2.7312565819999999</v>
      </c>
      <c r="G80" s="77">
        <f>'2011'!AE80</f>
        <v>2.6222294650000002</v>
      </c>
      <c r="H80" s="77">
        <f>MAX('2011'!J80:AE80)</f>
        <v>3.0201851569999998</v>
      </c>
      <c r="I80" s="77">
        <f>MIN('2011'!J80:AE80)</f>
        <v>1.837270341</v>
      </c>
      <c r="J80" s="42">
        <f>(ltprof!AG80+ltprof!AH80)</f>
        <v>45.111033637172547</v>
      </c>
      <c r="K80" s="42">
        <f>IF(ISERROR(HLOOKUP(ltprof!$AN$5,'ltprof t-1'!$J$2:$AF$400,ltprof!A80,0)*100),"-",(HLOOKUP(ltprof!$AN$5,'ltprof t-1'!$J$2:$AF$400,ltprof!A80,0)*100))</f>
        <v>1.2014344145566589</v>
      </c>
      <c r="L80" s="77">
        <f>HLOOKUP(ltprof!$AN$5,'t-1'!$J$1:$AD$500,ltprof!A81,0)</f>
        <v>2.6675342</v>
      </c>
      <c r="M80" s="42">
        <f>IF(ISERROR(IF('2011'!I80=0,((F80-L80)/L80)*100,(((F80-L80)/L80)*100)*-1)),"-",IF('2011'!I80=0,((F80-L80)/L80)*100,(((F80-L80)/L80)*100)*-1))</f>
        <v>-2.3888121846760169</v>
      </c>
      <c r="N80" s="42"/>
      <c r="O80" s="42"/>
      <c r="P80" s="42"/>
      <c r="Q80" s="42"/>
      <c r="R80" s="81">
        <f>ltprof!AG80</f>
        <v>29.934799165259175</v>
      </c>
      <c r="S80" s="81">
        <f>ltprof!AH80</f>
        <v>15.176234471913371</v>
      </c>
    </row>
    <row r="81" spans="2:19">
      <c r="B81" s="25">
        <f>ltprof!C81</f>
        <v>0</v>
      </c>
      <c r="C81" s="25">
        <f>ltprof!D81</f>
        <v>0</v>
      </c>
      <c r="D81" s="25" t="str">
        <f>ltprof!F81&amp;". "&amp;ltprof!E81</f>
        <v>Läkemedelsinteraktion bland äldre. Totalt</v>
      </c>
      <c r="E81" s="100">
        <f>IF(ISERROR(HLOOKUP(ltprof!$AN$5,ltprof!$J$2:$AD$500,ltprof!A81,0)*100),"-",(HLOOKUP(ltprof!$AN$5,ltprof!$J$2:$AD$500,ltprof!A81,0)*100))</f>
        <v>-4.9859468719094462</v>
      </c>
      <c r="F81" s="77">
        <f>HLOOKUP(ltprof!$AN$5,'2011'!$J$1:$AD$500,ltprof!A82,0)</f>
        <v>2.716217485</v>
      </c>
      <c r="G81" s="77">
        <f>'2011'!AE81</f>
        <v>2.5872200670000001</v>
      </c>
      <c r="H81" s="77">
        <f>MAX('2011'!J81:AE81)</f>
        <v>3.0374639769999998</v>
      </c>
      <c r="I81" s="77">
        <f>MIN('2011'!J81:AE81)</f>
        <v>1.8217870860000001</v>
      </c>
      <c r="J81" s="42">
        <f>(ltprof!AG81+ltprof!AH81)</f>
        <v>46.98776522747184</v>
      </c>
      <c r="K81" s="42">
        <f>IF(ISERROR(HLOOKUP(ltprof!$AN$5,'ltprof t-1'!$J$2:$AF$400,ltprof!A81,0)*100),"-",(HLOOKUP(ltprof!$AN$5,'ltprof t-1'!$J$2:$AF$400,ltprof!A81,0)*100))</f>
        <v>-3.2188900447763249</v>
      </c>
      <c r="L81" s="77">
        <f>HLOOKUP(ltprof!$AN$5,'t-1'!$J$1:$AD$500,ltprof!A82,0)</f>
        <v>2.7703338</v>
      </c>
      <c r="M81" s="42">
        <f>IF(ISERROR(IF('2011'!I81=0,((F81-L81)/L81)*100,(((F81-L81)/L81)*100)*-1)),"-",IF('2011'!I81=0,((F81-L81)/L81)*100,(((F81-L81)/L81)*100)*-1))</f>
        <v>1.9534221832762506</v>
      </c>
      <c r="N81" s="42"/>
      <c r="O81" s="42"/>
      <c r="P81" s="42"/>
      <c r="Q81" s="42"/>
      <c r="R81" s="81">
        <f>ltprof!AG81</f>
        <v>29.585151675464331</v>
      </c>
      <c r="S81" s="81">
        <f>ltprof!AH81</f>
        <v>17.402613552007509</v>
      </c>
    </row>
    <row r="82" spans="2:19">
      <c r="B82" s="25">
        <f>ltprof!C82</f>
        <v>0</v>
      </c>
      <c r="C82" s="25">
        <f>ltprof!D82</f>
        <v>33</v>
      </c>
      <c r="D82" s="25" t="str">
        <f>ltprof!F82&amp;". "&amp;ltprof!E82</f>
        <v>Äldre med olämpliga läkemedel. Kvinnor</v>
      </c>
      <c r="E82" s="100">
        <f>IF(ISERROR(HLOOKUP(ltprof!$AN$5,ltprof!$J$2:$AD$500,ltprof!A82,0)*100),"-",(HLOOKUP(ltprof!$AN$5,ltprof!$J$2:$AD$500,ltprof!A82,0)*100))</f>
        <v>8.7316502251975923</v>
      </c>
      <c r="F82" s="77">
        <f>HLOOKUP(ltprof!$AN$5,'2011'!$J$1:$AD$500,ltprof!A83,0)</f>
        <v>11.9558784</v>
      </c>
      <c r="G82" s="77">
        <f>'2011'!AE82</f>
        <v>13.09969823</v>
      </c>
      <c r="H82" s="77">
        <f>MAX('2011'!J82:AE82)</f>
        <v>16.47038448</v>
      </c>
      <c r="I82" s="77">
        <f>MIN('2011'!J82:AE82)</f>
        <v>11.028798</v>
      </c>
      <c r="J82" s="42">
        <f>(ltprof!AG82+ltprof!AH82)</f>
        <v>41.539784997016682</v>
      </c>
      <c r="K82" s="42" t="str">
        <f>IF(ISERROR(HLOOKUP(ltprof!$AN$5,'ltprof t-1'!$J$2:$AF$400,ltprof!A82,0)*100),"-",(HLOOKUP(ltprof!$AN$5,'ltprof t-1'!$J$2:$AF$400,ltprof!A82,0)*100))</f>
        <v>-</v>
      </c>
      <c r="L82" s="77" t="str">
        <f>HLOOKUP(ltprof!$AN$5,'t-1'!$J$1:$AD$500,ltprof!A83,0)</f>
        <v>us</v>
      </c>
      <c r="M82" s="42" t="str">
        <f>IF(ISERROR(IF('2011'!I82=0,((F82-L82)/L82)*100,(((F82-L82)/L82)*100)*-1)),"-",IF('2011'!I82=0,((F82-L82)/L82)*100,(((F82-L82)/L82)*100)*-1))</f>
        <v>-</v>
      </c>
      <c r="N82" s="42"/>
      <c r="O82" s="42"/>
      <c r="P82" s="42"/>
      <c r="Q82" s="42"/>
      <c r="R82" s="81">
        <f>ltprof!AG82</f>
        <v>15.808762871020729</v>
      </c>
      <c r="S82" s="81">
        <f>ltprof!AH82</f>
        <v>25.731022125995956</v>
      </c>
    </row>
    <row r="83" spans="2:19">
      <c r="B83" s="25">
        <f>ltprof!C83</f>
        <v>0</v>
      </c>
      <c r="C83" s="25">
        <f>ltprof!D83</f>
        <v>0</v>
      </c>
      <c r="D83" s="25" t="str">
        <f>ltprof!F83&amp;". "&amp;ltprof!E83</f>
        <v>Äldre med olämpliga läkemedel. Män</v>
      </c>
      <c r="E83" s="100">
        <f>IF(ISERROR(HLOOKUP(ltprof!$AN$5,ltprof!$J$2:$AD$500,ltprof!A83,0)*100),"-",(HLOOKUP(ltprof!$AN$5,ltprof!$J$2:$AD$500,ltprof!A83,0)*100))</f>
        <v>6.6943541170373004</v>
      </c>
      <c r="F83" s="77">
        <f>HLOOKUP(ltprof!$AN$5,'2011'!$J$1:$AD$500,ltprof!A84,0)</f>
        <v>9.2910282980000005</v>
      </c>
      <c r="G83" s="77">
        <f>'2011'!AE83</f>
        <v>9.9576271189999996</v>
      </c>
      <c r="H83" s="77">
        <f>MAX('2011'!J83:AE83)</f>
        <v>12.039867109999999</v>
      </c>
      <c r="I83" s="77">
        <f>MIN('2011'!J83:AE83)</f>
        <v>7.6662506690000001</v>
      </c>
      <c r="J83" s="42">
        <f>(ltprof!AG83+ltprof!AH83)</f>
        <v>43.922275746344894</v>
      </c>
      <c r="K83" s="42" t="str">
        <f>IF(ISERROR(HLOOKUP(ltprof!$AN$5,'ltprof t-1'!$J$2:$AF$400,ltprof!A83,0)*100),"-",(HLOOKUP(ltprof!$AN$5,'ltprof t-1'!$J$2:$AF$400,ltprof!A83,0)*100))</f>
        <v>-</v>
      </c>
      <c r="L83" s="77" t="str">
        <f>HLOOKUP(ltprof!$AN$5,'t-1'!$J$1:$AD$500,ltprof!A84,0)</f>
        <v>us</v>
      </c>
      <c r="M83" s="42" t="str">
        <f>IF(ISERROR(IF('2011'!I83=0,((F83-L83)/L83)*100,(((F83-L83)/L83)*100)*-1)),"-",IF('2011'!I83=0,((F83-L83)/L83)*100,(((F83-L83)/L83)*100)*-1))</f>
        <v>-</v>
      </c>
      <c r="N83" s="42"/>
      <c r="O83" s="42"/>
      <c r="P83" s="42"/>
      <c r="Q83" s="42"/>
      <c r="R83" s="81">
        <f>ltprof!AG83</f>
        <v>23.011269880028529</v>
      </c>
      <c r="S83" s="81">
        <f>ltprof!AH83</f>
        <v>20.911005866316369</v>
      </c>
    </row>
    <row r="84" spans="2:19">
      <c r="B84" s="25">
        <f>ltprof!C84</f>
        <v>0</v>
      </c>
      <c r="C84" s="25">
        <f>ltprof!D84</f>
        <v>0</v>
      </c>
      <c r="D84" s="25" t="str">
        <f>ltprof!F84&amp;". "&amp;ltprof!E84</f>
        <v>Äldre med olämpliga läkemedel. Totalt</v>
      </c>
      <c r="E84" s="100">
        <f>IF(ISERROR(HLOOKUP(ltprof!$AN$5,ltprof!$J$2:$AD$500,ltprof!A84,0)*100),"-",(HLOOKUP(ltprof!$AN$5,ltprof!$J$2:$AD$500,ltprof!A84,0)*100))</f>
        <v>7.5456967380083437</v>
      </c>
      <c r="F84" s="77">
        <f>HLOOKUP(ltprof!$AN$5,'2011'!$J$1:$AD$500,ltprof!A85,0)</f>
        <v>11.03507372</v>
      </c>
      <c r="G84" s="77">
        <f>'2011'!AE84</f>
        <v>11.935705889999999</v>
      </c>
      <c r="H84" s="77">
        <f>MAX('2011'!J84:AE84)</f>
        <v>14.449688910000001</v>
      </c>
      <c r="I84" s="77">
        <f>MIN('2011'!J84:AE84)</f>
        <v>9.7874020930000007</v>
      </c>
      <c r="J84" s="42">
        <f>(ltprof!AG84+ltprof!AH84)</f>
        <v>39.061676451881809</v>
      </c>
      <c r="K84" s="42" t="str">
        <f>IF(ISERROR(HLOOKUP(ltprof!$AN$5,'ltprof t-1'!$J$2:$AF$400,ltprof!A84,0)*100),"-",(HLOOKUP(ltprof!$AN$5,'ltprof t-1'!$J$2:$AF$400,ltprof!A84,0)*100))</f>
        <v>-</v>
      </c>
      <c r="L84" s="77" t="str">
        <f>HLOOKUP(ltprof!$AN$5,'t-1'!$J$1:$AD$500,ltprof!A85,0)</f>
        <v>us</v>
      </c>
      <c r="M84" s="42" t="str">
        <f>IF(ISERROR(IF('2011'!I84=0,((F84-L84)/L84)*100,(((F84-L84)/L84)*100)*-1)),"-",IF('2011'!I84=0,((F84-L84)/L84)*100,(((F84-L84)/L84)*100)*-1))</f>
        <v>-</v>
      </c>
      <c r="N84" s="42"/>
      <c r="O84" s="42"/>
      <c r="P84" s="42"/>
      <c r="Q84" s="42"/>
      <c r="R84" s="81">
        <f>ltprof!AG84</f>
        <v>17.99896727348062</v>
      </c>
      <c r="S84" s="81">
        <f>ltprof!AH84</f>
        <v>21.062709178401189</v>
      </c>
    </row>
    <row r="85" spans="2:19">
      <c r="B85" s="25">
        <f>ltprof!C85</f>
        <v>0</v>
      </c>
      <c r="C85" s="25">
        <f>ltprof!D85</f>
        <v>34</v>
      </c>
      <c r="D85" s="25" t="str">
        <f>ltprof!F85&amp;". "&amp;ltprof!E85</f>
        <v>Förekomst av antibiotikabehandling. Kvinnor</v>
      </c>
      <c r="E85" s="100">
        <f>IF(ISERROR(HLOOKUP(ltprof!$AN$5,ltprof!$J$2:$AD$500,ltprof!A85,0)*100),"-",(HLOOKUP(ltprof!$AN$5,ltprof!$J$2:$AD$500,ltprof!A85,0)*100))</f>
        <v>-10.727701261422725</v>
      </c>
      <c r="F85" s="77">
        <f>HLOOKUP(ltprof!$AN$5,'2011'!$J$1:$AD$500,ltprof!A86,0)</f>
        <v>493.17088949999999</v>
      </c>
      <c r="G85" s="77">
        <f>'2011'!AE85</f>
        <v>445.39070520000001</v>
      </c>
      <c r="H85" s="77">
        <f>MAX('2011'!J85:AE85)</f>
        <v>493.17088949999999</v>
      </c>
      <c r="I85" s="77">
        <f>MIN('2011'!J85:AE85)</f>
        <v>352.55399269999998</v>
      </c>
      <c r="J85" s="42">
        <f>(ltprof!AG85+ltprof!AH85)</f>
        <v>28.43404348618634</v>
      </c>
      <c r="K85" s="42">
        <f>IF(ISERROR(HLOOKUP(ltprof!$AN$5,'ltprof t-1'!$J$2:$AF$400,ltprof!A85,0)*100),"-",(HLOOKUP(ltprof!$AN$5,'ltprof t-1'!$J$2:$AF$400,ltprof!A85,0)*100))</f>
        <v>-12.543630772057456</v>
      </c>
      <c r="L85" s="77">
        <f>HLOOKUP(ltprof!$AN$5,'t-1'!$J$1:$AD$500,ltprof!A86,0)</f>
        <v>568.9793684</v>
      </c>
      <c r="M85" s="42">
        <f>IF(ISERROR(IF('2011'!I85=0,((F85-L85)/L85)*100,(((F85-L85)/L85)*100)*-1)),"-",IF('2011'!I85=0,((F85-L85)/L85)*100,(((F85-L85)/L85)*100)*-1))</f>
        <v>13.323590117718584</v>
      </c>
      <c r="N85" s="42"/>
      <c r="O85" s="42"/>
      <c r="P85" s="42"/>
      <c r="Q85" s="42"/>
      <c r="R85" s="81">
        <f>ltprof!AG85</f>
        <v>20.843881880811203</v>
      </c>
      <c r="S85" s="81">
        <f>ltprof!AH85</f>
        <v>7.5901616053751386</v>
      </c>
    </row>
    <row r="86" spans="2:19">
      <c r="B86" s="25">
        <f>ltprof!C86</f>
        <v>0</v>
      </c>
      <c r="C86" s="25">
        <f>ltprof!D86</f>
        <v>0</v>
      </c>
      <c r="D86" s="25" t="str">
        <f>ltprof!F86&amp;". "&amp;ltprof!E86</f>
        <v>Förekomst av antibiotikabehandling. Män</v>
      </c>
      <c r="E86" s="100">
        <f>IF(ISERROR(HLOOKUP(ltprof!$AN$5,ltprof!$J$2:$AD$500,ltprof!A86,0)*100),"-",(HLOOKUP(ltprof!$AN$5,ltprof!$J$2:$AD$500,ltprof!A86,0)*100))</f>
        <v>-12.561304606957272</v>
      </c>
      <c r="F86" s="77">
        <f>HLOOKUP(ltprof!$AN$5,'2011'!$J$1:$AD$500,ltprof!A87,0)</f>
        <v>354.22769790000001</v>
      </c>
      <c r="G86" s="77">
        <f>'2011'!AE86</f>
        <v>314.69757670000001</v>
      </c>
      <c r="H86" s="77">
        <f>MAX('2011'!J86:AE86)</f>
        <v>354.22769790000001</v>
      </c>
      <c r="I86" s="77">
        <f>MIN('2011'!J86:AE86)</f>
        <v>247.38986589999999</v>
      </c>
      <c r="J86" s="42">
        <f>(ltprof!AG86+ltprof!AH86)</f>
        <v>28.734603376435857</v>
      </c>
      <c r="K86" s="42">
        <f>IF(ISERROR(HLOOKUP(ltprof!$AN$5,'ltprof t-1'!$J$2:$AF$400,ltprof!A86,0)*100),"-",(HLOOKUP(ltprof!$AN$5,'ltprof t-1'!$J$2:$AF$400,ltprof!A86,0)*100))</f>
        <v>-12.761988287591928</v>
      </c>
      <c r="L86" s="77">
        <f>HLOOKUP(ltprof!$AN$5,'t-1'!$J$1:$AD$500,ltprof!A87,0)</f>
        <v>414.19054440000002</v>
      </c>
      <c r="M86" s="42">
        <f>IF(ISERROR(IF('2011'!I86=0,((F86-L86)/L86)*100,(((F86-L86)/L86)*100)*-1)),"-",IF('2011'!I86=0,((F86-L86)/L86)*100,(((F86-L86)/L86)*100)*-1))</f>
        <v>14.47711622361218</v>
      </c>
      <c r="N86" s="42"/>
      <c r="O86" s="42"/>
      <c r="P86" s="42"/>
      <c r="Q86" s="42"/>
      <c r="R86" s="81">
        <f>ltprof!AG86</f>
        <v>21.388061359037476</v>
      </c>
      <c r="S86" s="81">
        <f>ltprof!AH86</f>
        <v>7.3465420173983818</v>
      </c>
    </row>
    <row r="87" spans="2:19">
      <c r="B87" s="25">
        <f>ltprof!C87</f>
        <v>0</v>
      </c>
      <c r="C87" s="25">
        <f>ltprof!D87</f>
        <v>0</v>
      </c>
      <c r="D87" s="25" t="str">
        <f>ltprof!F87&amp;". "&amp;ltprof!E87</f>
        <v>Förekomst av antibiotikabehandling. Totalt</v>
      </c>
      <c r="E87" s="100">
        <f>IF(ISERROR(HLOOKUP(ltprof!$AN$5,ltprof!$J$2:$AD$500,ltprof!A87,0)*100),"-",(HLOOKUP(ltprof!$AN$5,ltprof!$J$2:$AD$500,ltprof!A87,0)*100))</f>
        <v>-11.622718045254143</v>
      </c>
      <c r="F87" s="77">
        <f>HLOOKUP(ltprof!$AN$5,'2011'!$J$1:$AD$500,ltprof!A88,0)</f>
        <v>423.83759709999998</v>
      </c>
      <c r="G87" s="77">
        <f>'2011'!AE87</f>
        <v>379.70549770000002</v>
      </c>
      <c r="H87" s="77">
        <f>MAX('2011'!J87:AE87)</f>
        <v>423.83759709999998</v>
      </c>
      <c r="I87" s="77">
        <f>MIN('2011'!J87:AE87)</f>
        <v>299.28083770000001</v>
      </c>
      <c r="J87" s="42">
        <f>(ltprof!AG87+ltprof!AH87)</f>
        <v>28.788993828676915</v>
      </c>
      <c r="K87" s="42">
        <f>IF(ISERROR(HLOOKUP(ltprof!$AN$5,'ltprof t-1'!$J$2:$AF$400,ltprof!A87,0)*100),"-",(HLOOKUP(ltprof!$AN$5,'ltprof t-1'!$J$2:$AF$400,ltprof!A87,0)*100))</f>
        <v>-12.82217579665226</v>
      </c>
      <c r="L87" s="77">
        <f>HLOOKUP(ltprof!$AN$5,'t-1'!$J$1:$AD$500,ltprof!A88,0)</f>
        <v>492.06200910000001</v>
      </c>
      <c r="M87" s="42">
        <f>IF(ISERROR(IF('2011'!I87=0,((F87-L87)/L87)*100,(((F87-L87)/L87)*100)*-1)),"-",IF('2011'!I87=0,((F87-L87)/L87)*100,(((F87-L87)/L87)*100)*-1))</f>
        <v>13.865002934240961</v>
      </c>
      <c r="N87" s="42"/>
      <c r="O87" s="42"/>
      <c r="P87" s="42"/>
      <c r="Q87" s="42"/>
      <c r="R87" s="81">
        <f>ltprof!AG87</f>
        <v>21.180799458306083</v>
      </c>
      <c r="S87" s="81">
        <f>ltprof!AH87</f>
        <v>7.6081943703708337</v>
      </c>
    </row>
    <row r="88" spans="2:19">
      <c r="B88" s="25">
        <f>ltprof!C88</f>
        <v>0</v>
      </c>
      <c r="C88" s="25">
        <f>ltprof!D88</f>
        <v>35</v>
      </c>
      <c r="D88" s="25" t="str">
        <f>ltprof!F88&amp;". "&amp;ltprof!E88</f>
        <v>Penicillin V vid behandling av barn med luftvägsantibiotika. Kvinnor</v>
      </c>
      <c r="E88" s="100">
        <f>IF(ISERROR(HLOOKUP(ltprof!$AN$5,ltprof!$J$2:$AD$500,ltprof!A88,0)*100),"-",(HLOOKUP(ltprof!$AN$5,ltprof!$J$2:$AD$500,ltprof!A88,0)*100))</f>
        <v>-10.128970671433366</v>
      </c>
      <c r="F88" s="77">
        <f>HLOOKUP(ltprof!$AN$5,'2011'!$J$1:$AD$500,ltprof!A89,0)</f>
        <v>66.503360459999996</v>
      </c>
      <c r="G88" s="77">
        <f>'2011'!AE88</f>
        <v>73.998663370000003</v>
      </c>
      <c r="H88" s="77">
        <f>MAX('2011'!J88:AE88)</f>
        <v>86.320700880000004</v>
      </c>
      <c r="I88" s="77">
        <f>MIN('2011'!J88:AE88)</f>
        <v>66.503360459999996</v>
      </c>
      <c r="J88" s="42">
        <f>(ltprof!AG88+ltprof!AH88)</f>
        <v>24.96331783404753</v>
      </c>
      <c r="K88" s="42">
        <f>IF(ISERROR(HLOOKUP(ltprof!$AN$5,'ltprof t-1'!$J$2:$AF$400,ltprof!A88,0)*100),"-",(HLOOKUP(ltprof!$AN$5,'ltprof t-1'!$J$2:$AF$400,ltprof!A88,0)*100))</f>
        <v>-13.039518431731386</v>
      </c>
      <c r="L88" s="77">
        <f>HLOOKUP(ltprof!$AN$5,'t-1'!$J$1:$AD$500,ltprof!A89,0)</f>
        <v>59.900187029999998</v>
      </c>
      <c r="M88" s="42">
        <f>IF(ISERROR(IF('2011'!I88=0,((F88-L88)/L88)*100,(((F88-L88)/L88)*100)*-1)),"-",IF('2011'!I88=0,((F88-L88)/L88)*100,(((F88-L88)/L88)*100)*-1))</f>
        <v>11.023627399849204</v>
      </c>
      <c r="N88" s="42"/>
      <c r="O88" s="42"/>
      <c r="P88" s="42"/>
      <c r="Q88" s="42"/>
      <c r="R88" s="81">
        <f>ltprof!AG88</f>
        <v>16.651702813047716</v>
      </c>
      <c r="S88" s="81">
        <f>ltprof!AH88</f>
        <v>8.311615020999815</v>
      </c>
    </row>
    <row r="89" spans="2:19">
      <c r="B89" s="25">
        <f>ltprof!C89</f>
        <v>0</v>
      </c>
      <c r="C89" s="25">
        <f>ltprof!D89</f>
        <v>0</v>
      </c>
      <c r="D89" s="25" t="str">
        <f>ltprof!F89&amp;". "&amp;ltprof!E89</f>
        <v>Penicillin V vid behandling av barn med luftvägsantibiotika. Män</v>
      </c>
      <c r="E89" s="100">
        <f>IF(ISERROR(HLOOKUP(ltprof!$AN$5,ltprof!$J$2:$AD$500,ltprof!A89,0)*100),"-",(HLOOKUP(ltprof!$AN$5,ltprof!$J$2:$AD$500,ltprof!A89,0)*100))</f>
        <v>-9.680644811452165</v>
      </c>
      <c r="F89" s="77">
        <f>HLOOKUP(ltprof!$AN$5,'2011'!$J$1:$AD$500,ltprof!A90,0)</f>
        <v>68.284204549999998</v>
      </c>
      <c r="G89" s="77">
        <f>'2011'!AE89</f>
        <v>75.603069140000002</v>
      </c>
      <c r="H89" s="77">
        <f>MAX('2011'!J89:AE89)</f>
        <v>87.243436489999993</v>
      </c>
      <c r="I89" s="77">
        <f>MIN('2011'!J89:AE89)</f>
        <v>66.705442899999994</v>
      </c>
      <c r="J89" s="42">
        <f>(ltprof!AG89+ltprof!AH89)</f>
        <v>27.16555534533687</v>
      </c>
      <c r="K89" s="42">
        <f>IF(ISERROR(HLOOKUP(ltprof!$AN$5,'ltprof t-1'!$J$2:$AF$400,ltprof!A89,0)*100),"-",(HLOOKUP(ltprof!$AN$5,'ltprof t-1'!$J$2:$AF$400,ltprof!A89,0)*100))</f>
        <v>-12.730494931723484</v>
      </c>
      <c r="L89" s="77">
        <f>HLOOKUP(ltprof!$AN$5,'t-1'!$J$1:$AD$500,ltprof!A90,0)</f>
        <v>60.983385579999997</v>
      </c>
      <c r="M89" s="42">
        <f>IF(ISERROR(IF('2011'!I89=0,((F89-L89)/L89)*100,(((F89-L89)/L89)*100)*-1)),"-",IF('2011'!I89=0,((F89-L89)/L89)*100,(((F89-L89)/L89)*100)*-1))</f>
        <v>11.971816422724759</v>
      </c>
      <c r="N89" s="42"/>
      <c r="O89" s="42"/>
      <c r="P89" s="42"/>
      <c r="Q89" s="42"/>
      <c r="R89" s="81">
        <f>ltprof!AG89</f>
        <v>15.396686248867264</v>
      </c>
      <c r="S89" s="81">
        <f>ltprof!AH89</f>
        <v>11.768869096469604</v>
      </c>
    </row>
    <row r="90" spans="2:19">
      <c r="B90" s="25">
        <f>ltprof!C90</f>
        <v>0</v>
      </c>
      <c r="C90" s="25">
        <f>ltprof!D90</f>
        <v>0</v>
      </c>
      <c r="D90" s="25" t="str">
        <f>ltprof!F90&amp;". "&amp;ltprof!E90</f>
        <v>Penicillin V vid behandling av barn med luftvägsantibiotika. Totalt</v>
      </c>
      <c r="E90" s="100">
        <f>IF(ISERROR(HLOOKUP(ltprof!$AN$5,ltprof!$J$2:$AD$500,ltprof!A90,0)*100),"-",(HLOOKUP(ltprof!$AN$5,ltprof!$J$2:$AD$500,ltprof!A90,0)*100))</f>
        <v>-9.8931379092363887</v>
      </c>
      <c r="F90" s="77">
        <f>HLOOKUP(ltprof!$AN$5,'2011'!$J$1:$AD$500,ltprof!A91,0)</f>
        <v>67.454341709999994</v>
      </c>
      <c r="G90" s="77">
        <f>'2011'!AE90</f>
        <v>74.860382599999994</v>
      </c>
      <c r="H90" s="77">
        <f>MAX('2011'!J90:AE90)</f>
        <v>86.880696060000005</v>
      </c>
      <c r="I90" s="77">
        <f>MIN('2011'!J90:AE90)</f>
        <v>67.411207540000007</v>
      </c>
      <c r="J90" s="42">
        <f>(ltprof!AG90+ltprof!AH90)</f>
        <v>26.007733121043387</v>
      </c>
      <c r="K90" s="42">
        <f>IF(ISERROR(HLOOKUP(ltprof!$AN$5,'ltprof t-1'!$J$2:$AF$400,ltprof!A90,0)*100),"-",(HLOOKUP(ltprof!$AN$5,'ltprof t-1'!$J$2:$AF$400,ltprof!A90,0)*100))</f>
        <v>-12.88806926519305</v>
      </c>
      <c r="L90" s="77">
        <f>HLOOKUP(ltprof!$AN$5,'t-1'!$J$1:$AD$500,ltprof!A91,0)</f>
        <v>60.464442310000003</v>
      </c>
      <c r="M90" s="42">
        <f>IF(ISERROR(IF('2011'!I90=0,((F90-L90)/L90)*100,(((F90-L90)/L90)*100)*-1)),"-",IF('2011'!I90=0,((F90-L90)/L90)*100,(((F90-L90)/L90)*100)*-1))</f>
        <v>11.560347094847771</v>
      </c>
      <c r="N90" s="42"/>
      <c r="O90" s="42"/>
      <c r="P90" s="42"/>
      <c r="Q90" s="42"/>
      <c r="R90" s="81">
        <f>ltprof!AG90</f>
        <v>16.056975722696897</v>
      </c>
      <c r="S90" s="81">
        <f>ltprof!AH90</f>
        <v>9.9507573983464894</v>
      </c>
    </row>
    <row r="91" spans="2:19">
      <c r="B91" s="25">
        <f>ltprof!C91</f>
        <v>0</v>
      </c>
      <c r="C91" s="25">
        <f>ltprof!D91</f>
        <v>36</v>
      </c>
      <c r="D91" s="25" t="str">
        <f>ltprof!F91&amp;". "&amp;ltprof!E91</f>
        <v>Kinoloner vid behandling med urinvägsantibiotika. . Kvinnor</v>
      </c>
      <c r="E91" s="100">
        <f>IF(ISERROR(HLOOKUP(ltprof!$AN$5,ltprof!$J$2:$AD$500,ltprof!A91,0)*100),"-",(HLOOKUP(ltprof!$AN$5,ltprof!$J$2:$AD$500,ltprof!A91,0)*100))</f>
        <v>-1.7524178611440011</v>
      </c>
      <c r="F91" s="77">
        <f>HLOOKUP(ltprof!$AN$5,'2011'!$J$1:$AD$500,ltprof!A92,0)</f>
        <v>14.50944032</v>
      </c>
      <c r="G91" s="77">
        <f>'2011'!AE91</f>
        <v>14.25955336</v>
      </c>
      <c r="H91" s="77">
        <f>MAX('2011'!J91:AE91)</f>
        <v>17.25169155</v>
      </c>
      <c r="I91" s="77">
        <f>MIN('2011'!J91:AE91)</f>
        <v>12.08038595</v>
      </c>
      <c r="J91" s="42">
        <f>(ltprof!AG91+ltprof!AH91)</f>
        <v>36.265551027048438</v>
      </c>
      <c r="K91" s="42">
        <f>IF(ISERROR(HLOOKUP(ltprof!$AN$5,'ltprof t-1'!$J$2:$AF$400,ltprof!A91,0)*100),"-",(HLOOKUP(ltprof!$AN$5,'ltprof t-1'!$J$2:$AF$400,ltprof!A91,0)*100))</f>
        <v>-12.21708714877083</v>
      </c>
      <c r="L91" s="77">
        <f>HLOOKUP(ltprof!$AN$5,'t-1'!$J$1:$AD$500,ltprof!A92,0)</f>
        <v>24.769124359999999</v>
      </c>
      <c r="M91" s="42">
        <f>IF(ISERROR(IF('2011'!I91=0,((F91-L91)/L91)*100,(((F91-L91)/L91)*100)*-1)),"-",IF('2011'!I91=0,((F91-L91)/L91)*100,(((F91-L91)/L91)*100)*-1))</f>
        <v>41.421262580313517</v>
      </c>
      <c r="N91" s="42"/>
      <c r="O91" s="42"/>
      <c r="P91" s="42"/>
      <c r="Q91" s="42"/>
      <c r="R91" s="81">
        <f>ltprof!AG91</f>
        <v>15.282157547184211</v>
      </c>
      <c r="S91" s="81">
        <f>ltprof!AH91</f>
        <v>20.983393479864226</v>
      </c>
    </row>
    <row r="92" spans="2:19">
      <c r="B92" s="25">
        <f>ltprof!C92</f>
        <v>0</v>
      </c>
      <c r="C92" s="25">
        <f>ltprof!D92</f>
        <v>37</v>
      </c>
      <c r="D92" s="25" t="str">
        <f>ltprof!F92&amp;". "&amp;ltprof!E92</f>
        <v>Kombinationspreparat vid astma. Kvinnor</v>
      </c>
      <c r="E92" s="100">
        <f>IF(ISERROR(HLOOKUP(ltprof!$AN$5,ltprof!$J$2:$AD$500,ltprof!A92,0)*100),"-",(HLOOKUP(ltprof!$AN$5,ltprof!$J$2:$AD$500,ltprof!A92,0)*100))</f>
        <v>-8.0040777672165504</v>
      </c>
      <c r="F92" s="77">
        <f>HLOOKUP(ltprof!$AN$5,'2011'!$J$1:$AD$500,ltprof!A93,0)</f>
        <v>40.862494570000003</v>
      </c>
      <c r="G92" s="77">
        <f>'2011'!AE92</f>
        <v>37.834214609999997</v>
      </c>
      <c r="H92" s="77">
        <f>MAX('2011'!J92:AE92)</f>
        <v>53.588298440000003</v>
      </c>
      <c r="I92" s="77">
        <f>MIN('2011'!J92:AE92)</f>
        <v>26.798136280000001</v>
      </c>
      <c r="J92" s="42">
        <f>(ltprof!AG92+ltprof!AH92)</f>
        <v>70.809351895252689</v>
      </c>
      <c r="K92" s="42" t="str">
        <f>IF(ISERROR(HLOOKUP(ltprof!$AN$5,'ltprof t-1'!$J$2:$AF$400,ltprof!A92,0)*100),"-",(HLOOKUP(ltprof!$AN$5,'ltprof t-1'!$J$2:$AF$400,ltprof!A92,0)*100))</f>
        <v>-</v>
      </c>
      <c r="L92" s="77" t="str">
        <f>HLOOKUP(ltprof!$AN$5,'t-1'!$J$1:$AD$500,ltprof!A93,0)</f>
        <v>us</v>
      </c>
      <c r="M92" s="42" t="str">
        <f>IF(ISERROR(IF('2011'!I92=0,((F92-L92)/L92)*100,(((F92-L92)/L92)*100)*-1)),"-",IF('2011'!I92=0,((F92-L92)/L92)*100,(((F92-L92)/L92)*100)*-1))</f>
        <v>-</v>
      </c>
      <c r="N92" s="42"/>
      <c r="O92" s="42"/>
      <c r="P92" s="42"/>
      <c r="Q92" s="42"/>
      <c r="R92" s="81">
        <f>ltprof!AG92</f>
        <v>29.169571626532559</v>
      </c>
      <c r="S92" s="81">
        <f>ltprof!AH92</f>
        <v>41.639780268720131</v>
      </c>
    </row>
    <row r="93" spans="2:19">
      <c r="B93" s="25">
        <f>ltprof!C93</f>
        <v>0</v>
      </c>
      <c r="C93" s="25">
        <f>ltprof!D93</f>
        <v>0</v>
      </c>
      <c r="D93" s="25" t="str">
        <f>ltprof!F93&amp;". "&amp;ltprof!E93</f>
        <v>Kombinationspreparat vid astma. Män</v>
      </c>
      <c r="E93" s="100">
        <f>IF(ISERROR(HLOOKUP(ltprof!$AN$5,ltprof!$J$2:$AD$500,ltprof!A93,0)*100),"-",(HLOOKUP(ltprof!$AN$5,ltprof!$J$2:$AD$500,ltprof!A93,0)*100))</f>
        <v>-7.9717946025391822</v>
      </c>
      <c r="F93" s="77">
        <f>HLOOKUP(ltprof!$AN$5,'2011'!$J$1:$AD$500,ltprof!A94,0)</f>
        <v>46.035014889999999</v>
      </c>
      <c r="G93" s="77">
        <f>'2011'!AE93</f>
        <v>42.636148689999999</v>
      </c>
      <c r="H93" s="77">
        <f>MAX('2011'!J93:AE93)</f>
        <v>54.999496780000001</v>
      </c>
      <c r="I93" s="77">
        <f>MIN('2011'!J93:AE93)</f>
        <v>33.9091235</v>
      </c>
      <c r="J93" s="42">
        <f>(ltprof!AG93+ltprof!AH93)</f>
        <v>49.465943637040084</v>
      </c>
      <c r="K93" s="42" t="str">
        <f>IF(ISERROR(HLOOKUP(ltprof!$AN$5,'ltprof t-1'!$J$2:$AF$400,ltprof!A93,0)*100),"-",(HLOOKUP(ltprof!$AN$5,'ltprof t-1'!$J$2:$AF$400,ltprof!A93,0)*100))</f>
        <v>-</v>
      </c>
      <c r="L93" s="77" t="str">
        <f>HLOOKUP(ltprof!$AN$5,'t-1'!$J$1:$AD$500,ltprof!A94,0)</f>
        <v>us</v>
      </c>
      <c r="M93" s="42" t="str">
        <f>IF(ISERROR(IF('2011'!I93=0,((F93-L93)/L93)*100,(((F93-L93)/L93)*100)*-1)),"-",IF('2011'!I93=0,((F93-L93)/L93)*100,(((F93-L93)/L93)*100)*-1))</f>
        <v>-</v>
      </c>
      <c r="N93" s="42"/>
      <c r="O93" s="42"/>
      <c r="P93" s="42"/>
      <c r="Q93" s="42"/>
      <c r="R93" s="81">
        <f>ltprof!AG93</f>
        <v>20.468605767966235</v>
      </c>
      <c r="S93" s="81">
        <f>ltprof!AH93</f>
        <v>28.997337869073846</v>
      </c>
    </row>
    <row r="94" spans="2:19">
      <c r="B94" s="25">
        <f>ltprof!C94</f>
        <v>0</v>
      </c>
      <c r="C94" s="25">
        <f>ltprof!D94</f>
        <v>0</v>
      </c>
      <c r="D94" s="25" t="str">
        <f>ltprof!F94&amp;". "&amp;ltprof!E94</f>
        <v>Kombinationspreparat vid astma. Totalt</v>
      </c>
      <c r="E94" s="100">
        <f>IF(ISERROR(HLOOKUP(ltprof!$AN$5,ltprof!$J$2:$AD$500,ltprof!A94,0)*100),"-",(HLOOKUP(ltprof!$AN$5,ltprof!$J$2:$AD$500,ltprof!A94,0)*100))</f>
        <v>-8.0577629447758774</v>
      </c>
      <c r="F94" s="77">
        <f>HLOOKUP(ltprof!$AN$5,'2011'!$J$1:$AD$500,ltprof!A95,0)</f>
        <v>43.099125860000001</v>
      </c>
      <c r="G94" s="77">
        <f>'2011'!AE94</f>
        <v>39.885265699999998</v>
      </c>
      <c r="H94" s="77">
        <f>MAX('2011'!J94:AE94)</f>
        <v>54.136792939999999</v>
      </c>
      <c r="I94" s="77">
        <f>MIN('2011'!J94:AE94)</f>
        <v>31.02965854</v>
      </c>
      <c r="J94" s="42">
        <f>(ltprof!AG94+ltprof!AH94)</f>
        <v>57.934011456265665</v>
      </c>
      <c r="K94" s="42" t="str">
        <f>IF(ISERROR(HLOOKUP(ltprof!$AN$5,'ltprof t-1'!$J$2:$AF$400,ltprof!A94,0)*100),"-",(HLOOKUP(ltprof!$AN$5,'ltprof t-1'!$J$2:$AF$400,ltprof!A94,0)*100))</f>
        <v>-</v>
      </c>
      <c r="L94" s="77" t="str">
        <f>HLOOKUP(ltprof!$AN$5,'t-1'!$J$1:$AD$500,ltprof!A95,0)</f>
        <v>us</v>
      </c>
      <c r="M94" s="42" t="str">
        <f>IF(ISERROR(IF('2011'!I94=0,((F94-L94)/L94)*100,(((F94-L94)/L94)*100)*-1)),"-",IF('2011'!I94=0,((F94-L94)/L94)*100,(((F94-L94)/L94)*100)*-1))</f>
        <v>-</v>
      </c>
      <c r="N94" s="42"/>
      <c r="O94" s="42"/>
      <c r="P94" s="42"/>
      <c r="Q94" s="42"/>
      <c r="R94" s="81">
        <f>ltprof!AG94</f>
        <v>22.202703190215924</v>
      </c>
      <c r="S94" s="81">
        <f>ltprof!AH94</f>
        <v>35.731308266049744</v>
      </c>
    </row>
    <row r="95" spans="2:19">
      <c r="B95" s="25">
        <f>ltprof!C95</f>
        <v>0</v>
      </c>
      <c r="C95" s="25">
        <f>ltprof!D95</f>
        <v>38</v>
      </c>
      <c r="D95" s="25" t="str">
        <f>ltprof!F95&amp;". "&amp;ltprof!E95</f>
        <v>Uttagsföljsamhet vid blodtryckssänkande behandling. Kvinnor</v>
      </c>
      <c r="E95" s="100">
        <f>IF(ISERROR(HLOOKUP(ltprof!$AN$5,ltprof!$J$2:$AD$500,ltprof!A95,0)*100),"-",(HLOOKUP(ltprof!$AN$5,ltprof!$J$2:$AD$500,ltprof!A95,0)*100))</f>
        <v>-5.5865921787709505</v>
      </c>
      <c r="F95" s="77">
        <f>HLOOKUP(ltprof!$AN$5,'2011'!$J$1:$AD$500,ltprof!A96,0)</f>
        <v>67.599999999999994</v>
      </c>
      <c r="G95" s="77">
        <f>'2011'!AE95</f>
        <v>71.599999999999994</v>
      </c>
      <c r="H95" s="77">
        <f>MAX('2011'!J95:AE95)</f>
        <v>77.2</v>
      </c>
      <c r="I95" s="77">
        <f>MIN('2011'!J95:AE95)</f>
        <v>65.2</v>
      </c>
      <c r="J95" s="42">
        <f>(ltprof!AG95+ltprof!AH95)</f>
        <v>16.759776536312849</v>
      </c>
      <c r="K95" s="42">
        <f>IF(ISERROR(HLOOKUP(ltprof!$AN$5,'ltprof t-1'!$J$2:$AF$400,ltprof!A95,0)*100),"-",(HLOOKUP(ltprof!$AN$5,'ltprof t-1'!$J$2:$AF$400,ltprof!A95,0)*100))</f>
        <v>-5.4091539528432619</v>
      </c>
      <c r="L95" s="77">
        <f>HLOOKUP(ltprof!$AN$5,'t-1'!$J$1:$AD$500,ltprof!A96,0)</f>
        <v>68.2</v>
      </c>
      <c r="M95" s="42">
        <f>IF(ISERROR(IF('2011'!I95=0,((F95-L95)/L95)*100,(((F95-L95)/L95)*100)*-1)),"-",IF('2011'!I95=0,((F95-L95)/L95)*100,(((F95-L95)/L95)*100)*-1))</f>
        <v>-0.87976539589444058</v>
      </c>
      <c r="N95" s="42"/>
      <c r="O95" s="42"/>
      <c r="P95" s="42"/>
      <c r="Q95" s="42"/>
      <c r="R95" s="81">
        <f>ltprof!AG95</f>
        <v>7.8212290502793422</v>
      </c>
      <c r="S95" s="81">
        <f>ltprof!AH95</f>
        <v>8.9385474860335083</v>
      </c>
    </row>
    <row r="96" spans="2:19">
      <c r="B96" s="25">
        <f>ltprof!C96</f>
        <v>0</v>
      </c>
      <c r="C96" s="25">
        <f>ltprof!D96</f>
        <v>0</v>
      </c>
      <c r="D96" s="25" t="str">
        <f>ltprof!F96&amp;". "&amp;ltprof!E96</f>
        <v>Uttagsföljsamhet vid blodtryckssänkande behandling. Män</v>
      </c>
      <c r="E96" s="100">
        <f>IF(ISERROR(HLOOKUP(ltprof!$AN$5,ltprof!$J$2:$AD$500,ltprof!A96,0)*100),"-",(HLOOKUP(ltprof!$AN$5,ltprof!$J$2:$AD$500,ltprof!A96,0)*100))</f>
        <v>-4.7073791348600365</v>
      </c>
      <c r="F96" s="77">
        <f>HLOOKUP(ltprof!$AN$5,'2011'!$J$1:$AD$500,ltprof!A97,0)</f>
        <v>74.900000000000006</v>
      </c>
      <c r="G96" s="77">
        <f>'2011'!AE96</f>
        <v>78.599999999999994</v>
      </c>
      <c r="H96" s="77">
        <f>MAX('2011'!J96:AE96)</f>
        <v>82.7</v>
      </c>
      <c r="I96" s="77">
        <f>MIN('2011'!J96:AE96)</f>
        <v>74.900000000000006</v>
      </c>
      <c r="J96" s="42">
        <f>(ltprof!AG96+ltprof!AH96)</f>
        <v>7.2519083969465683</v>
      </c>
      <c r="K96" s="42">
        <f>IF(ISERROR(HLOOKUP(ltprof!$AN$5,'ltprof t-1'!$J$2:$AF$400,ltprof!A96,0)*100),"-",(HLOOKUP(ltprof!$AN$5,'ltprof t-1'!$J$2:$AF$400,ltprof!A96,0)*100))</f>
        <v>-3.5398230088495541</v>
      </c>
      <c r="L96" s="77">
        <f>HLOOKUP(ltprof!$AN$5,'t-1'!$J$1:$AD$500,ltprof!A97,0)</f>
        <v>76.3</v>
      </c>
      <c r="M96" s="42">
        <f>IF(ISERROR(IF('2011'!I96=0,((F96-L96)/L96)*100,(((F96-L96)/L96)*100)*-1)),"-",IF('2011'!I96=0,((F96-L96)/L96)*100,(((F96-L96)/L96)*100)*-1))</f>
        <v>-1.8348623853210899</v>
      </c>
      <c r="N96" s="42"/>
      <c r="O96" s="42"/>
      <c r="P96" s="42"/>
      <c r="Q96" s="42"/>
      <c r="R96" s="81">
        <f>ltprof!AG96</f>
        <v>5.2162849872773647</v>
      </c>
      <c r="S96" s="81">
        <f>ltprof!AH96</f>
        <v>2.0356234096692041</v>
      </c>
    </row>
    <row r="97" spans="2:19">
      <c r="B97" s="25">
        <f>ltprof!C97</f>
        <v>0</v>
      </c>
      <c r="C97" s="25">
        <f>ltprof!D97</f>
        <v>0</v>
      </c>
      <c r="D97" s="25" t="str">
        <f>ltprof!F97&amp;". "&amp;ltprof!E97</f>
        <v>Uttagsföljsamhet vid blodtryckssänkande behandling. Totalt</v>
      </c>
      <c r="E97" s="100">
        <f>IF(ISERROR(HLOOKUP(ltprof!$AN$5,ltprof!$J$2:$AD$500,ltprof!A97,0)*100),"-",(HLOOKUP(ltprof!$AN$5,ltprof!$J$2:$AD$500,ltprof!A97,0)*100))</f>
        <v>-5.1861702127659646</v>
      </c>
      <c r="F97" s="77">
        <f>HLOOKUP(ltprof!$AN$5,'2011'!$J$1:$AD$500,ltprof!A98,0)</f>
        <v>71.3</v>
      </c>
      <c r="G97" s="77">
        <f>'2011'!AE97</f>
        <v>75.2</v>
      </c>
      <c r="H97" s="77">
        <f>MAX('2011'!J97:AE97)</f>
        <v>80.099999999999994</v>
      </c>
      <c r="I97" s="77">
        <f>MIN('2011'!J97:AE97)</f>
        <v>71.3</v>
      </c>
      <c r="J97" s="42">
        <f>(ltprof!AG97+ltprof!AH97)</f>
        <v>11.170212765957434</v>
      </c>
      <c r="K97" s="42">
        <f>IF(ISERROR(HLOOKUP(ltprof!$AN$5,'ltprof t-1'!$J$2:$AF$400,ltprof!A97,0)*100),"-",(HLOOKUP(ltprof!$AN$5,'ltprof t-1'!$J$2:$AF$400,ltprof!A97,0)*100))</f>
        <v>-4.4914134742404297</v>
      </c>
      <c r="L97" s="77">
        <f>HLOOKUP(ltprof!$AN$5,'t-1'!$J$1:$AD$500,ltprof!A98,0)</f>
        <v>72.3</v>
      </c>
      <c r="M97" s="42">
        <f>IF(ISERROR(IF('2011'!I97=0,((F97-L97)/L97)*100,(((F97-L97)/L97)*100)*-1)),"-",IF('2011'!I97=0,((F97-L97)/L97)*100,(((F97-L97)/L97)*100)*-1))</f>
        <v>-1.3831258644536655</v>
      </c>
      <c r="N97" s="42"/>
      <c r="O97" s="42"/>
      <c r="P97" s="42"/>
      <c r="Q97" s="42"/>
      <c r="R97" s="81">
        <f>ltprof!AG97</f>
        <v>6.5159574468084989</v>
      </c>
      <c r="S97" s="81">
        <f>ltprof!AH97</f>
        <v>4.6542553191489358</v>
      </c>
    </row>
    <row r="98" spans="2:19">
      <c r="B98" s="25" t="str">
        <f>ltprof!C98</f>
        <v>Graviditet, förlossning och nyföddhetsvård</v>
      </c>
      <c r="C98" s="25">
        <f>ltprof!D98</f>
        <v>39</v>
      </c>
      <c r="D98" s="25" t="str">
        <f>ltprof!F98&amp;". "&amp;ltprof!E98</f>
        <v>Tobaksvanor under graviditet . Kvinnor</v>
      </c>
      <c r="E98" s="100">
        <f>IF(ISERROR(HLOOKUP(ltprof!$AN$5,ltprof!$J$2:$AD$500,ltprof!A98,0)*100),"-",(HLOOKUP(ltprof!$AN$5,ltprof!$J$2:$AD$500,ltprof!A98,0)*100))</f>
        <v>27.67527675276753</v>
      </c>
      <c r="F98" s="77">
        <f>HLOOKUP(ltprof!$AN$5,'2011'!$J$1:$AD$500,ltprof!A99,0)</f>
        <v>3.92</v>
      </c>
      <c r="G98" s="77">
        <f>'2011'!AE98</f>
        <v>5.42</v>
      </c>
      <c r="H98" s="77">
        <f>MAX('2011'!J98:AE98)</f>
        <v>8.36</v>
      </c>
      <c r="I98" s="77">
        <f>MIN('2011'!J98:AE98)</f>
        <v>3.49</v>
      </c>
      <c r="J98" s="42">
        <f>(ltprof!AG98+ltprof!AH98)</f>
        <v>89.852398523985215</v>
      </c>
      <c r="K98" s="42" t="str">
        <f>IF(ISERROR(HLOOKUP(ltprof!$AN$5,'ltprof t-1'!$J$2:$AF$400,ltprof!A98,0)*100),"-",(HLOOKUP(ltprof!$AN$5,'ltprof t-1'!$J$2:$AF$400,ltprof!A98,0)*100))</f>
        <v>-</v>
      </c>
      <c r="L98" s="77" t="str">
        <f>HLOOKUP(ltprof!$AN$5,'t-1'!$J$1:$AD$500,ltprof!A99,0)</f>
        <v>us</v>
      </c>
      <c r="M98" s="42" t="str">
        <f>IF(ISERROR(IF('2011'!I98=0,((F98-L98)/L98)*100,(((F98-L98)/L98)*100)*-1)),"-",IF('2011'!I98=0,((F98-L98)/L98)*100,(((F98-L98)/L98)*100)*-1))</f>
        <v>-</v>
      </c>
      <c r="N98" s="42"/>
      <c r="O98" s="42"/>
      <c r="P98" s="42"/>
      <c r="Q98" s="42"/>
      <c r="R98" s="81">
        <f>ltprof!AG98</f>
        <v>35.608856088560884</v>
      </c>
      <c r="S98" s="81">
        <f>ltprof!AH98</f>
        <v>54.243542435424338</v>
      </c>
    </row>
    <row r="99" spans="2:19">
      <c r="B99" s="25">
        <f>ltprof!C99</f>
        <v>0</v>
      </c>
      <c r="C99" s="25">
        <f>ltprof!D99</f>
        <v>40</v>
      </c>
      <c r="D99" s="25" t="str">
        <f>ltprof!F99&amp;". "&amp;ltprof!E99</f>
        <v>Screening för riskbruk av alkohol under graviditet. Kvinnor</v>
      </c>
      <c r="E99" s="100">
        <f>IF(ISERROR(HLOOKUP(ltprof!$AN$5,ltprof!$J$2:$AD$500,ltprof!A99,0)*100),"-",(HLOOKUP(ltprof!$AN$5,ltprof!$J$2:$AD$500,ltprof!A99,0)*100))</f>
        <v>-2.0606073464372581</v>
      </c>
      <c r="F99" s="77">
        <f>HLOOKUP(ltprof!$AN$5,'2011'!$J$1:$AD$500,ltprof!A100,0)</f>
        <v>86.208505529999996</v>
      </c>
      <c r="G99" s="77">
        <f>'2011'!AE99</f>
        <v>88.022299500000003</v>
      </c>
      <c r="H99" s="77">
        <f>MAX('2011'!J99:AE99)</f>
        <v>93.045897080000003</v>
      </c>
      <c r="I99" s="77">
        <f>MIN('2011'!J99:AE99)</f>
        <v>71.933962260000001</v>
      </c>
      <c r="J99" s="42">
        <f>(ltprof!AG99+ltprof!AH99)</f>
        <v>23.984757203485696</v>
      </c>
      <c r="K99" s="42" t="str">
        <f>IF(ISERROR(HLOOKUP(ltprof!$AN$5,'ltprof t-1'!$J$2:$AF$400,ltprof!A99,0)*100),"-",(HLOOKUP(ltprof!$AN$5,'ltprof t-1'!$J$2:$AF$400,ltprof!A99,0)*100))</f>
        <v>-</v>
      </c>
      <c r="L99" s="77" t="str">
        <f>HLOOKUP(ltprof!$AN$5,'t-1'!$J$1:$AD$500,ltprof!A100,0)</f>
        <v>us</v>
      </c>
      <c r="M99" s="42" t="str">
        <f>IF(ISERROR(IF('2011'!I99=0,((F99-L99)/L99)*100,(((F99-L99)/L99)*100)*-1)),"-",IF('2011'!I99=0,((F99-L99)/L99)*100,(((F99-L99)/L99)*100)*-1))</f>
        <v>-</v>
      </c>
      <c r="N99" s="42"/>
      <c r="O99" s="42"/>
      <c r="P99" s="42"/>
      <c r="Q99" s="42"/>
      <c r="R99" s="81">
        <f>ltprof!AG99</f>
        <v>5.7071873928946841</v>
      </c>
      <c r="S99" s="81">
        <f>ltprof!AH99</f>
        <v>18.277569810591011</v>
      </c>
    </row>
    <row r="100" spans="2:19">
      <c r="B100" s="25">
        <f>ltprof!C100</f>
        <v>0</v>
      </c>
      <c r="C100" s="25">
        <f>ltprof!D100</f>
        <v>41</v>
      </c>
      <c r="D100" s="25" t="str">
        <f>ltprof!F100&amp;". "&amp;ltprof!E100</f>
        <v>Tidiga aborter. Kvinnor</v>
      </c>
      <c r="E100" s="100">
        <f>IF(ISERROR(HLOOKUP(ltprof!$AN$5,ltprof!$J$2:$AD$500,ltprof!A100,0)*100),"-",(HLOOKUP(ltprof!$AN$5,ltprof!$J$2:$AD$500,ltprof!A100,0)*100))</f>
        <v>-0.35673334182698579</v>
      </c>
      <c r="F100" s="77">
        <f>HLOOKUP(ltprof!$AN$5,'2011'!$J$1:$AD$500,ltprof!A101,0)</f>
        <v>78.209999999999994</v>
      </c>
      <c r="G100" s="77">
        <f>'2011'!AE100</f>
        <v>78.489999999999995</v>
      </c>
      <c r="H100" s="77">
        <f>MAX('2011'!J100:AE100)</f>
        <v>84.16</v>
      </c>
      <c r="I100" s="77">
        <f>MIN('2011'!J100:AE100)</f>
        <v>74.37</v>
      </c>
      <c r="J100" s="42">
        <f>(ltprof!AG100+ltprof!AH100)</f>
        <v>12.472926487450621</v>
      </c>
      <c r="K100" s="42">
        <f>IF(ISERROR(HLOOKUP(ltprof!$AN$5,'ltprof t-1'!$J$2:$AF$400,ltprof!A100,0)*100),"-",(HLOOKUP(ltprof!$AN$5,'ltprof t-1'!$J$2:$AF$400,ltprof!A100,0)*100))</f>
        <v>-1.6076753532996175</v>
      </c>
      <c r="L100" s="77">
        <f>HLOOKUP(ltprof!$AN$5,'t-1'!$J$1:$AD$500,ltprof!A101,0)</f>
        <v>75.89</v>
      </c>
      <c r="M100" s="42">
        <f>IF(ISERROR(IF('2011'!I100=0,((F100-L100)/L100)*100,(((F100-L100)/L100)*100)*-1)),"-",IF('2011'!I100=0,((F100-L100)/L100)*100,(((F100-L100)/L100)*100)*-1))</f>
        <v>3.0570562656476388</v>
      </c>
      <c r="N100" s="42"/>
      <c r="O100" s="42"/>
      <c r="P100" s="42"/>
      <c r="Q100" s="42"/>
      <c r="R100" s="81">
        <f>ltprof!AG100</f>
        <v>7.2238501719964345</v>
      </c>
      <c r="S100" s="81">
        <f>ltprof!AH100</f>
        <v>5.249076315454186</v>
      </c>
    </row>
    <row r="101" spans="2:19">
      <c r="B101" s="25">
        <f>ltprof!C101</f>
        <v>0</v>
      </c>
      <c r="C101" s="25">
        <f>ltprof!D101</f>
        <v>42</v>
      </c>
      <c r="D101" s="25" t="str">
        <f>ltprof!F101&amp;". "&amp;ltprof!E101</f>
        <v>Dödfödda barn. Totalt</v>
      </c>
      <c r="E101" s="100">
        <f>IF(ISERROR(HLOOKUP(ltprof!$AN$5,ltprof!$J$2:$AD$500,ltprof!A101,0)*100),"-",(HLOOKUP(ltprof!$AN$5,ltprof!$J$2:$AD$500,ltprof!A101,0)*100))</f>
        <v>9.4936708860759573</v>
      </c>
      <c r="F101" s="77">
        <f>HLOOKUP(ltprof!$AN$5,'2011'!$J$1:$AD$500,ltprof!A102,0)</f>
        <v>2.86</v>
      </c>
      <c r="G101" s="77">
        <f>'2011'!AE101</f>
        <v>3.16</v>
      </c>
      <c r="H101" s="77">
        <f>MAX('2011'!J101:AE101)</f>
        <v>4.4800000000000004</v>
      </c>
      <c r="I101" s="77">
        <f>MIN('2011'!J101:AE101)</f>
        <v>2.46</v>
      </c>
      <c r="J101" s="42">
        <f>(ltprof!AG101+ltprof!AH101)</f>
        <v>63.924050632911403</v>
      </c>
      <c r="K101" s="42">
        <f>IF(ISERROR(HLOOKUP(ltprof!$AN$5,'ltprof t-1'!$J$2:$AF$400,ltprof!A101,0)*100),"-",(HLOOKUP(ltprof!$AN$5,'ltprof t-1'!$J$2:$AF$400,ltprof!A101,0)*100))</f>
        <v>9.0379008746355698</v>
      </c>
      <c r="L101" s="77">
        <f>HLOOKUP(ltprof!$AN$5,'t-1'!$J$1:$AD$500,ltprof!A102,0)</f>
        <v>3.12</v>
      </c>
      <c r="M101" s="42">
        <f>IF(ISERROR(IF('2011'!I101=0,((F101-L101)/L101)*100,(((F101-L101)/L101)*100)*-1)),"-",IF('2011'!I101=0,((F101-L101)/L101)*100,(((F101-L101)/L101)*100)*-1))</f>
        <v>8.3333333333333393</v>
      </c>
      <c r="N101" s="42"/>
      <c r="O101" s="42"/>
      <c r="P101" s="42"/>
      <c r="Q101" s="42"/>
      <c r="R101" s="81">
        <f>ltprof!AG101</f>
        <v>22.15189873417722</v>
      </c>
      <c r="S101" s="81">
        <f>ltprof!AH101</f>
        <v>41.772151898734187</v>
      </c>
    </row>
    <row r="102" spans="2:19">
      <c r="B102" s="25">
        <f>ltprof!C102</f>
        <v>0</v>
      </c>
      <c r="C102" s="25">
        <f>ltprof!D102</f>
        <v>43</v>
      </c>
      <c r="D102" s="25" t="str">
        <f>ltprof!F102&amp;". "&amp;ltprof!E102</f>
        <v>Neonatal dödlighet. Totalt</v>
      </c>
      <c r="E102" s="100">
        <f>IF(ISERROR(HLOOKUP(ltprof!$AN$5,ltprof!$J$2:$AD$500,ltprof!A102,0)*100),"-",(HLOOKUP(ltprof!$AN$5,ltprof!$J$2:$AD$500,ltprof!A102,0)*100))</f>
        <v>13.414634146341461</v>
      </c>
      <c r="F102" s="77">
        <f>HLOOKUP(ltprof!$AN$5,'2011'!$J$1:$AD$500,ltprof!A103,0)</f>
        <v>1.42</v>
      </c>
      <c r="G102" s="77">
        <f>'2011'!AE102</f>
        <v>1.64</v>
      </c>
      <c r="H102" s="77">
        <f>MAX('2011'!J102:AE102)</f>
        <v>2.63</v>
      </c>
      <c r="I102" s="77">
        <f>MIN('2011'!J102:AE102)</f>
        <v>1.21</v>
      </c>
      <c r="J102" s="42">
        <f>(ltprof!AG102+ltprof!AH102)</f>
        <v>86.58536585365853</v>
      </c>
      <c r="K102" s="42">
        <f>IF(ISERROR(HLOOKUP(ltprof!$AN$5,'ltprof t-1'!$J$2:$AF$400,ltprof!A102,0)*100),"-",(HLOOKUP(ltprof!$AN$5,'ltprof t-1'!$J$2:$AF$400,ltprof!A102,0)*100))</f>
        <v>8.8105726872246777</v>
      </c>
      <c r="L102" s="77">
        <f>HLOOKUP(ltprof!$AN$5,'t-1'!$J$1:$AD$500,ltprof!A103,0)</f>
        <v>2.0699999999999998</v>
      </c>
      <c r="M102" s="42">
        <f>IF(ISERROR(IF('2011'!I102=0,((F102-L102)/L102)*100,(((F102-L102)/L102)*100)*-1)),"-",IF('2011'!I102=0,((F102-L102)/L102)*100,(((F102-L102)/L102)*100)*-1))</f>
        <v>31.40096618357488</v>
      </c>
      <c r="N102" s="42"/>
      <c r="O102" s="42"/>
      <c r="P102" s="42"/>
      <c r="Q102" s="42"/>
      <c r="R102" s="81">
        <f>ltprof!AG102</f>
        <v>26.219512195121947</v>
      </c>
      <c r="S102" s="81">
        <f>ltprof!AH102</f>
        <v>60.365853658536587</v>
      </c>
    </row>
    <row r="103" spans="2:19">
      <c r="B103" s="25">
        <f>ltprof!C103</f>
        <v>0</v>
      </c>
      <c r="C103" s="25">
        <f>ltprof!D103</f>
        <v>44</v>
      </c>
      <c r="D103" s="25" t="str">
        <f>ltprof!F103&amp;". "&amp;ltprof!E103</f>
        <v>Infektioner hos barn i neonatalvård. Totalt</v>
      </c>
      <c r="E103" s="100">
        <f>IF(ISERROR(HLOOKUP(ltprof!$AN$5,ltprof!$J$2:$AD$500,ltprof!A103,0)*100),"-",(HLOOKUP(ltprof!$AN$5,ltprof!$J$2:$AD$500,ltprof!A103,0)*100))</f>
        <v>3.0347890499999974</v>
      </c>
      <c r="F103" s="77">
        <f>HLOOKUP(ltprof!$AN$5,'2011'!$J$1:$AD$500,ltprof!A104,0)</f>
        <v>1.9393042190000001</v>
      </c>
      <c r="G103" s="77">
        <f>'2011'!AE103</f>
        <v>2</v>
      </c>
      <c r="H103" s="77">
        <f>MAX('2011'!J103:AE103)</f>
        <v>5</v>
      </c>
      <c r="I103" s="77">
        <f>MIN('2011'!J103:AE103)</f>
        <v>0.6</v>
      </c>
      <c r="J103" s="42">
        <f>(ltprof!AG103+ltprof!AH103)</f>
        <v>220</v>
      </c>
      <c r="K103" s="42" t="str">
        <f>IF(ISERROR(HLOOKUP(ltprof!$AN$5,'ltprof t-1'!$J$2:$AF$400,ltprof!A103,0)*100),"-",(HLOOKUP(ltprof!$AN$5,'ltprof t-1'!$J$2:$AF$400,ltprof!A103,0)*100))</f>
        <v>-</v>
      </c>
      <c r="L103" s="77" t="str">
        <f>HLOOKUP(ltprof!$AN$5,'t-1'!$J$1:$AD$500,ltprof!A104,0)</f>
        <v>us</v>
      </c>
      <c r="M103" s="42" t="str">
        <f>IF(ISERROR(IF('2011'!I103=0,((F103-L103)/L103)*100,(((F103-L103)/L103)*100)*-1)),"-",IF('2011'!I103=0,((F103-L103)/L103)*100,(((F103-L103)/L103)*100)*-1))</f>
        <v>-</v>
      </c>
      <c r="N103" s="42"/>
      <c r="O103" s="42"/>
      <c r="P103" s="42"/>
      <c r="Q103" s="42"/>
      <c r="R103" s="81">
        <f>ltprof!AG103</f>
        <v>70</v>
      </c>
      <c r="S103" s="81">
        <f>ltprof!AH103</f>
        <v>150</v>
      </c>
    </row>
    <row r="104" spans="2:19">
      <c r="B104" s="25">
        <f>ltprof!C104</f>
        <v>0</v>
      </c>
      <c r="C104" s="25">
        <f>ltprof!D104</f>
        <v>45</v>
      </c>
      <c r="D104" s="25" t="str">
        <f>ltprof!F104&amp;". "&amp;ltprof!E104</f>
        <v>Låg Apgar-poäng hos nyfödda. Totalt</v>
      </c>
      <c r="E104" s="100">
        <f>IF(ISERROR(HLOOKUP(ltprof!$AN$5,ltprof!$J$2:$AD$500,ltprof!A104,0)*100),"-",(HLOOKUP(ltprof!$AN$5,ltprof!$J$2:$AD$500,ltprof!A104,0)*100))</f>
        <v>20.175438596491219</v>
      </c>
      <c r="F104" s="77">
        <f>HLOOKUP(ltprof!$AN$5,'2011'!$J$1:$AD$500,ltprof!A105,0)</f>
        <v>0.91</v>
      </c>
      <c r="G104" s="77">
        <f>'2011'!AE104</f>
        <v>1.1399999999999999</v>
      </c>
      <c r="H104" s="77">
        <f>MAX('2011'!J104:AE104)</f>
        <v>1.65</v>
      </c>
      <c r="I104" s="77">
        <f>MIN('2011'!J104:AE104)</f>
        <v>0.85</v>
      </c>
      <c r="J104" s="42">
        <f>(ltprof!AG104+ltprof!AH104)</f>
        <v>70.175438596491233</v>
      </c>
      <c r="K104" s="42">
        <f>IF(ISERROR(HLOOKUP(ltprof!$AN$5,'ltprof t-1'!$J$2:$AF$400,ltprof!A104,0)*100),"-",(HLOOKUP(ltprof!$AN$5,'ltprof t-1'!$J$2:$AF$400,ltprof!A104,0)*100))</f>
        <v>7.8947368421052513</v>
      </c>
      <c r="L104" s="77">
        <f>HLOOKUP(ltprof!$AN$5,'t-1'!$J$1:$AD$500,ltprof!A105,0)</f>
        <v>1.05</v>
      </c>
      <c r="M104" s="42">
        <f>IF(ISERROR(IF('2011'!I104=0,((F104-L104)/L104)*100,(((F104-L104)/L104)*100)*-1)),"-",IF('2011'!I104=0,((F104-L104)/L104)*100,(((F104-L104)/L104)*100)*-1))</f>
        <v>13.333333333333334</v>
      </c>
      <c r="N104" s="42"/>
      <c r="O104" s="42"/>
      <c r="P104" s="42"/>
      <c r="Q104" s="42"/>
      <c r="R104" s="81">
        <f>ltprof!AG104</f>
        <v>25.438596491228065</v>
      </c>
      <c r="S104" s="81">
        <f>ltprof!AH104</f>
        <v>44.736842105263165</v>
      </c>
    </row>
    <row r="105" spans="2:19">
      <c r="B105" s="25">
        <f>ltprof!C105</f>
        <v>0</v>
      </c>
      <c r="C105" s="25">
        <f>ltprof!D105</f>
        <v>46</v>
      </c>
      <c r="D105" s="25" t="str">
        <f>ltprof!F105&amp;". "&amp;ltprof!E105</f>
        <v>Bristningar vid förlossning. Kvinnor</v>
      </c>
      <c r="E105" s="100">
        <f>IF(ISERROR(HLOOKUP(ltprof!$AN$5,ltprof!$J$2:$AD$500,ltprof!A105,0)*100),"-",(HLOOKUP(ltprof!$AN$5,ltprof!$J$2:$AD$500,ltprof!A105,0)*100))</f>
        <v>-24.099722991689767</v>
      </c>
      <c r="F105" s="77">
        <f>HLOOKUP(ltprof!$AN$5,'2011'!$J$1:$AD$500,ltprof!A106,0)</f>
        <v>4.4800000000000004</v>
      </c>
      <c r="G105" s="77">
        <f>'2011'!AE105</f>
        <v>3.61</v>
      </c>
      <c r="H105" s="77">
        <f>MAX('2011'!J105:AE105)</f>
        <v>4.75</v>
      </c>
      <c r="I105" s="77">
        <f>MIN('2011'!J105:AE105)</f>
        <v>2.4900000000000002</v>
      </c>
      <c r="J105" s="42">
        <f>(ltprof!AG105+ltprof!AH105)</f>
        <v>62.603878116343481</v>
      </c>
      <c r="K105" s="42">
        <f>IF(ISERROR(HLOOKUP(ltprof!$AN$5,'ltprof t-1'!$J$2:$AF$400,ltprof!A105,0)*100),"-",(HLOOKUP(ltprof!$AN$5,'ltprof t-1'!$J$2:$AF$400,ltprof!A105,0)*100))</f>
        <v>-26.381909547738701</v>
      </c>
      <c r="L105" s="77">
        <f>HLOOKUP(ltprof!$AN$5,'t-1'!$J$1:$AD$500,ltprof!A106,0)</f>
        <v>5.03</v>
      </c>
      <c r="M105" s="42">
        <f>IF(ISERROR(IF('2011'!I105=0,((F105-L105)/L105)*100,(((F105-L105)/L105)*100)*-1)),"-",IF('2011'!I105=0,((F105-L105)/L105)*100,(((F105-L105)/L105)*100)*-1))</f>
        <v>10.93439363817097</v>
      </c>
      <c r="N105" s="42"/>
      <c r="O105" s="42"/>
      <c r="P105" s="42"/>
      <c r="Q105" s="42"/>
      <c r="R105" s="81">
        <f>ltprof!AG105</f>
        <v>31.024930747922429</v>
      </c>
      <c r="S105" s="81">
        <f>ltprof!AH105</f>
        <v>31.578947368421055</v>
      </c>
    </row>
    <row r="106" spans="2:19">
      <c r="B106" s="25">
        <f>ltprof!C106</f>
        <v>0</v>
      </c>
      <c r="C106" s="25">
        <f>ltprof!D106</f>
        <v>47</v>
      </c>
      <c r="D106" s="25" t="str">
        <f>ltprof!F106&amp;". "&amp;ltprof!E106</f>
        <v>Kejsarsnitt vid okomplicerad graviditet. Kvinnor</v>
      </c>
      <c r="E106" s="100">
        <f>IF(ISERROR(HLOOKUP(ltprof!$AN$5,ltprof!$J$2:$AD$500,ltprof!A106,0)*100),"-",(HLOOKUP(ltprof!$AN$5,ltprof!$J$2:$AD$500,ltprof!A106,0)*100))</f>
        <v>-23.81546134663342</v>
      </c>
      <c r="F106" s="77">
        <f>HLOOKUP(ltprof!$AN$5,'2011'!$J$1:$AD$500,ltprof!A107,0)</f>
        <v>9.93</v>
      </c>
      <c r="G106" s="77">
        <f>'2011'!AE106</f>
        <v>8.02</v>
      </c>
      <c r="H106" s="77">
        <f>MAX('2011'!J106:AE106)</f>
        <v>11.24</v>
      </c>
      <c r="I106" s="77">
        <f>MIN('2011'!J106:AE106)</f>
        <v>6.2</v>
      </c>
      <c r="J106" s="42">
        <f>(ltprof!AG106+ltprof!AH106)</f>
        <v>62.842892768079807</v>
      </c>
      <c r="K106" s="42" t="str">
        <f>IF(ISERROR(HLOOKUP(ltprof!$AN$5,'ltprof t-1'!$J$2:$AF$400,ltprof!A106,0)*100),"-",(HLOOKUP(ltprof!$AN$5,'ltprof t-1'!$J$2:$AF$400,ltprof!A106,0)*100))</f>
        <v>-</v>
      </c>
      <c r="L106" s="77" t="str">
        <f>HLOOKUP(ltprof!$AN$5,'t-1'!$J$1:$AD$500,ltprof!A107,0)</f>
        <v>us</v>
      </c>
      <c r="M106" s="42" t="str">
        <f>IF(ISERROR(IF('2011'!I106=0,((F106-L106)/L106)*100,(((F106-L106)/L106)*100)*-1)),"-",IF('2011'!I106=0,((F106-L106)/L106)*100,(((F106-L106)/L106)*100)*-1))</f>
        <v>-</v>
      </c>
      <c r="N106" s="42"/>
      <c r="O106" s="42"/>
      <c r="P106" s="42"/>
      <c r="Q106" s="42"/>
      <c r="R106" s="81">
        <f>ltprof!AG106</f>
        <v>22.693266832917701</v>
      </c>
      <c r="S106" s="81">
        <f>ltprof!AH106</f>
        <v>40.149625935162106</v>
      </c>
    </row>
    <row r="107" spans="2:19">
      <c r="B107" s="25" t="str">
        <f>ltprof!C107</f>
        <v>Kvinnosjukvård</v>
      </c>
      <c r="C107" s="25">
        <f>ltprof!D107</f>
        <v>49</v>
      </c>
      <c r="D107" s="25" t="str">
        <f>ltprof!F107&amp;". "&amp;ltprof!E107</f>
        <v>Oönskade händelser efter borttagande av livmoder. Kvinnor</v>
      </c>
      <c r="E107" s="100">
        <f>IF(ISERROR(HLOOKUP(ltprof!$AN$5,ltprof!$J$2:$AD$500,ltprof!A107,0)*100),"-",(HLOOKUP(ltprof!$AN$5,ltprof!$J$2:$AD$500,ltprof!A107,0)*100))</f>
        <v>-53.696342722680143</v>
      </c>
      <c r="F107" s="77">
        <f>HLOOKUP(ltprof!$AN$5,'2011'!$J$1:$AD$500,ltprof!A108,0)</f>
        <v>3.328442634</v>
      </c>
      <c r="G107" s="77">
        <f>'2011'!AE107</f>
        <v>2.1655965099999999</v>
      </c>
      <c r="H107" s="77">
        <f>MAX('2011'!J107:AE107)</f>
        <v>3.328442634</v>
      </c>
      <c r="I107" s="77">
        <f>MIN('2011'!J107:AE107)</f>
        <v>1.0929106609999999</v>
      </c>
      <c r="J107" s="42">
        <f>(ltprof!AG107+ltprof!AH107)</f>
        <v>101.10153354467681</v>
      </c>
      <c r="K107" s="42">
        <f>IF(ISERROR(HLOOKUP(ltprof!$AN$5,'ltprof t-1'!$J$2:$AF$400,ltprof!A107,0)*100),"-",(HLOOKUP(ltprof!$AN$5,'ltprof t-1'!$J$2:$AF$400,ltprof!A107,0)*100))</f>
        <v>-44.687499095769375</v>
      </c>
      <c r="L107" s="77">
        <f>HLOOKUP(ltprof!$AN$5,'t-1'!$J$1:$AD$500,ltprof!A108,0)</f>
        <v>2.760702255</v>
      </c>
      <c r="M107" s="42">
        <f>IF(ISERROR(IF('2011'!I107=0,((F107-L107)/L107)*100,(((F107-L107)/L107)*100)*-1)),"-",IF('2011'!I107=0,((F107-L107)/L107)*100,(((F107-L107)/L107)*100)*-1))</f>
        <v>-20.565071005819131</v>
      </c>
      <c r="N107" s="42"/>
      <c r="O107" s="42"/>
      <c r="P107" s="42"/>
      <c r="Q107" s="42"/>
      <c r="R107" s="81">
        <f>ltprof!AG107</f>
        <v>49.533042930513403</v>
      </c>
      <c r="S107" s="81">
        <f>ltprof!AH107</f>
        <v>51.568490614163409</v>
      </c>
    </row>
    <row r="108" spans="2:19">
      <c r="B108" s="25">
        <f>ltprof!C108</f>
        <v>0</v>
      </c>
      <c r="C108" s="25">
        <f>ltprof!D108</f>
        <v>50</v>
      </c>
      <c r="D108" s="25" t="str">
        <f>ltprof!F108&amp;". "&amp;ltprof!E108</f>
        <v>Patientrapporterade komplikationer efter borttagande av livmoder. Kvinnor</v>
      </c>
      <c r="E108" s="100" t="str">
        <f>IF(ISERROR(HLOOKUP(ltprof!$AN$5,ltprof!$J$2:$AD$500,ltprof!A108,0)*100),"-",(HLOOKUP(ltprof!$AN$5,ltprof!$J$2:$AD$500,ltprof!A108,0)*100))</f>
        <v>-</v>
      </c>
      <c r="F108" s="77" t="str">
        <f>HLOOKUP(ltprof!$AN$5,'2011'!$J$1:$AD$500,ltprof!A109,0)</f>
        <v>us</v>
      </c>
      <c r="G108" s="77">
        <f>'2011'!AE108</f>
        <v>67.5</v>
      </c>
      <c r="H108" s="77">
        <f>MAX('2011'!J108:AE108)</f>
        <v>84</v>
      </c>
      <c r="I108" s="77">
        <f>MIN('2011'!J108:AE108)</f>
        <v>51.4</v>
      </c>
      <c r="J108" s="42">
        <f>(ltprof!AG108+ltprof!AH108)</f>
        <v>48.296296296296298</v>
      </c>
      <c r="K108" s="42" t="str">
        <f>IF(ISERROR(HLOOKUP(ltprof!$AN$5,'ltprof t-1'!$J$2:$AF$400,ltprof!A108,0)*100),"-",(HLOOKUP(ltprof!$AN$5,'ltprof t-1'!$J$2:$AF$400,ltprof!A108,0)*100))</f>
        <v>-</v>
      </c>
      <c r="L108" s="77" t="str">
        <f>HLOOKUP(ltprof!$AN$5,'t-1'!$J$1:$AD$500,ltprof!A109,0)</f>
        <v>us</v>
      </c>
      <c r="M108" s="42" t="str">
        <f>IF(ISERROR(IF('2011'!I108=0,((F108-L108)/L108)*100,(((F108-L108)/L108)*100)*-1)),"-",IF('2011'!I108=0,((F108-L108)/L108)*100,(((F108-L108)/L108)*100)*-1))</f>
        <v>-</v>
      </c>
      <c r="N108" s="42"/>
      <c r="O108" s="42"/>
      <c r="P108" s="42"/>
      <c r="Q108" s="42"/>
      <c r="R108" s="81">
        <f>ltprof!AG108</f>
        <v>24.444444444444443</v>
      </c>
      <c r="S108" s="81">
        <f>ltprof!AH108</f>
        <v>23.851851851851855</v>
      </c>
    </row>
    <row r="109" spans="2:19">
      <c r="B109" s="25">
        <f>ltprof!C109</f>
        <v>0</v>
      </c>
      <c r="C109" s="25">
        <f>ltprof!D109</f>
        <v>51</v>
      </c>
      <c r="D109" s="25" t="str">
        <f>ltprof!F109&amp;". "&amp;ltprof!E109</f>
        <v>Patienttillfredsställelse efter borttagande av livmoder. Kvinnor</v>
      </c>
      <c r="E109" s="100" t="str">
        <f>IF(ISERROR(HLOOKUP(ltprof!$AN$5,ltprof!$J$2:$AD$500,ltprof!A109,0)*100),"-",(HLOOKUP(ltprof!$AN$5,ltprof!$J$2:$AD$500,ltprof!A109,0)*100))</f>
        <v>-</v>
      </c>
      <c r="F109" s="77" t="str">
        <f>HLOOKUP(ltprof!$AN$5,'2011'!$J$1:$AD$500,ltprof!A110,0)</f>
        <v>us</v>
      </c>
      <c r="G109" s="77">
        <f>'2011'!AE109</f>
        <v>91.3</v>
      </c>
      <c r="H109" s="77">
        <f>MAX('2011'!J109:AE109)</f>
        <v>96.6</v>
      </c>
      <c r="I109" s="77">
        <f>MIN('2011'!J109:AE109)</f>
        <v>85.1</v>
      </c>
      <c r="J109" s="42">
        <f>(ltprof!AG109+ltprof!AH109)</f>
        <v>12.595837897042717</v>
      </c>
      <c r="K109" s="42" t="str">
        <f>IF(ISERROR(HLOOKUP(ltprof!$AN$5,'ltprof t-1'!$J$2:$AF$400,ltprof!A109,0)*100),"-",(HLOOKUP(ltprof!$AN$5,'ltprof t-1'!$J$2:$AF$400,ltprof!A109,0)*100))</f>
        <v>-</v>
      </c>
      <c r="L109" s="77" t="str">
        <f>HLOOKUP(ltprof!$AN$5,'t-1'!$J$1:$AD$500,ltprof!A110,0)</f>
        <v>us</v>
      </c>
      <c r="M109" s="42" t="str">
        <f>IF(ISERROR(IF('2011'!I109=0,((F109-L109)/L109)*100,(((F109-L109)/L109)*100)*-1)),"-",IF('2011'!I109=0,((F109-L109)/L109)*100,(((F109-L109)/L109)*100)*-1))</f>
        <v>-</v>
      </c>
      <c r="N109" s="42"/>
      <c r="O109" s="42"/>
      <c r="P109" s="42"/>
      <c r="Q109" s="42"/>
      <c r="R109" s="81">
        <f>ltprof!AG109</f>
        <v>5.8050383351588142</v>
      </c>
      <c r="S109" s="81">
        <f>ltprof!AH109</f>
        <v>6.7907995618839019</v>
      </c>
    </row>
    <row r="110" spans="2:19">
      <c r="B110" s="25">
        <f>ltprof!C110</f>
        <v>0</v>
      </c>
      <c r="C110" s="25">
        <f>ltprof!D110</f>
        <v>52</v>
      </c>
      <c r="D110" s="25" t="str">
        <f>ltprof!F110&amp;". "&amp;ltprof!E110</f>
        <v>Patientrapporterade komplikationer efter framfallsoperation. Kvinnor</v>
      </c>
      <c r="E110" s="100" t="str">
        <f>IF(ISERROR(HLOOKUP(ltprof!$AN$5,ltprof!$J$2:$AD$500,ltprof!A110,0)*100),"-",(HLOOKUP(ltprof!$AN$5,ltprof!$J$2:$AD$500,ltprof!A110,0)*100))</f>
        <v>-</v>
      </c>
      <c r="F110" s="77" t="str">
        <f>HLOOKUP(ltprof!$AN$5,'2011'!$J$1:$AD$500,ltprof!A111,0)</f>
        <v>us</v>
      </c>
      <c r="G110" s="77">
        <f>'2011'!AE110</f>
        <v>78.2</v>
      </c>
      <c r="H110" s="77">
        <f>MAX('2011'!J110:AE110)</f>
        <v>83.2</v>
      </c>
      <c r="I110" s="77">
        <f>MIN('2011'!J110:AE110)</f>
        <v>71.599999999999994</v>
      </c>
      <c r="J110" s="42">
        <f>(ltprof!AG110+ltprof!AH110)</f>
        <v>14.833759590792848</v>
      </c>
      <c r="K110" s="42" t="str">
        <f>IF(ISERROR(HLOOKUP(ltprof!$AN$5,'ltprof t-1'!$J$2:$AF$400,ltprof!A110,0)*100),"-",(HLOOKUP(ltprof!$AN$5,'ltprof t-1'!$J$2:$AF$400,ltprof!A110,0)*100))</f>
        <v>-</v>
      </c>
      <c r="L110" s="77" t="str">
        <f>HLOOKUP(ltprof!$AN$5,'t-1'!$J$1:$AD$500,ltprof!A111,0)</f>
        <v>us</v>
      </c>
      <c r="M110" s="42" t="str">
        <f>IF(ISERROR(IF('2011'!I110=0,((F110-L110)/L110)*100,(((F110-L110)/L110)*100)*-1)),"-",IF('2011'!I110=0,((F110-L110)/L110)*100,(((F110-L110)/L110)*100)*-1))</f>
        <v>-</v>
      </c>
      <c r="N110" s="42"/>
      <c r="O110" s="42"/>
      <c r="P110" s="42"/>
      <c r="Q110" s="42"/>
      <c r="R110" s="81">
        <f>ltprof!AG110</f>
        <v>6.3938618925831205</v>
      </c>
      <c r="S110" s="81">
        <f>ltprof!AH110</f>
        <v>8.4398976982097285</v>
      </c>
    </row>
    <row r="111" spans="2:19">
      <c r="B111" s="25">
        <f>ltprof!C111</f>
        <v>0</v>
      </c>
      <c r="C111" s="25">
        <f>ltprof!D111</f>
        <v>53</v>
      </c>
      <c r="D111" s="25" t="str">
        <f>ltprof!F111&amp;". "&amp;ltprof!E111</f>
        <v>Patientrapporterad förekomst av framfallssymtom efter operation. Kvinnor</v>
      </c>
      <c r="E111" s="100" t="str">
        <f>IF(ISERROR(HLOOKUP(ltprof!$AN$5,ltprof!$J$2:$AD$500,ltprof!A111,0)*100),"-",(HLOOKUP(ltprof!$AN$5,ltprof!$J$2:$AD$500,ltprof!A111,0)*100))</f>
        <v>-</v>
      </c>
      <c r="F111" s="77" t="str">
        <f>HLOOKUP(ltprof!$AN$5,'2011'!$J$1:$AD$500,ltprof!A112,0)</f>
        <v>us</v>
      </c>
      <c r="G111" s="77">
        <f>'2011'!AE111</f>
        <v>77.750865050000002</v>
      </c>
      <c r="H111" s="77">
        <f>MAX('2011'!J111:AE111)</f>
        <v>86.666666669999998</v>
      </c>
      <c r="I111" s="77">
        <f>MIN('2011'!J111:AE111)</f>
        <v>69.41176471</v>
      </c>
      <c r="J111" s="42">
        <f>(ltprof!AG111+ltprof!AH111)</f>
        <v>22.192553033208981</v>
      </c>
      <c r="K111" s="42" t="str">
        <f>IF(ISERROR(HLOOKUP(ltprof!$AN$5,'ltprof t-1'!$J$2:$AF$400,ltprof!A111,0)*100),"-",(HLOOKUP(ltprof!$AN$5,'ltprof t-1'!$J$2:$AF$400,ltprof!A111,0)*100))</f>
        <v>-</v>
      </c>
      <c r="L111" s="77" t="str">
        <f>HLOOKUP(ltprof!$AN$5,'t-1'!$J$1:$AD$500,ltprof!A112,0)</f>
        <v>us</v>
      </c>
      <c r="M111" s="42" t="str">
        <f>IF(ISERROR(IF('2011'!I111=0,((F111-L111)/L111)*100,(((F111-L111)/L111)*100)*-1)),"-",IF('2011'!I111=0,((F111-L111)/L111)*100,(((F111-L111)/L111)*100)*-1))</f>
        <v>-</v>
      </c>
      <c r="N111" s="42"/>
      <c r="O111" s="42"/>
      <c r="P111" s="42"/>
      <c r="Q111" s="42"/>
      <c r="R111" s="81">
        <f>ltprof!AG111</f>
        <v>11.467141380699013</v>
      </c>
      <c r="S111" s="81">
        <f>ltprof!AH111</f>
        <v>10.725411652509969</v>
      </c>
    </row>
    <row r="112" spans="2:19">
      <c r="B112" s="25">
        <f>ltprof!C112</f>
        <v>0</v>
      </c>
      <c r="C112" s="25">
        <f>ltprof!D112</f>
        <v>54</v>
      </c>
      <c r="D112" s="25" t="str">
        <f>ltprof!F112&amp;". "&amp;ltprof!E112</f>
        <v>Patientrapporterade komplikationer efter inkontinensoperation. Kvinnor</v>
      </c>
      <c r="E112" s="100" t="str">
        <f>IF(ISERROR(HLOOKUP(ltprof!$AN$5,ltprof!$J$2:$AD$500,ltprof!A112,0)*100),"-",(HLOOKUP(ltprof!$AN$5,ltprof!$J$2:$AD$500,ltprof!A112,0)*100))</f>
        <v>-</v>
      </c>
      <c r="F112" s="77" t="str">
        <f>HLOOKUP(ltprof!$AN$5,'2011'!$J$1:$AD$500,ltprof!A113,0)</f>
        <v>us</v>
      </c>
      <c r="G112" s="77">
        <f>'2011'!AE112</f>
        <v>80.099999999999994</v>
      </c>
      <c r="H112" s="77">
        <f>MAX('2011'!J112:AE112)</f>
        <v>90</v>
      </c>
      <c r="I112" s="77">
        <f>MIN('2011'!J112:AE112)</f>
        <v>73.8</v>
      </c>
      <c r="J112" s="42">
        <f>(ltprof!AG112+ltprof!AH112)</f>
        <v>20.2247191011236</v>
      </c>
      <c r="K112" s="42" t="str">
        <f>IF(ISERROR(HLOOKUP(ltprof!$AN$5,'ltprof t-1'!$J$2:$AF$400,ltprof!A112,0)*100),"-",(HLOOKUP(ltprof!$AN$5,'ltprof t-1'!$J$2:$AF$400,ltprof!A112,0)*100))</f>
        <v>-</v>
      </c>
      <c r="L112" s="77" t="str">
        <f>HLOOKUP(ltprof!$AN$5,'t-1'!$J$1:$AD$500,ltprof!A113,0)</f>
        <v>us</v>
      </c>
      <c r="M112" s="42" t="str">
        <f>IF(ISERROR(IF('2011'!I112=0,((F112-L112)/L112)*100,(((F112-L112)/L112)*100)*-1)),"-",IF('2011'!I112=0,((F112-L112)/L112)*100,(((F112-L112)/L112)*100)*-1))</f>
        <v>-</v>
      </c>
      <c r="N112" s="42"/>
      <c r="O112" s="42"/>
      <c r="P112" s="42"/>
      <c r="Q112" s="42"/>
      <c r="R112" s="81">
        <f>ltprof!AG112</f>
        <v>12.359550561797761</v>
      </c>
      <c r="S112" s="81">
        <f>ltprof!AH112</f>
        <v>7.8651685393258397</v>
      </c>
    </row>
    <row r="113" spans="2:19">
      <c r="B113" s="25">
        <f>ltprof!C113</f>
        <v>0</v>
      </c>
      <c r="C113" s="25">
        <f>ltprof!D113</f>
        <v>55</v>
      </c>
      <c r="D113" s="25" t="str">
        <f>ltprof!F113&amp;". "&amp;ltprof!E113</f>
        <v>Patientrapporterad kontinens efter operation. Kvinnor</v>
      </c>
      <c r="E113" s="100" t="str">
        <f>IF(ISERROR(HLOOKUP(ltprof!$AN$5,ltprof!$J$2:$AD$500,ltprof!A113,0)*100),"-",(HLOOKUP(ltprof!$AN$5,ltprof!$J$2:$AD$500,ltprof!A113,0)*100))</f>
        <v>-</v>
      </c>
      <c r="F113" s="77" t="str">
        <f>HLOOKUP(ltprof!$AN$5,'2011'!$J$1:$AD$500,ltprof!A114,0)</f>
        <v>us</v>
      </c>
      <c r="G113" s="77">
        <f>'2011'!AE113</f>
        <v>66.8</v>
      </c>
      <c r="H113" s="77">
        <f>MAX('2011'!J113:AE113)</f>
        <v>81.8</v>
      </c>
      <c r="I113" s="77">
        <f>MIN('2011'!J113:AE113)</f>
        <v>49</v>
      </c>
      <c r="J113" s="42">
        <f>(ltprof!AG113+ltprof!AH113)</f>
        <v>49.101796407185631</v>
      </c>
      <c r="K113" s="42" t="str">
        <f>IF(ISERROR(HLOOKUP(ltprof!$AN$5,'ltprof t-1'!$J$2:$AF$400,ltprof!A113,0)*100),"-",(HLOOKUP(ltprof!$AN$5,'ltprof t-1'!$J$2:$AF$400,ltprof!A113,0)*100))</f>
        <v>-</v>
      </c>
      <c r="L113" s="77" t="str">
        <f>HLOOKUP(ltprof!$AN$5,'t-1'!$J$1:$AD$500,ltprof!A114,0)</f>
        <v>us</v>
      </c>
      <c r="M113" s="42" t="str">
        <f>IF(ISERROR(IF('2011'!I113=0,((F113-L113)/L113)*100,(((F113-L113)/L113)*100)*-1)),"-",IF('2011'!I113=0,((F113-L113)/L113)*100,(((F113-L113)/L113)*100)*-1))</f>
        <v>-</v>
      </c>
      <c r="N113" s="42"/>
      <c r="O113" s="42"/>
      <c r="P113" s="42"/>
      <c r="Q113" s="42"/>
      <c r="R113" s="81">
        <f>ltprof!AG113</f>
        <v>22.455089820359284</v>
      </c>
      <c r="S113" s="81">
        <f>ltprof!AH113</f>
        <v>26.646706586826348</v>
      </c>
    </row>
    <row r="114" spans="2:19">
      <c r="B114" s="25">
        <f>ltprof!C114</f>
        <v>0</v>
      </c>
      <c r="C114" s="25">
        <f>ltprof!D114</f>
        <v>56</v>
      </c>
      <c r="D114" s="25" t="str">
        <f>ltprof!F114&amp;". "&amp;ltprof!E114</f>
        <v>Dagkirurgiska operationer vid livmoderframfall . Totalt</v>
      </c>
      <c r="E114" s="100">
        <f>IF(ISERROR(HLOOKUP(ltprof!$AN$5,ltprof!$J$2:$AD$500,ltprof!A114,0)*100),"-",(HLOOKUP(ltprof!$AN$5,ltprof!$J$2:$AD$500,ltprof!A114,0)*100))</f>
        <v>-61.467368181264206</v>
      </c>
      <c r="F114" s="77">
        <f>HLOOKUP(ltprof!$AN$5,'2011'!$J$1:$AD$500,ltprof!A115,0)</f>
        <v>9.0843023259999995</v>
      </c>
      <c r="G114" s="77">
        <f>'2011'!AE114</f>
        <v>23.575608249999998</v>
      </c>
      <c r="H114" s="77">
        <f>MAX('2011'!J114:AE114)</f>
        <v>73.888888890000004</v>
      </c>
      <c r="I114" s="77">
        <f>MIN('2011'!J114:AE114)</f>
        <v>0</v>
      </c>
      <c r="J114" s="42">
        <f>(ltprof!AG114+ltprof!AH114)</f>
        <v>313.41243927396869</v>
      </c>
      <c r="K114" s="42">
        <f>IF(ISERROR(HLOOKUP(ltprof!$AN$5,'ltprof t-1'!$J$2:$AF$400,ltprof!A114,0)*100),"-",(HLOOKUP(ltprof!$AN$5,'ltprof t-1'!$J$2:$AF$400,ltprof!A114,0)*100))</f>
        <v>-91.592685197642581</v>
      </c>
      <c r="L114" s="77">
        <f>HLOOKUP(ltprof!$AN$5,'t-1'!$J$1:$AD$500,ltprof!A115,0)</f>
        <v>1.488616462</v>
      </c>
      <c r="M114" s="42">
        <f>IF(ISERROR(IF('2011'!I114=0,((F114-L114)/L114)*100,(((F114-L114)/L114)*100)*-1)),"-",IF('2011'!I114=0,((F114-L114)/L114)*100,(((F114-L114)/L114)*100)*-1))</f>
        <v>510.2513681593291</v>
      </c>
      <c r="N114" s="42"/>
      <c r="O114" s="42"/>
      <c r="P114" s="42"/>
      <c r="Q114" s="42"/>
      <c r="R114" s="81">
        <f>ltprof!AG114</f>
        <v>213.41243927396869</v>
      </c>
      <c r="S114" s="81">
        <f>ltprof!AH114</f>
        <v>100</v>
      </c>
    </row>
    <row r="115" spans="2:19">
      <c r="B115" s="25" t="str">
        <f>ltprof!C115</f>
        <v>Rörelseorganens sjukdomar</v>
      </c>
      <c r="C115" s="25">
        <f>ltprof!D115</f>
        <v>58</v>
      </c>
      <c r="D115" s="25" t="str">
        <f>ltprof!F115&amp;". "&amp;ltprof!E115</f>
        <v>Implantatöverlevnad vid total knäprotesoperation. Kvinnor</v>
      </c>
      <c r="E115" s="100">
        <f>IF(ISERROR(HLOOKUP(ltprof!$AN$5,ltprof!$J$2:$AD$500,ltprof!A115,0)*100),"-",(HLOOKUP(ltprof!$AN$5,ltprof!$J$2:$AD$500,ltprof!A115,0)*100))</f>
        <v>4.851623099797097E-2</v>
      </c>
      <c r="F115" s="77">
        <f>HLOOKUP(ltprof!$AN$5,'2011'!$J$1:$AD$500,ltprof!A116,0)</f>
        <v>96.220659999999995</v>
      </c>
      <c r="G115" s="77">
        <f>'2011'!AE115</f>
        <v>96.174000000000007</v>
      </c>
      <c r="H115" s="77">
        <f>MAX('2011'!J115:AE115)</f>
        <v>97.962909999999994</v>
      </c>
      <c r="I115" s="77">
        <f>MIN('2011'!J115:AE115)</f>
        <v>89.505179999999996</v>
      </c>
      <c r="J115" s="42">
        <f>(ltprof!AG115+ltprof!AH115)</f>
        <v>8.7941959365317004</v>
      </c>
      <c r="K115" s="42">
        <f>IF(ISERROR(HLOOKUP(ltprof!$AN$5,'ltprof t-1'!$J$2:$AF$400,ltprof!A115,0)*100),"-",(HLOOKUP(ltprof!$AN$5,'ltprof t-1'!$J$2:$AF$400,ltprof!A115,0)*100))</f>
        <v>-0.85296696247193737</v>
      </c>
      <c r="L115" s="77">
        <f>HLOOKUP(ltprof!$AN$5,'t-1'!$J$1:$AD$500,ltprof!A116,0)</f>
        <v>92.732219999999998</v>
      </c>
      <c r="M115" s="42">
        <f>IF(ISERROR(IF('2011'!I115=0,((F115-L115)/L115)*100,(((F115-L115)/L115)*100)*-1)),"-",IF('2011'!I115=0,((F115-L115)/L115)*100,(((F115-L115)/L115)*100)*-1))</f>
        <v>3.7618424318969148</v>
      </c>
      <c r="N115" s="42"/>
      <c r="O115" s="42"/>
      <c r="P115" s="42"/>
      <c r="Q115" s="42"/>
      <c r="R115" s="81">
        <f>ltprof!AG115</f>
        <v>1.860076527959726</v>
      </c>
      <c r="S115" s="81">
        <f>ltprof!AH115</f>
        <v>6.9341194085719744</v>
      </c>
    </row>
    <row r="116" spans="2:19">
      <c r="B116" s="25">
        <f>ltprof!C116</f>
        <v>0</v>
      </c>
      <c r="C116" s="25">
        <f>ltprof!D116</f>
        <v>0</v>
      </c>
      <c r="D116" s="25" t="str">
        <f>ltprof!F116&amp;". "&amp;ltprof!E116</f>
        <v>Implantatöverlevnad vid total knäprotesoperation. Män</v>
      </c>
      <c r="E116" s="100">
        <f>IF(ISERROR(HLOOKUP(ltprof!$AN$5,ltprof!$J$2:$AD$500,ltprof!A116,0)*100),"-",(HLOOKUP(ltprof!$AN$5,ltprof!$J$2:$AD$500,ltprof!A116,0)*100))</f>
        <v>-1.309925240076323</v>
      </c>
      <c r="F116" s="77">
        <f>HLOOKUP(ltprof!$AN$5,'2011'!$J$1:$AD$500,ltprof!A117,0)</f>
        <v>94.650689999999997</v>
      </c>
      <c r="G116" s="77">
        <f>'2011'!AE116</f>
        <v>95.906999999999996</v>
      </c>
      <c r="H116" s="77">
        <f>MAX('2011'!J116:AE116)</f>
        <v>99.672290000000004</v>
      </c>
      <c r="I116" s="77">
        <f>MIN('2011'!J116:AE116)</f>
        <v>89.066029999999998</v>
      </c>
      <c r="J116" s="42">
        <f>(ltprof!AG116+ltprof!AH116)</f>
        <v>11.05890081015985</v>
      </c>
      <c r="K116" s="42">
        <f>IF(ISERROR(HLOOKUP(ltprof!$AN$5,'ltprof t-1'!$J$2:$AF$400,ltprof!A116,0)*100),"-",(HLOOKUP(ltprof!$AN$5,'ltprof t-1'!$J$2:$AF$400,ltprof!A116,0)*100))</f>
        <v>0.37091984994979788</v>
      </c>
      <c r="L116" s="77">
        <f>HLOOKUP(ltprof!$AN$5,'t-1'!$J$1:$AD$500,ltprof!A117,0)</f>
        <v>94.986019999999996</v>
      </c>
      <c r="M116" s="42">
        <f>IF(ISERROR(IF('2011'!I116=0,((F116-L116)/L116)*100,(((F116-L116)/L116)*100)*-1)),"-",IF('2011'!I116=0,((F116-L116)/L116)*100,(((F116-L116)/L116)*100)*-1))</f>
        <v>-0.35303089865224274</v>
      </c>
      <c r="N116" s="42"/>
      <c r="O116" s="42"/>
      <c r="P116" s="42"/>
      <c r="Q116" s="42"/>
      <c r="R116" s="81">
        <f>ltprof!AG116</f>
        <v>3.925980376823389</v>
      </c>
      <c r="S116" s="81">
        <f>ltprof!AH116</f>
        <v>7.1329204333364604</v>
      </c>
    </row>
    <row r="117" spans="2:19">
      <c r="B117" s="25">
        <f>ltprof!C117</f>
        <v>0</v>
      </c>
      <c r="C117" s="25">
        <f>ltprof!D117</f>
        <v>0</v>
      </c>
      <c r="D117" s="25" t="str">
        <f>ltprof!F117&amp;". "&amp;ltprof!E117</f>
        <v>Implantatöverlevnad vid total knäprotesoperation. Totalt</v>
      </c>
      <c r="E117" s="100">
        <f>IF(ISERROR(HLOOKUP(ltprof!$AN$5,ltprof!$J$2:$AD$500,ltprof!A117,0)*100),"-",(HLOOKUP(ltprof!$AN$5,ltprof!$J$2:$AD$500,ltprof!A117,0)*100))</f>
        <v>-0.39468617635733427</v>
      </c>
      <c r="F117" s="77">
        <f>HLOOKUP(ltprof!$AN$5,'2011'!$J$1:$AD$500,ltprof!A118,0)</f>
        <v>95.70975</v>
      </c>
      <c r="G117" s="77">
        <f>'2011'!AE117</f>
        <v>96.088999999999999</v>
      </c>
      <c r="H117" s="77">
        <f>MAX('2011'!J117:AE117)</f>
        <v>98.014139999999998</v>
      </c>
      <c r="I117" s="77">
        <f>MIN('2011'!J117:AE117)</f>
        <v>90.433940000000007</v>
      </c>
      <c r="J117" s="42">
        <f>(ltprof!AG117+ltprof!AH117)</f>
        <v>7.8887281582699273</v>
      </c>
      <c r="K117" s="42">
        <f>IF(ISERROR(HLOOKUP(ltprof!$AN$5,'ltprof t-1'!$J$2:$AF$400,ltprof!A117,0)*100),"-",(HLOOKUP(ltprof!$AN$5,'ltprof t-1'!$J$2:$AF$400,ltprof!A117,0)*100))</f>
        <v>-0.89620730823348815</v>
      </c>
      <c r="L117" s="77">
        <f>HLOOKUP(ltprof!$AN$5,'t-1'!$J$1:$AD$500,ltprof!A118,0)</f>
        <v>92.971249999999998</v>
      </c>
      <c r="M117" s="42">
        <f>IF(ISERROR(IF('2011'!I117=0,((F117-L117)/L117)*100,(((F117-L117)/L117)*100)*-1)),"-",IF('2011'!I117=0,((F117-L117)/L117)*100,(((F117-L117)/L117)*100)*-1))</f>
        <v>2.9455342377347855</v>
      </c>
      <c r="N117" s="42"/>
      <c r="O117" s="42"/>
      <c r="P117" s="42"/>
      <c r="Q117" s="42"/>
      <c r="R117" s="81">
        <f>ltprof!AG117</f>
        <v>2.0034967582137386</v>
      </c>
      <c r="S117" s="81">
        <f>ltprof!AH117</f>
        <v>5.8852314000561892</v>
      </c>
    </row>
    <row r="118" spans="2:19">
      <c r="B118" s="25">
        <f>ltprof!C118</f>
        <v>0</v>
      </c>
      <c r="C118" s="25">
        <f>ltprof!D118</f>
        <v>59</v>
      </c>
      <c r="D118" s="25" t="str">
        <f>ltprof!F118&amp;". "&amp;ltprof!E118</f>
        <v>Implantatöverlevnad vid total höftprotesoperation. Kvinnor</v>
      </c>
      <c r="E118" s="100">
        <f>IF(ISERROR(HLOOKUP(ltprof!$AN$5,ltprof!$J$2:$AD$500,ltprof!A118,0)*100),"-",(HLOOKUP(ltprof!$AN$5,ltprof!$J$2:$AD$500,ltprof!A118,0)*100))</f>
        <v>-0.2092050209204902</v>
      </c>
      <c r="F118" s="77">
        <f>HLOOKUP(ltprof!$AN$5,'2011'!$J$1:$AD$500,ltprof!A119,0)</f>
        <v>95.4</v>
      </c>
      <c r="G118" s="77">
        <f>'2011'!AE118</f>
        <v>95.6</v>
      </c>
      <c r="H118" s="77">
        <f>MAX('2011'!J118:AE118)</f>
        <v>98</v>
      </c>
      <c r="I118" s="77">
        <f>MIN('2011'!J118:AE118)</f>
        <v>85.5</v>
      </c>
      <c r="J118" s="42">
        <f>(ltprof!AG118+ltprof!AH118)</f>
        <v>13.07531380753138</v>
      </c>
      <c r="K118" s="42">
        <f>IF(ISERROR(HLOOKUP(ltprof!$AN$5,'ltprof t-1'!$J$2:$AF$400,ltprof!A118,0)*100),"-",(HLOOKUP(ltprof!$AN$5,'ltprof t-1'!$J$2:$AF$400,ltprof!A118,0)*100))</f>
        <v>-0.41797283176594113</v>
      </c>
      <c r="L118" s="77">
        <f>HLOOKUP(ltprof!$AN$5,'t-1'!$J$1:$AD$500,ltprof!A119,0)</f>
        <v>95.3</v>
      </c>
      <c r="M118" s="42">
        <f>IF(ISERROR(IF('2011'!I118=0,((F118-L118)/L118)*100,(((F118-L118)/L118)*100)*-1)),"-",IF('2011'!I118=0,((F118-L118)/L118)*100,(((F118-L118)/L118)*100)*-1))</f>
        <v>0.10493179433369207</v>
      </c>
      <c r="N118" s="42"/>
      <c r="O118" s="42"/>
      <c r="P118" s="42"/>
      <c r="Q118" s="42"/>
      <c r="R118" s="81">
        <f>ltprof!AG118</f>
        <v>2.5104602510460312</v>
      </c>
      <c r="S118" s="81">
        <f>ltprof!AH118</f>
        <v>10.56485355648535</v>
      </c>
    </row>
    <row r="119" spans="2:19">
      <c r="B119" s="25">
        <f>ltprof!C119</f>
        <v>0</v>
      </c>
      <c r="C119" s="25">
        <f>ltprof!D119</f>
        <v>0</v>
      </c>
      <c r="D119" s="25" t="str">
        <f>ltprof!F119&amp;". "&amp;ltprof!E119</f>
        <v>Implantatöverlevnad vid total höftprotesoperation. Män</v>
      </c>
      <c r="E119" s="100">
        <f>IF(ISERROR(HLOOKUP(ltprof!$AN$5,ltprof!$J$2:$AD$500,ltprof!A119,0)*100),"-",(HLOOKUP(ltprof!$AN$5,ltprof!$J$2:$AD$500,ltprof!A119,0)*100))</f>
        <v>-0.21231422505308159</v>
      </c>
      <c r="F119" s="77">
        <f>HLOOKUP(ltprof!$AN$5,'2011'!$J$1:$AD$500,ltprof!A120,0)</f>
        <v>94</v>
      </c>
      <c r="G119" s="77">
        <f>'2011'!AE119</f>
        <v>94.2</v>
      </c>
      <c r="H119" s="77">
        <f>MAX('2011'!J119:AE119)</f>
        <v>97.1</v>
      </c>
      <c r="I119" s="77">
        <f>MIN('2011'!J119:AE119)</f>
        <v>92.5</v>
      </c>
      <c r="J119" s="42">
        <f>(ltprof!AG119+ltprof!AH119)</f>
        <v>4.8832271762208013</v>
      </c>
      <c r="K119" s="42">
        <f>IF(ISERROR(HLOOKUP(ltprof!$AN$5,'ltprof t-1'!$J$2:$AF$400,ltprof!A119,0)*100),"-",(HLOOKUP(ltprof!$AN$5,'ltprof t-1'!$J$2:$AF$400,ltprof!A119,0)*100))</f>
        <v>-0.42689434364995266</v>
      </c>
      <c r="L119" s="77">
        <f>HLOOKUP(ltprof!$AN$5,'t-1'!$J$1:$AD$500,ltprof!A120,0)</f>
        <v>93.3</v>
      </c>
      <c r="M119" s="42">
        <f>IF(ISERROR(IF('2011'!I119=0,((F119-L119)/L119)*100,(((F119-L119)/L119)*100)*-1)),"-",IF('2011'!I119=0,((F119-L119)/L119)*100,(((F119-L119)/L119)*100)*-1))</f>
        <v>0.75026795284030312</v>
      </c>
      <c r="N119" s="42"/>
      <c r="O119" s="42"/>
      <c r="P119" s="42"/>
      <c r="Q119" s="42"/>
      <c r="R119" s="81">
        <f>ltprof!AG119</f>
        <v>3.0785562632696299</v>
      </c>
      <c r="S119" s="81">
        <f>ltprof!AH119</f>
        <v>1.8046709129511709</v>
      </c>
    </row>
    <row r="120" spans="2:19">
      <c r="B120" s="25">
        <f>ltprof!C120</f>
        <v>0</v>
      </c>
      <c r="C120" s="25">
        <f>ltprof!D120</f>
        <v>0</v>
      </c>
      <c r="D120" s="25" t="str">
        <f>ltprof!F120&amp;". "&amp;ltprof!E120</f>
        <v>Implantatöverlevnad vid total höftprotesoperation. Totalt</v>
      </c>
      <c r="E120" s="100">
        <f>IF(ISERROR(HLOOKUP(ltprof!$AN$5,ltprof!$J$2:$AD$500,ltprof!A120,0)*100),"-",(HLOOKUP(ltprof!$AN$5,ltprof!$J$2:$AD$500,ltprof!A120,0)*100))</f>
        <v>-0.21052631578947667</v>
      </c>
      <c r="F120" s="77">
        <f>HLOOKUP(ltprof!$AN$5,'2011'!$J$1:$AD$500,ltprof!A121,0)</f>
        <v>94.8</v>
      </c>
      <c r="G120" s="77">
        <f>'2011'!AE120</f>
        <v>95</v>
      </c>
      <c r="H120" s="77">
        <f>MAX('2011'!J120:AE120)</f>
        <v>97.6</v>
      </c>
      <c r="I120" s="77">
        <f>MIN('2011'!J120:AE120)</f>
        <v>88.8</v>
      </c>
      <c r="J120" s="42">
        <f>(ltprof!AG120+ltprof!AH120)</f>
        <v>9.2631578947368389</v>
      </c>
      <c r="K120" s="42">
        <f>IF(ISERROR(HLOOKUP(ltprof!$AN$5,'ltprof t-1'!$J$2:$AF$400,ltprof!A120,0)*100),"-",(HLOOKUP(ltprof!$AN$5,'ltprof t-1'!$J$2:$AF$400,ltprof!A120,0)*100))</f>
        <v>-0.31612223393046507</v>
      </c>
      <c r="L120" s="77">
        <f>HLOOKUP(ltprof!$AN$5,'t-1'!$J$1:$AD$500,ltprof!A121,0)</f>
        <v>94.6</v>
      </c>
      <c r="M120" s="42">
        <f>IF(ISERROR(IF('2011'!I120=0,((F120-L120)/L120)*100,(((F120-L120)/L120)*100)*-1)),"-",IF('2011'!I120=0,((F120-L120)/L120)*100,(((F120-L120)/L120)*100)*-1))</f>
        <v>0.21141649048626093</v>
      </c>
      <c r="N120" s="42"/>
      <c r="O120" s="42"/>
      <c r="P120" s="42"/>
      <c r="Q120" s="42"/>
      <c r="R120" s="81">
        <f>ltprof!AG120</f>
        <v>2.7368421052631517</v>
      </c>
      <c r="S120" s="81">
        <f>ltprof!AH120</f>
        <v>6.5263157894736867</v>
      </c>
    </row>
    <row r="121" spans="2:19">
      <c r="B121" s="25">
        <f>ltprof!C121</f>
        <v>0</v>
      </c>
      <c r="C121" s="25">
        <f>ltprof!D121</f>
        <v>60</v>
      </c>
      <c r="D121" s="25" t="str">
        <f>ltprof!F121&amp;". "&amp;ltprof!E121</f>
        <v>Omoperation efter total höftprotesoperation. Kvinnor</v>
      </c>
      <c r="E121" s="100">
        <f>IF(ISERROR(HLOOKUP(ltprof!$AN$5,ltprof!$J$2:$AD$500,ltprof!A121,0)*100),"-",(HLOOKUP(ltprof!$AN$5,ltprof!$J$2:$AD$500,ltprof!A121,0)*100))</f>
        <v>-11.242603550295856</v>
      </c>
      <c r="F121" s="77">
        <f>HLOOKUP(ltprof!$AN$5,'2011'!$J$1:$AD$500,ltprof!A122,0)</f>
        <v>1.88</v>
      </c>
      <c r="G121" s="77">
        <f>'2011'!AE121</f>
        <v>1.69</v>
      </c>
      <c r="H121" s="77">
        <f>MAX('2011'!J121:AE121)</f>
        <v>3.74</v>
      </c>
      <c r="I121" s="77">
        <f>MIN('2011'!J121:AE121)</f>
        <v>0.66</v>
      </c>
      <c r="J121" s="42">
        <f>(ltprof!AG121+ltprof!AH121)</f>
        <v>182.24852071005918</v>
      </c>
      <c r="K121" s="42">
        <f>IF(ISERROR(HLOOKUP(ltprof!$AN$5,'ltprof t-1'!$J$2:$AF$400,ltprof!A121,0)*100),"-",(HLOOKUP(ltprof!$AN$5,'ltprof t-1'!$J$2:$AF$400,ltprof!A121,0)*100))</f>
        <v>-13.740467445652158</v>
      </c>
      <c r="L121" s="77">
        <f>HLOOKUP(ltprof!$AN$5,'t-1'!$J$1:$AD$500,ltprof!A122,0)</f>
        <v>2.0928246009999998</v>
      </c>
      <c r="M121" s="42">
        <f>IF(ISERROR(IF('2011'!I121=0,((F121-L121)/L121)*100,(((F121-L121)/L121)*100)*-1)),"-",IF('2011'!I121=0,((F121-L121)/L121)*100,(((F121-L121)/L121)*100)*-1))</f>
        <v>10.1692516849385</v>
      </c>
      <c r="N121" s="42"/>
      <c r="O121" s="42"/>
      <c r="P121" s="42"/>
      <c r="Q121" s="42"/>
      <c r="R121" s="81">
        <f>ltprof!AG121</f>
        <v>60.946745562130168</v>
      </c>
      <c r="S121" s="81">
        <f>ltprof!AH121</f>
        <v>121.30177514792902</v>
      </c>
    </row>
    <row r="122" spans="2:19">
      <c r="B122" s="25">
        <f>ltprof!C122</f>
        <v>0</v>
      </c>
      <c r="C122" s="25">
        <f>ltprof!D122</f>
        <v>0</v>
      </c>
      <c r="D122" s="25" t="str">
        <f>ltprof!F122&amp;". "&amp;ltprof!E122</f>
        <v>Omoperation efter total höftprotesoperation. Män</v>
      </c>
      <c r="E122" s="100">
        <f>IF(ISERROR(HLOOKUP(ltprof!$AN$5,ltprof!$J$2:$AD$500,ltprof!A122,0)*100),"-",(HLOOKUP(ltprof!$AN$5,ltprof!$J$2:$AD$500,ltprof!A122,0)*100))</f>
        <v>-13.5</v>
      </c>
      <c r="F122" s="77">
        <f>HLOOKUP(ltprof!$AN$5,'2011'!$J$1:$AD$500,ltprof!A123,0)</f>
        <v>2.27</v>
      </c>
      <c r="G122" s="77">
        <f>'2011'!AE122</f>
        <v>2</v>
      </c>
      <c r="H122" s="77">
        <f>MAX('2011'!J122:AE122)</f>
        <v>3.81</v>
      </c>
      <c r="I122" s="77">
        <f>MIN('2011'!J122:AE122)</f>
        <v>0.45</v>
      </c>
      <c r="J122" s="42">
        <f>(ltprof!AG122+ltprof!AH122)</f>
        <v>168</v>
      </c>
      <c r="K122" s="42">
        <f>IF(ISERROR(HLOOKUP(ltprof!$AN$5,'ltprof t-1'!$J$2:$AF$400,ltprof!A122,0)*100),"-",(HLOOKUP(ltprof!$AN$5,'ltprof t-1'!$J$2:$AF$400,ltprof!A122,0)*100))</f>
        <v>-17.333333333333339</v>
      </c>
      <c r="L122" s="77">
        <f>HLOOKUP(ltprof!$AN$5,'t-1'!$J$1:$AD$500,ltprof!A123,0)</f>
        <v>2.64</v>
      </c>
      <c r="M122" s="42">
        <f>IF(ISERROR(IF('2011'!I122=0,((F122-L122)/L122)*100,(((F122-L122)/L122)*100)*-1)),"-",IF('2011'!I122=0,((F122-L122)/L122)*100,(((F122-L122)/L122)*100)*-1))</f>
        <v>14.015151515151519</v>
      </c>
      <c r="N122" s="42"/>
      <c r="O122" s="42"/>
      <c r="P122" s="42"/>
      <c r="Q122" s="42"/>
      <c r="R122" s="81">
        <f>ltprof!AG122</f>
        <v>77.5</v>
      </c>
      <c r="S122" s="81">
        <f>ltprof!AH122</f>
        <v>90.5</v>
      </c>
    </row>
    <row r="123" spans="2:19">
      <c r="B123" s="25">
        <f>ltprof!C123</f>
        <v>0</v>
      </c>
      <c r="C123" s="25">
        <f>ltprof!D123</f>
        <v>0</v>
      </c>
      <c r="D123" s="25" t="str">
        <f>ltprof!F123&amp;". "&amp;ltprof!E123</f>
        <v>Omoperation efter total höftprotesoperation. Totalt</v>
      </c>
      <c r="E123" s="100">
        <f>IF(ISERROR(HLOOKUP(ltprof!$AN$5,ltprof!$J$2:$AD$500,ltprof!A123,0)*100),"-",(HLOOKUP(ltprof!$AN$5,ltprof!$J$2:$AD$500,ltprof!A123,0)*100))</f>
        <v>-11.60220994475138</v>
      </c>
      <c r="F123" s="77">
        <f>HLOOKUP(ltprof!$AN$5,'2011'!$J$1:$AD$500,ltprof!A124,0)</f>
        <v>2.02</v>
      </c>
      <c r="G123" s="77">
        <f>'2011'!AE123</f>
        <v>1.81</v>
      </c>
      <c r="H123" s="77">
        <f>MAX('2011'!J123:AE123)</f>
        <v>3.17</v>
      </c>
      <c r="I123" s="77">
        <f>MIN('2011'!J123:AE123)</f>
        <v>0.66</v>
      </c>
      <c r="J123" s="42">
        <f>(ltprof!AG123+ltprof!AH123)</f>
        <v>138.67403314917124</v>
      </c>
      <c r="K123" s="42">
        <f>IF(ISERROR(HLOOKUP(ltprof!$AN$5,'ltprof t-1'!$J$2:$AF$400,ltprof!A123,0)*100),"-",(HLOOKUP(ltprof!$AN$5,'ltprof t-1'!$J$2:$AF$400,ltprof!A123,0)*100))</f>
        <v>-14.925373134328373</v>
      </c>
      <c r="L123" s="77">
        <f>HLOOKUP(ltprof!$AN$5,'t-1'!$J$1:$AD$500,ltprof!A124,0)</f>
        <v>2.31</v>
      </c>
      <c r="M123" s="42">
        <f>IF(ISERROR(IF('2011'!I123=0,((F123-L123)/L123)*100,(((F123-L123)/L123)*100)*-1)),"-",IF('2011'!I123=0,((F123-L123)/L123)*100,(((F123-L123)/L123)*100)*-1))</f>
        <v>12.554112554112557</v>
      </c>
      <c r="N123" s="42"/>
      <c r="O123" s="42"/>
      <c r="P123" s="42"/>
      <c r="Q123" s="42"/>
      <c r="R123" s="81">
        <f>ltprof!AG123</f>
        <v>63.535911602209936</v>
      </c>
      <c r="S123" s="81">
        <f>ltprof!AH123</f>
        <v>75.138121546961315</v>
      </c>
    </row>
    <row r="124" spans="2:19">
      <c r="B124" s="25">
        <f>ltprof!C124</f>
        <v>0</v>
      </c>
      <c r="C124" s="25">
        <f>ltprof!D124</f>
        <v>61</v>
      </c>
      <c r="D124" s="25" t="str">
        <f>ltprof!F124&amp;". "&amp;ltprof!E124</f>
        <v>Oönskade händelser efter knä- och total höftprotesoperation. Kvinnor</v>
      </c>
      <c r="E124" s="100">
        <f>IF(ISERROR(HLOOKUP(ltprof!$AN$5,ltprof!$J$2:$AD$500,ltprof!A124,0)*100),"-",(HLOOKUP(ltprof!$AN$5,ltprof!$J$2:$AD$500,ltprof!A124,0)*100))</f>
        <v>2.9876545463940989</v>
      </c>
      <c r="F124" s="77">
        <f>HLOOKUP(ltprof!$AN$5,'2011'!$J$1:$AD$500,ltprof!A125,0)</f>
        <v>2.7943373459999998</v>
      </c>
      <c r="G124" s="77">
        <f>'2011'!AE124</f>
        <v>2.8803935549999999</v>
      </c>
      <c r="H124" s="77">
        <f>MAX('2011'!J124:AE124)</f>
        <v>3.8268803280000001</v>
      </c>
      <c r="I124" s="77">
        <f>MIN('2011'!J124:AE124)</f>
        <v>1.8098938979999999</v>
      </c>
      <c r="J124" s="42">
        <f>(ltprof!AG124+ltprof!AH124)</f>
        <v>70.024682095915892</v>
      </c>
      <c r="K124" s="42">
        <f>IF(ISERROR(HLOOKUP(ltprof!$AN$5,'ltprof t-1'!$J$2:$AF$400,ltprof!A124,0)*100),"-",(HLOOKUP(ltprof!$AN$5,'ltprof t-1'!$J$2:$AF$400,ltprof!A124,0)*100))</f>
        <v>-10.390945697066947</v>
      </c>
      <c r="L124" s="77">
        <f>HLOOKUP(ltprof!$AN$5,'t-1'!$J$1:$AD$500,ltprof!A125,0)</f>
        <v>3.3683694430000002</v>
      </c>
      <c r="M124" s="42">
        <f>IF(ISERROR(IF('2011'!I124=0,((F124-L124)/L124)*100,(((F124-L124)/L124)*100)*-1)),"-",IF('2011'!I124=0,((F124-L124)/L124)*100,(((F124-L124)/L124)*100)*-1))</f>
        <v>17.041838988087516</v>
      </c>
      <c r="N124" s="42"/>
      <c r="O124" s="42"/>
      <c r="P124" s="42"/>
      <c r="Q124" s="42"/>
      <c r="R124" s="81">
        <f>ltprof!AG124</f>
        <v>37.165048336597884</v>
      </c>
      <c r="S124" s="81">
        <f>ltprof!AH124</f>
        <v>32.859633759318015</v>
      </c>
    </row>
    <row r="125" spans="2:19">
      <c r="B125" s="25">
        <f>ltprof!C125</f>
        <v>0</v>
      </c>
      <c r="C125" s="25">
        <f>ltprof!D125</f>
        <v>0</v>
      </c>
      <c r="D125" s="25" t="str">
        <f>ltprof!F125&amp;". "&amp;ltprof!E125</f>
        <v>Oönskade händelser efter knä- och total höftprotesoperation. Män</v>
      </c>
      <c r="E125" s="100">
        <f>IF(ISERROR(HLOOKUP(ltprof!$AN$5,ltprof!$J$2:$AD$500,ltprof!A125,0)*100),"-",(HLOOKUP(ltprof!$AN$5,ltprof!$J$2:$AD$500,ltprof!A125,0)*100))</f>
        <v>-5.1493929158640173</v>
      </c>
      <c r="F125" s="77">
        <f>HLOOKUP(ltprof!$AN$5,'2011'!$J$1:$AD$500,ltprof!A126,0)</f>
        <v>4.311099982</v>
      </c>
      <c r="G125" s="77">
        <f>'2011'!AE125</f>
        <v>4.0999761030000004</v>
      </c>
      <c r="H125" s="77">
        <f>MAX('2011'!J125:AE125)</f>
        <v>5.2720612820000001</v>
      </c>
      <c r="I125" s="77">
        <f>MIN('2011'!J125:AE125)</f>
        <v>2.3381054140000002</v>
      </c>
      <c r="J125" s="42">
        <f>(ltprof!AG125+ltprof!AH125)</f>
        <v>71.560316311433866</v>
      </c>
      <c r="K125" s="42">
        <f>IF(ISERROR(HLOOKUP(ltprof!$AN$5,'ltprof t-1'!$J$2:$AF$400,ltprof!A125,0)*100),"-",(HLOOKUP(ltprof!$AN$5,'ltprof t-1'!$J$2:$AF$400,ltprof!A125,0)*100))</f>
        <v>-16.742965206474853</v>
      </c>
      <c r="L125" s="77">
        <f>HLOOKUP(ltprof!$AN$5,'t-1'!$J$1:$AD$500,ltprof!A126,0)</f>
        <v>4.6454070060000001</v>
      </c>
      <c r="M125" s="42">
        <f>IF(ISERROR(IF('2011'!I125=0,((F125-L125)/L125)*100,(((F125-L125)/L125)*100)*-1)),"-",IF('2011'!I125=0,((F125-L125)/L125)*100,(((F125-L125)/L125)*100)*-1))</f>
        <v>7.1965066477105166</v>
      </c>
      <c r="N125" s="42"/>
      <c r="O125" s="42"/>
      <c r="P125" s="42"/>
      <c r="Q125" s="42"/>
      <c r="R125" s="81">
        <f>ltprof!AG125</f>
        <v>42.972706297259123</v>
      </c>
      <c r="S125" s="81">
        <f>ltprof!AH125</f>
        <v>28.587610014174746</v>
      </c>
    </row>
    <row r="126" spans="2:19">
      <c r="B126" s="25">
        <f>ltprof!C126</f>
        <v>0</v>
      </c>
      <c r="C126" s="25">
        <f>ltprof!D126</f>
        <v>0</v>
      </c>
      <c r="D126" s="25" t="str">
        <f>ltprof!F126&amp;". "&amp;ltprof!E126</f>
        <v>Oönskade händelser efter knä- och total höftprotesoperation. Totalt</v>
      </c>
      <c r="E126" s="100">
        <f>IF(ISERROR(HLOOKUP(ltprof!$AN$5,ltprof!$J$2:$AD$500,ltprof!A126,0)*100),"-",(HLOOKUP(ltprof!$AN$5,ltprof!$J$2:$AD$500,ltprof!A126,0)*100))</f>
        <v>0.98311969980347103</v>
      </c>
      <c r="F126" s="77">
        <f>HLOOKUP(ltprof!$AN$5,'2011'!$J$1:$AD$500,ltprof!A127,0)</f>
        <v>3.3183456090000001</v>
      </c>
      <c r="G126" s="77">
        <f>'2011'!AE126</f>
        <v>3.3512928290000001</v>
      </c>
      <c r="H126" s="77">
        <f>MAX('2011'!J126:AE126)</f>
        <v>4.0021280050000003</v>
      </c>
      <c r="I126" s="77">
        <f>MIN('2011'!J126:AE126)</f>
        <v>2.3337376569999999</v>
      </c>
      <c r="J126" s="42">
        <f>(ltprof!AG126+ltprof!AH126)</f>
        <v>49.783484557445703</v>
      </c>
      <c r="K126" s="42">
        <f>IF(ISERROR(HLOOKUP(ltprof!$AN$5,'ltprof t-1'!$J$2:$AF$400,ltprof!A126,0)*100),"-",(HLOOKUP(ltprof!$AN$5,'ltprof t-1'!$J$2:$AF$400,ltprof!A126,0)*100))</f>
        <v>-10.899864608596932</v>
      </c>
      <c r="L126" s="77">
        <f>HLOOKUP(ltprof!$AN$5,'t-1'!$J$1:$AD$500,ltprof!A127,0)</f>
        <v>3.784510606</v>
      </c>
      <c r="M126" s="42">
        <f>IF(ISERROR(IF('2011'!I126=0,((F126-L126)/L126)*100,(((F126-L126)/L126)*100)*-1)),"-",IF('2011'!I126=0,((F126-L126)/L126)*100,(((F126-L126)/L126)*100)*-1))</f>
        <v>12.31770882768666</v>
      </c>
      <c r="N126" s="42"/>
      <c r="O126" s="42"/>
      <c r="P126" s="42"/>
      <c r="Q126" s="42"/>
      <c r="R126" s="81">
        <f>ltprof!AG126</f>
        <v>30.36306356743021</v>
      </c>
      <c r="S126" s="81">
        <f>ltprof!AH126</f>
        <v>19.420420990015497</v>
      </c>
    </row>
    <row r="127" spans="2:19">
      <c r="B127" s="25">
        <f>ltprof!C127</f>
        <v>0</v>
      </c>
      <c r="C127" s="25">
        <f>ltprof!D127</f>
        <v>62</v>
      </c>
      <c r="D127" s="25" t="str">
        <f>ltprof!F127&amp;". "&amp;ltprof!E127</f>
        <v>Patientrapporterat resultat av total höftprotesoperation. Kvinnor</v>
      </c>
      <c r="E127" s="100">
        <f>IF(ISERROR(HLOOKUP(ltprof!$AN$5,ltprof!$J$2:$AD$500,ltprof!A127,0)*100),"-",(HLOOKUP(ltprof!$AN$5,ltprof!$J$2:$AD$500,ltprof!A127,0)*100))</f>
        <v>-3.1168831168831197</v>
      </c>
      <c r="F127" s="77">
        <f>HLOOKUP(ltprof!$AN$5,'2011'!$J$1:$AD$500,ltprof!A128,0)</f>
        <v>0.373</v>
      </c>
      <c r="G127" s="77">
        <f>'2011'!AE127</f>
        <v>0.38500000000000001</v>
      </c>
      <c r="H127" s="77">
        <f>MAX('2011'!J127:AE127)</f>
        <v>0.46</v>
      </c>
      <c r="I127" s="77">
        <f>MIN('2011'!J127:AE127)</f>
        <v>0.32500000000000001</v>
      </c>
      <c r="J127" s="42">
        <f>(ltprof!AG127+ltprof!AH127)</f>
        <v>35.064935064935071</v>
      </c>
      <c r="K127" s="42">
        <f>IF(ISERROR(HLOOKUP(ltprof!$AN$5,'ltprof t-1'!$J$2:$AF$400,ltprof!A127,0)*100),"-",(HLOOKUP(ltprof!$AN$5,'ltprof t-1'!$J$2:$AF$400,ltprof!A127,0)*100))</f>
        <v>-2.8871391076115511</v>
      </c>
      <c r="L127" s="77">
        <f>HLOOKUP(ltprof!$AN$5,'t-1'!$J$1:$AD$500,ltprof!A128,0)</f>
        <v>0.37</v>
      </c>
      <c r="M127" s="42">
        <f>IF(ISERROR(IF('2011'!I127=0,((F127-L127)/L127)*100,(((F127-L127)/L127)*100)*-1)),"-",IF('2011'!I127=0,((F127-L127)/L127)*100,(((F127-L127)/L127)*100)*-1))</f>
        <v>0.81081081081081152</v>
      </c>
      <c r="N127" s="42"/>
      <c r="O127" s="42"/>
      <c r="P127" s="42"/>
      <c r="Q127" s="42"/>
      <c r="R127" s="81">
        <f>ltprof!AG127</f>
        <v>19.480519480519483</v>
      </c>
      <c r="S127" s="81">
        <f>ltprof!AH127</f>
        <v>15.584415584415584</v>
      </c>
    </row>
    <row r="128" spans="2:19">
      <c r="B128" s="25">
        <f>ltprof!C128</f>
        <v>0</v>
      </c>
      <c r="C128" s="25">
        <f>ltprof!D128</f>
        <v>0</v>
      </c>
      <c r="D128" s="25" t="str">
        <f>ltprof!F128&amp;". "&amp;ltprof!E128</f>
        <v>Patientrapporterat resultat av total höftprotesoperation. Män</v>
      </c>
      <c r="E128" s="100">
        <f>IF(ISERROR(HLOOKUP(ltprof!$AN$5,ltprof!$J$2:$AD$500,ltprof!A128,0)*100),"-",(HLOOKUP(ltprof!$AN$5,ltprof!$J$2:$AD$500,ltprof!A128,0)*100))</f>
        <v>-1.7142857142857157</v>
      </c>
      <c r="F128" s="77">
        <f>HLOOKUP(ltprof!$AN$5,'2011'!$J$1:$AD$500,ltprof!A129,0)</f>
        <v>0.34399999999999997</v>
      </c>
      <c r="G128" s="77">
        <f>'2011'!AE128</f>
        <v>0.35</v>
      </c>
      <c r="H128" s="77">
        <f>MAX('2011'!J128:AE128)</f>
        <v>0.40699999999999997</v>
      </c>
      <c r="I128" s="77">
        <f>MIN('2011'!J128:AE128)</f>
        <v>0.28899999999999998</v>
      </c>
      <c r="J128" s="42">
        <f>(ltprof!AG128+ltprof!AH128)</f>
        <v>33.714285714285722</v>
      </c>
      <c r="K128" s="42">
        <f>IF(ISERROR(HLOOKUP(ltprof!$AN$5,'ltprof t-1'!$J$2:$AF$400,ltprof!A128,0)*100),"-",(HLOOKUP(ltprof!$AN$5,'ltprof t-1'!$J$2:$AF$400,ltprof!A128,0)*100))</f>
        <v>0.2881844380403461</v>
      </c>
      <c r="L128" s="77">
        <f>HLOOKUP(ltprof!$AN$5,'t-1'!$J$1:$AD$500,ltprof!A129,0)</f>
        <v>0.34799999999999998</v>
      </c>
      <c r="M128" s="42">
        <f>IF(ISERROR(IF('2011'!I128=0,((F128-L128)/L128)*100,(((F128-L128)/L128)*100)*-1)),"-",IF('2011'!I128=0,((F128-L128)/L128)*100,(((F128-L128)/L128)*100)*-1))</f>
        <v>-1.1494252873563229</v>
      </c>
      <c r="N128" s="42"/>
      <c r="O128" s="42"/>
      <c r="P128" s="42"/>
      <c r="Q128" s="42"/>
      <c r="R128" s="81">
        <f>ltprof!AG128</f>
        <v>16.285714285714288</v>
      </c>
      <c r="S128" s="81">
        <f>ltprof!AH128</f>
        <v>17.428571428571431</v>
      </c>
    </row>
    <row r="129" spans="2:19">
      <c r="B129" s="25">
        <f>ltprof!C129</f>
        <v>0</v>
      </c>
      <c r="C129" s="25">
        <f>ltprof!D129</f>
        <v>0</v>
      </c>
      <c r="D129" s="25" t="str">
        <f>ltprof!F129&amp;". "&amp;ltprof!E129</f>
        <v>Patientrapporterat resultat av total höftprotesoperation. Totalt</v>
      </c>
      <c r="E129" s="100">
        <f>IF(ISERROR(HLOOKUP(ltprof!$AN$5,ltprof!$J$2:$AD$500,ltprof!A129,0)*100),"-",(HLOOKUP(ltprof!$AN$5,ltprof!$J$2:$AD$500,ltprof!A129,0)*100))</f>
        <v>-2.1621621621621641</v>
      </c>
      <c r="F129" s="77">
        <f>HLOOKUP(ltprof!$AN$5,'2011'!$J$1:$AD$500,ltprof!A130,0)</f>
        <v>0.36199999999999999</v>
      </c>
      <c r="G129" s="77">
        <f>'2011'!AE129</f>
        <v>0.37</v>
      </c>
      <c r="H129" s="77">
        <f>MAX('2011'!J129:AE129)</f>
        <v>0.44</v>
      </c>
      <c r="I129" s="77">
        <f>MIN('2011'!J129:AE129)</f>
        <v>0.31</v>
      </c>
      <c r="J129" s="42">
        <f>(ltprof!AG129+ltprof!AH129)</f>
        <v>35.135135135135137</v>
      </c>
      <c r="K129" s="42">
        <f>IF(ISERROR(HLOOKUP(ltprof!$AN$5,'ltprof t-1'!$J$2:$AF$400,ltprof!A129,0)*100),"-",(HLOOKUP(ltprof!$AN$5,'ltprof t-1'!$J$2:$AF$400,ltprof!A129,0)*100))</f>
        <v>-1.362397820163489</v>
      </c>
      <c r="L129" s="77">
        <f>HLOOKUP(ltprof!$AN$5,'t-1'!$J$1:$AD$500,ltprof!A130,0)</f>
        <v>0.36199999999999999</v>
      </c>
      <c r="M129" s="42">
        <f>IF(ISERROR(IF('2011'!I129=0,((F129-L129)/L129)*100,(((F129-L129)/L129)*100)*-1)),"-",IF('2011'!I129=0,((F129-L129)/L129)*100,(((F129-L129)/L129)*100)*-1))</f>
        <v>0</v>
      </c>
      <c r="N129" s="42"/>
      <c r="O129" s="42"/>
      <c r="P129" s="42"/>
      <c r="Q129" s="42"/>
      <c r="R129" s="81">
        <f>ltprof!AG129</f>
        <v>18.918918918918919</v>
      </c>
      <c r="S129" s="81">
        <f>ltprof!AH129</f>
        <v>16.216216216216218</v>
      </c>
    </row>
    <row r="130" spans="2:19">
      <c r="B130" s="25">
        <f>ltprof!C130</f>
        <v>0</v>
      </c>
      <c r="C130" s="25">
        <f>ltprof!D130</f>
        <v>63</v>
      </c>
      <c r="D130" s="25" t="str">
        <f>ltprof!F130&amp;". "&amp;ltprof!E130</f>
        <v>Patienttillfredsställelse efter total höftprotesoperation. Kvinnor</v>
      </c>
      <c r="E130" s="100">
        <f>IF(ISERROR(HLOOKUP(ltprof!$AN$5,ltprof!$J$2:$AD$500,ltprof!A130,0)*100),"-",(HLOOKUP(ltprof!$AN$5,ltprof!$J$2:$AD$500,ltprof!A130,0)*100))</f>
        <v>-2.4757886364427519</v>
      </c>
      <c r="F130" s="77">
        <f>HLOOKUP(ltprof!$AN$5,'2011'!$J$1:$AD$500,ltprof!A131,0)</f>
        <v>82.896863886194637</v>
      </c>
      <c r="G130" s="77">
        <f>'2011'!AE130</f>
        <v>85.001316829075591</v>
      </c>
      <c r="H130" s="77">
        <f>MAX('2011'!J130:AE130)</f>
        <v>89.423076923076934</v>
      </c>
      <c r="I130" s="77">
        <f>MIN('2011'!J130:AE130)</f>
        <v>75.510204081632651</v>
      </c>
      <c r="J130" s="42">
        <f>(ltprof!AG130+ltprof!AH130)</f>
        <v>16.367832123613923</v>
      </c>
      <c r="K130" s="42">
        <f>IF(ISERROR(HLOOKUP(ltprof!$AN$5,'ltprof t-1'!$J$2:$AF$400,ltprof!A130,0)*100),"-",(HLOOKUP(ltprof!$AN$5,'ltprof t-1'!$J$2:$AF$400,ltprof!A130,0)*100))</f>
        <v>-2.1067073445919751</v>
      </c>
      <c r="L130" s="77">
        <f>HLOOKUP(ltprof!$AN$5,'t-1'!$J$1:$AD$500,ltprof!A131,0)</f>
        <v>83.124477861319974</v>
      </c>
      <c r="M130" s="42">
        <f>IF(ISERROR(IF('2011'!I130=0,((F130-L130)/L130)*100,(((F130-L130)/L130)*100)*-1)),"-",IF('2011'!I130=0,((F130-L130)/L130)*100,(((F130-L130)/L130)*100)*-1))</f>
        <v>-0.27382304344223929</v>
      </c>
      <c r="N130" s="42"/>
      <c r="O130" s="42"/>
      <c r="P130" s="42"/>
      <c r="Q130" s="42"/>
      <c r="R130" s="81">
        <f>ltprof!AG130</f>
        <v>5.2019901090389151</v>
      </c>
      <c r="S130" s="81">
        <f>ltprof!AH130</f>
        <v>11.165842014575009</v>
      </c>
    </row>
    <row r="131" spans="2:19">
      <c r="B131" s="25">
        <f>ltprof!C131</f>
        <v>0</v>
      </c>
      <c r="C131" s="25">
        <f>ltprof!D131</f>
        <v>0</v>
      </c>
      <c r="D131" s="25" t="str">
        <f>ltprof!F131&amp;". "&amp;ltprof!E131</f>
        <v>Patienttillfredsställelse efter total höftprotesoperation. Män</v>
      </c>
      <c r="E131" s="100">
        <f>IF(ISERROR(HLOOKUP(ltprof!$AN$5,ltprof!$J$2:$AD$500,ltprof!A131,0)*100),"-",(HLOOKUP(ltprof!$AN$5,ltprof!$J$2:$AD$500,ltprof!A131,0)*100))</f>
        <v>-2.199853430320919</v>
      </c>
      <c r="F131" s="77">
        <f>HLOOKUP(ltprof!$AN$5,'2011'!$J$1:$AD$500,ltprof!A132,0)</f>
        <v>85.508021390374338</v>
      </c>
      <c r="G131" s="77">
        <f>'2011'!AE131</f>
        <v>87.431383683513147</v>
      </c>
      <c r="H131" s="77">
        <f>MAX('2011'!J131:AE131)</f>
        <v>93.086419753086432</v>
      </c>
      <c r="I131" s="77">
        <f>MIN('2011'!J131:AE131)</f>
        <v>83.132530120481931</v>
      </c>
      <c r="J131" s="42">
        <f>(ltprof!AG131+ltprof!AH131)</f>
        <v>11.384801673316645</v>
      </c>
      <c r="K131" s="42">
        <f>IF(ISERROR(HLOOKUP(ltprof!$AN$5,'ltprof t-1'!$J$2:$AF$400,ltprof!A131,0)*100),"-",(HLOOKUP(ltprof!$AN$5,'ltprof t-1'!$J$2:$AF$400,ltprof!A131,0)*100))</f>
        <v>-2.5278489874132357</v>
      </c>
      <c r="L131" s="77">
        <f>HLOOKUP(ltprof!$AN$5,'t-1'!$J$1:$AD$500,ltprof!A132,0)</f>
        <v>85.450516986706063</v>
      </c>
      <c r="M131" s="42">
        <f>IF(ISERROR(IF('2011'!I131=0,((F131-L131)/L131)*100,(((F131-L131)/L131)*100)*-1)),"-",IF('2011'!I131=0,((F131-L131)/L131)*100,(((F131-L131)/L131)*100)*-1))</f>
        <v>6.7295559694766624E-2</v>
      </c>
      <c r="N131" s="42"/>
      <c r="O131" s="42"/>
      <c r="P131" s="42"/>
      <c r="Q131" s="42"/>
      <c r="R131" s="81">
        <f>ltprof!AG131</f>
        <v>6.4679704601765895</v>
      </c>
      <c r="S131" s="81">
        <f>ltprof!AH131</f>
        <v>4.9168312131400551</v>
      </c>
    </row>
    <row r="132" spans="2:19">
      <c r="B132" s="25">
        <f>ltprof!C132</f>
        <v>0</v>
      </c>
      <c r="C132" s="25">
        <f>ltprof!D132</f>
        <v>0</v>
      </c>
      <c r="D132" s="25" t="str">
        <f>ltprof!F132&amp;". "&amp;ltprof!E132</f>
        <v>Patienttillfredsställelse efter total höftprotesoperation. Totalt</v>
      </c>
      <c r="E132" s="100">
        <f>IF(ISERROR(HLOOKUP(ltprof!$AN$5,ltprof!$J$2:$AD$500,ltprof!A132,0)*100),"-",(HLOOKUP(ltprof!$AN$5,ltprof!$J$2:$AD$500,ltprof!A132,0)*100))</f>
        <v>-2.4623445208467083</v>
      </c>
      <c r="F132" s="77">
        <f>HLOOKUP(ltprof!$AN$5,'2011'!$J$1:$AD$500,ltprof!A133,0)</f>
        <v>83.880717308079795</v>
      </c>
      <c r="G132" s="77">
        <f>'2011'!AE132</f>
        <v>85.998291527529702</v>
      </c>
      <c r="H132" s="77">
        <f>MAX('2011'!J132:AE132)</f>
        <v>90.476190476190482</v>
      </c>
      <c r="I132" s="77">
        <f>MIN('2011'!J132:AE132)</f>
        <v>78.688524590163937</v>
      </c>
      <c r="J132" s="42">
        <f>(ltprof!AG132+ltprof!AH132)</f>
        <v>13.706860539494656</v>
      </c>
      <c r="K132" s="42">
        <f>IF(ISERROR(HLOOKUP(ltprof!$AN$5,'ltprof t-1'!$J$2:$AF$400,ltprof!A132,0)*100),"-",(HLOOKUP(ltprof!$AN$5,'ltprof t-1'!$J$2:$AF$400,ltprof!A132,0)*100))</f>
        <v>-2.4072507843782369</v>
      </c>
      <c r="L132" s="77">
        <f>HLOOKUP(ltprof!$AN$5,'t-1'!$J$1:$AD$500,ltprof!A133,0)</f>
        <v>83.964781216648873</v>
      </c>
      <c r="M132" s="42">
        <f>IF(ISERROR(IF('2011'!I132=0,((F132-L132)/L132)*100,(((F132-L132)/L132)*100)*-1)),"-",IF('2011'!I132=0,((F132-L132)/L132)*100,(((F132-L132)/L132)*100)*-1))</f>
        <v>-0.10011805825132034</v>
      </c>
      <c r="N132" s="42"/>
      <c r="O132" s="42"/>
      <c r="P132" s="42"/>
      <c r="Q132" s="42"/>
      <c r="R132" s="81">
        <f>ltprof!AG132</f>
        <v>5.2069626839357834</v>
      </c>
      <c r="S132" s="81">
        <f>ltprof!AH132</f>
        <v>8.4998978555588725</v>
      </c>
    </row>
    <row r="133" spans="2:19">
      <c r="B133" s="25">
        <f>ltprof!C133</f>
        <v>0</v>
      </c>
      <c r="C133" s="25">
        <f>ltprof!D133</f>
        <v>64</v>
      </c>
      <c r="D133" s="25" t="str">
        <f>ltprof!F133&amp;". "&amp;ltprof!E133</f>
        <v>Väntetid inför höftfrakturoperation. Kvinnor</v>
      </c>
      <c r="E133" s="100">
        <f>IF(ISERROR(HLOOKUP(ltprof!$AN$5,ltprof!$J$2:$AD$500,ltprof!A133,0)*100),"-",(HLOOKUP(ltprof!$AN$5,ltprof!$J$2:$AD$500,ltprof!A133,0)*100))</f>
        <v>-8.3333333333333321</v>
      </c>
      <c r="F133" s="77">
        <f>HLOOKUP(ltprof!$AN$5,'2011'!$J$1:$AD$500,ltprof!A134,0)</f>
        <v>26</v>
      </c>
      <c r="G133" s="77">
        <f>'2011'!AE133</f>
        <v>24</v>
      </c>
      <c r="H133" s="77">
        <f>MAX('2011'!J133:AE133)</f>
        <v>35</v>
      </c>
      <c r="I133" s="77">
        <f>MIN('2011'!J133:AE133)</f>
        <v>13</v>
      </c>
      <c r="J133" s="42">
        <f>(ltprof!AG133+ltprof!AH133)</f>
        <v>91.666666666666657</v>
      </c>
      <c r="K133" s="42">
        <f>IF(ISERROR(HLOOKUP(ltprof!$AN$5,'ltprof t-1'!$J$2:$AF$400,ltprof!A133,0)*100),"-",(HLOOKUP(ltprof!$AN$5,'ltprof t-1'!$J$2:$AF$400,ltprof!A133,0)*100))</f>
        <v>-4</v>
      </c>
      <c r="L133" s="77">
        <f>HLOOKUP(ltprof!$AN$5,'t-1'!$J$1:$AD$500,ltprof!A134,0)</f>
        <v>26</v>
      </c>
      <c r="M133" s="42">
        <f>IF(ISERROR(IF('2011'!I133=0,((F133-L133)/L133)*100,(((F133-L133)/L133)*100)*-1)),"-",IF('2011'!I133=0,((F133-L133)/L133)*100,(((F133-L133)/L133)*100)*-1))</f>
        <v>0</v>
      </c>
      <c r="N133" s="42"/>
      <c r="O133" s="42"/>
      <c r="P133" s="42"/>
      <c r="Q133" s="42"/>
      <c r="R133" s="81">
        <f>ltprof!AG133</f>
        <v>45.833333333333329</v>
      </c>
      <c r="S133" s="81">
        <f>ltprof!AH133</f>
        <v>45.833333333333329</v>
      </c>
    </row>
    <row r="134" spans="2:19">
      <c r="B134" s="25">
        <f>ltprof!C134</f>
        <v>0</v>
      </c>
      <c r="C134" s="25">
        <f>ltprof!D134</f>
        <v>0</v>
      </c>
      <c r="D134" s="25" t="str">
        <f>ltprof!F134&amp;". "&amp;ltprof!E134</f>
        <v>Väntetid inför höftfrakturoperation. Män</v>
      </c>
      <c r="E134" s="100">
        <f>IF(ISERROR(HLOOKUP(ltprof!$AN$5,ltprof!$J$2:$AD$500,ltprof!A134,0)*100),"-",(HLOOKUP(ltprof!$AN$5,ltprof!$J$2:$AD$500,ltprof!A134,0)*100))</f>
        <v>-8.3333333333333321</v>
      </c>
      <c r="F134" s="77">
        <f>HLOOKUP(ltprof!$AN$5,'2011'!$J$1:$AD$500,ltprof!A135,0)</f>
        <v>26</v>
      </c>
      <c r="G134" s="77">
        <f>'2011'!AE134</f>
        <v>24</v>
      </c>
      <c r="H134" s="77">
        <f>MAX('2011'!J134:AE134)</f>
        <v>32</v>
      </c>
      <c r="I134" s="77">
        <f>MIN('2011'!J134:AE134)</f>
        <v>15</v>
      </c>
      <c r="J134" s="42">
        <f>(ltprof!AG134+ltprof!AH134)</f>
        <v>70.833333333333329</v>
      </c>
      <c r="K134" s="42">
        <f>IF(ISERROR(HLOOKUP(ltprof!$AN$5,'ltprof t-1'!$J$2:$AF$400,ltprof!A134,0)*100),"-",(HLOOKUP(ltprof!$AN$5,'ltprof t-1'!$J$2:$AF$400,ltprof!A134,0)*100))</f>
        <v>-4</v>
      </c>
      <c r="L134" s="77">
        <f>HLOOKUP(ltprof!$AN$5,'t-1'!$J$1:$AD$500,ltprof!A135,0)</f>
        <v>26</v>
      </c>
      <c r="M134" s="42">
        <f>IF(ISERROR(IF('2011'!I134=0,((F134-L134)/L134)*100,(((F134-L134)/L134)*100)*-1)),"-",IF('2011'!I134=0,((F134-L134)/L134)*100,(((F134-L134)/L134)*100)*-1))</f>
        <v>0</v>
      </c>
      <c r="N134" s="42"/>
      <c r="O134" s="42"/>
      <c r="P134" s="42"/>
      <c r="Q134" s="42"/>
      <c r="R134" s="81">
        <f>ltprof!AG134</f>
        <v>37.5</v>
      </c>
      <c r="S134" s="81">
        <f>ltprof!AH134</f>
        <v>33.333333333333329</v>
      </c>
    </row>
    <row r="135" spans="2:19">
      <c r="B135" s="25">
        <f>ltprof!C135</f>
        <v>0</v>
      </c>
      <c r="C135" s="25">
        <f>ltprof!D135</f>
        <v>0</v>
      </c>
      <c r="D135" s="25" t="str">
        <f>ltprof!F135&amp;". "&amp;ltprof!E135</f>
        <v>Väntetid inför höftfrakturoperation. Totalt</v>
      </c>
      <c r="E135" s="100">
        <f>IF(ISERROR(HLOOKUP(ltprof!$AN$5,ltprof!$J$2:$AD$500,ltprof!A135,0)*100),"-",(HLOOKUP(ltprof!$AN$5,ltprof!$J$2:$AD$500,ltprof!A135,0)*100))</f>
        <v>-8.3333333333333321</v>
      </c>
      <c r="F135" s="77">
        <f>HLOOKUP(ltprof!$AN$5,'2011'!$J$1:$AD$500,ltprof!A136,0)</f>
        <v>26</v>
      </c>
      <c r="G135" s="77">
        <f>'2011'!AE135</f>
        <v>24</v>
      </c>
      <c r="H135" s="77">
        <f>MAX('2011'!J135:AE135)</f>
        <v>34</v>
      </c>
      <c r="I135" s="77">
        <f>MIN('2011'!J135:AE135)</f>
        <v>16</v>
      </c>
      <c r="J135" s="42">
        <f>(ltprof!AG135+ltprof!AH135)</f>
        <v>75</v>
      </c>
      <c r="K135" s="42">
        <f>IF(ISERROR(HLOOKUP(ltprof!$AN$5,'ltprof t-1'!$J$2:$AF$400,ltprof!A135,0)*100),"-",(HLOOKUP(ltprof!$AN$5,'ltprof t-1'!$J$2:$AF$400,ltprof!A135,0)*100))</f>
        <v>-4</v>
      </c>
      <c r="L135" s="77">
        <f>HLOOKUP(ltprof!$AN$5,'t-1'!$J$1:$AD$500,ltprof!A136,0)</f>
        <v>26</v>
      </c>
      <c r="M135" s="42">
        <f>IF(ISERROR(IF('2011'!I135=0,((F135-L135)/L135)*100,(((F135-L135)/L135)*100)*-1)),"-",IF('2011'!I135=0,((F135-L135)/L135)*100,(((F135-L135)/L135)*100)*-1))</f>
        <v>0</v>
      </c>
      <c r="N135" s="42"/>
      <c r="O135" s="42"/>
      <c r="P135" s="42"/>
      <c r="Q135" s="42"/>
      <c r="R135" s="81">
        <f>ltprof!AG135</f>
        <v>33.333333333333329</v>
      </c>
      <c r="S135" s="81">
        <f>ltprof!AH135</f>
        <v>41.666666666666671</v>
      </c>
    </row>
    <row r="136" spans="2:19">
      <c r="B136" s="25">
        <f>ltprof!C136</f>
        <v>0</v>
      </c>
      <c r="C136" s="25">
        <f>ltprof!D136</f>
        <v>65</v>
      </c>
      <c r="D136" s="25" t="str">
        <f>ltprof!F136&amp;". "&amp;ltprof!E136</f>
        <v>Protesopereration vid höftfraktur. Kvinnor</v>
      </c>
      <c r="E136" s="100">
        <f>IF(ISERROR(HLOOKUP(ltprof!$AN$5,ltprof!$J$2:$AD$500,ltprof!A136,0)*100),"-",(HLOOKUP(ltprof!$AN$5,ltprof!$J$2:$AD$500,ltprof!A136,0)*100))</f>
        <v>0.15468610663007001</v>
      </c>
      <c r="F136" s="77">
        <f>HLOOKUP(ltprof!$AN$5,'2011'!$J$1:$AD$500,ltprof!A137,0)</f>
        <v>62.524319689999999</v>
      </c>
      <c r="G136" s="77">
        <f>'2011'!AE136</f>
        <v>62.427752630000001</v>
      </c>
      <c r="H136" s="77">
        <f>MAX('2011'!J136:AE136)</f>
        <v>71.812485949999996</v>
      </c>
      <c r="I136" s="77">
        <f>MIN('2011'!J136:AE136)</f>
        <v>48.060471939999999</v>
      </c>
      <c r="J136" s="42">
        <f>(ltprof!AG136+ltprof!AH136)</f>
        <v>38.047203382083367</v>
      </c>
      <c r="K136" s="42">
        <f>IF(ISERROR(HLOOKUP(ltprof!$AN$5,'ltprof t-1'!$J$2:$AF$400,ltprof!A136,0)*100),"-",(HLOOKUP(ltprof!$AN$5,'ltprof t-1'!$J$2:$AF$400,ltprof!A136,0)*100))</f>
        <v>-11.171237694934035</v>
      </c>
      <c r="L136" s="77">
        <f>HLOOKUP(ltprof!$AN$5,'t-1'!$J$1:$AD$500,ltprof!A137,0)</f>
        <v>52.33576643</v>
      </c>
      <c r="M136" s="42">
        <f>IF(ISERROR(IF('2011'!I136=0,((F136-L136)/L136)*100,(((F136-L136)/L136)*100)*-1)),"-",IF('2011'!I136=0,((F136-L136)/L136)*100,(((F136-L136)/L136)*100)*-1))</f>
        <v>19.467668011755148</v>
      </c>
      <c r="N136" s="42"/>
      <c r="O136" s="42"/>
      <c r="P136" s="42"/>
      <c r="Q136" s="42"/>
      <c r="R136" s="81">
        <f>ltprof!AG136</f>
        <v>15.032950770504128</v>
      </c>
      <c r="S136" s="81">
        <f>ltprof!AH136</f>
        <v>23.014252611579238</v>
      </c>
    </row>
    <row r="137" spans="2:19">
      <c r="B137" s="25">
        <f>ltprof!C137</f>
        <v>0</v>
      </c>
      <c r="C137" s="25">
        <f>ltprof!D137</f>
        <v>0</v>
      </c>
      <c r="D137" s="25" t="str">
        <f>ltprof!F137&amp;". "&amp;ltprof!E137</f>
        <v>Protesopereration vid höftfraktur. Män</v>
      </c>
      <c r="E137" s="100">
        <f>IF(ISERROR(HLOOKUP(ltprof!$AN$5,ltprof!$J$2:$AD$500,ltprof!A137,0)*100),"-",(HLOOKUP(ltprof!$AN$5,ltprof!$J$2:$AD$500,ltprof!A137,0)*100))</f>
        <v>0.9587395619351895</v>
      </c>
      <c r="F137" s="77">
        <f>HLOOKUP(ltprof!$AN$5,'2011'!$J$1:$AD$500,ltprof!A138,0)</f>
        <v>57.193840780000002</v>
      </c>
      <c r="G137" s="77">
        <f>'2011'!AE137</f>
        <v>56.650708029999997</v>
      </c>
      <c r="H137" s="77">
        <f>MAX('2011'!J137:AE137)</f>
        <v>70.032952300000005</v>
      </c>
      <c r="I137" s="77">
        <f>MIN('2011'!J137:AE137)</f>
        <v>36.700341199999997</v>
      </c>
      <c r="J137" s="42">
        <f>(ltprof!AG137+ltprof!AH137)</f>
        <v>58.838825248836017</v>
      </c>
      <c r="K137" s="42">
        <f>IF(ISERROR(HLOOKUP(ltprof!$AN$5,'ltprof t-1'!$J$2:$AF$400,ltprof!A137,0)*100),"-",(HLOOKUP(ltprof!$AN$5,'ltprof t-1'!$J$2:$AF$400,ltprof!A137,0)*100))</f>
        <v>-13.647109001319619</v>
      </c>
      <c r="L137" s="77">
        <f>HLOOKUP(ltprof!$AN$5,'t-1'!$J$1:$AD$500,ltprof!A138,0)</f>
        <v>44.332347570000003</v>
      </c>
      <c r="M137" s="42">
        <f>IF(ISERROR(IF('2011'!I137=0,((F137-L137)/L137)*100,(((F137-L137)/L137)*100)*-1)),"-",IF('2011'!I137=0,((F137-L137)/L137)*100,(((F137-L137)/L137)*100)*-1))</f>
        <v>29.011532018898674</v>
      </c>
      <c r="N137" s="42"/>
      <c r="O137" s="42"/>
      <c r="P137" s="42"/>
      <c r="Q137" s="42"/>
      <c r="R137" s="81">
        <f>ltprof!AG137</f>
        <v>23.622377787252535</v>
      </c>
      <c r="S137" s="81">
        <f>ltprof!AH137</f>
        <v>35.216447461583478</v>
      </c>
    </row>
    <row r="138" spans="2:19">
      <c r="B138" s="25">
        <f>ltprof!C138</f>
        <v>0</v>
      </c>
      <c r="C138" s="25">
        <f>ltprof!D138</f>
        <v>0</v>
      </c>
      <c r="D138" s="25" t="str">
        <f>ltprof!F138&amp;". "&amp;ltprof!E138</f>
        <v>Protesopereration vid höftfraktur. Totalt</v>
      </c>
      <c r="E138" s="100">
        <f>IF(ISERROR(HLOOKUP(ltprof!$AN$5,ltprof!$J$2:$AD$500,ltprof!A138,0)*100),"-",(HLOOKUP(ltprof!$AN$5,ltprof!$J$2:$AD$500,ltprof!A138,0)*100))</f>
        <v>0.54826134849128205</v>
      </c>
      <c r="F138" s="77">
        <f>HLOOKUP(ltprof!$AN$5,'2011'!$J$1:$AD$500,ltprof!A139,0)</f>
        <v>60.899079950000001</v>
      </c>
      <c r="G138" s="77">
        <f>'2011'!AE138</f>
        <v>60.56701442</v>
      </c>
      <c r="H138" s="77">
        <f>MAX('2011'!J138:AE138)</f>
        <v>68.489468849999994</v>
      </c>
      <c r="I138" s="77">
        <f>MIN('2011'!J138:AE138)</f>
        <v>44.185496579999999</v>
      </c>
      <c r="J138" s="42">
        <f>(ltprof!AG138+ltprof!AH138)</f>
        <v>40.127406811676217</v>
      </c>
      <c r="K138" s="42">
        <f>IF(ISERROR(HLOOKUP(ltprof!$AN$5,'ltprof t-1'!$J$2:$AF$400,ltprof!A138,0)*100),"-",(HLOOKUP(ltprof!$AN$5,'ltprof t-1'!$J$2:$AF$400,ltprof!A138,0)*100))</f>
        <v>-11.514454301065479</v>
      </c>
      <c r="L138" s="77">
        <f>HLOOKUP(ltprof!$AN$5,'t-1'!$J$1:$AD$500,ltprof!A139,0)</f>
        <v>50.014344680000001</v>
      </c>
      <c r="M138" s="42">
        <f>IF(ISERROR(IF('2011'!I138=0,((F138-L138)/L138)*100,(((F138-L138)/L138)*100)*-1)),"-",IF('2011'!I138=0,((F138-L138)/L138)*100,(((F138-L138)/L138)*100)*-1))</f>
        <v>21.763226809513004</v>
      </c>
      <c r="N138" s="42"/>
      <c r="O138" s="42"/>
      <c r="P138" s="42"/>
      <c r="Q138" s="42"/>
      <c r="R138" s="81">
        <f>ltprof!AG138</f>
        <v>13.080477064730303</v>
      </c>
      <c r="S138" s="81">
        <f>ltprof!AH138</f>
        <v>27.046929746945914</v>
      </c>
    </row>
    <row r="139" spans="2:19">
      <c r="B139" s="25">
        <f>ltprof!C139</f>
        <v>0</v>
      </c>
      <c r="C139" s="25">
        <f>ltprof!D139</f>
        <v>66</v>
      </c>
      <c r="D139" s="25" t="str">
        <f>ltprof!F139&amp;". "&amp;ltprof!E139</f>
        <v>Implantatöverlevnad vid halvprotesoperation. Kvinnor</v>
      </c>
      <c r="E139" s="100">
        <f>IF(ISERROR(HLOOKUP(ltprof!$AN$5,ltprof!$J$2:$AD$500,ltprof!A139,0)*100),"-",(HLOOKUP(ltprof!$AN$5,ltprof!$J$2:$AD$500,ltprof!A139,0)*100))</f>
        <v>-0.57575637984052097</v>
      </c>
      <c r="F139" s="77">
        <f>HLOOKUP(ltprof!$AN$5,'2011'!$J$1:$AD$500,ltprof!A140,0)</f>
        <v>95.701631974171079</v>
      </c>
      <c r="G139" s="77">
        <f>'2011'!AE139</f>
        <v>96.255831062481832</v>
      </c>
      <c r="H139" s="77">
        <f>MAX('2011'!J139:AE139)</f>
        <v>97.517038508196308</v>
      </c>
      <c r="I139" s="77">
        <f>MIN('2011'!J139:AE139)</f>
        <v>91.14199523042646</v>
      </c>
      <c r="J139" s="42">
        <f>(ltprof!AG139+ltprof!AH139)</f>
        <v>6.6230203483793755</v>
      </c>
      <c r="K139" s="42">
        <f>IF(ISERROR(HLOOKUP(ltprof!$AN$5,'ltprof t-1'!$J$2:$AF$400,ltprof!A139,0)*100),"-",(HLOOKUP(ltprof!$AN$5,'ltprof t-1'!$J$2:$AF$400,ltprof!A139,0)*100))</f>
        <v>-0.2161054546075758</v>
      </c>
      <c r="L139" s="77">
        <f>HLOOKUP(ltprof!$AN$5,'t-1'!$J$1:$AD$500,ltprof!A140,0)</f>
        <v>96.243614252845333</v>
      </c>
      <c r="M139" s="42">
        <f>IF(ISERROR(IF('2011'!I139=0,((F139-L139)/L139)*100,(((F139-L139)/L139)*100)*-1)),"-",IF('2011'!I139=0,((F139-L139)/L139)*100,(((F139-L139)/L139)*100)*-1))</f>
        <v>-0.56313583283602764</v>
      </c>
      <c r="N139" s="42"/>
      <c r="O139" s="42"/>
      <c r="P139" s="42"/>
      <c r="Q139" s="42"/>
      <c r="R139" s="81">
        <f>ltprof!AG139</f>
        <v>1.3102660189966024</v>
      </c>
      <c r="S139" s="81">
        <f>ltprof!AH139</f>
        <v>5.3127543293827735</v>
      </c>
    </row>
    <row r="140" spans="2:19">
      <c r="B140" s="25">
        <f>ltprof!C140</f>
        <v>0</v>
      </c>
      <c r="C140" s="25">
        <f>ltprof!D140</f>
        <v>0</v>
      </c>
      <c r="D140" s="25" t="str">
        <f>ltprof!F140&amp;". "&amp;ltprof!E140</f>
        <v>Implantatöverlevnad vid halvprotesoperation. Män</v>
      </c>
      <c r="E140" s="100">
        <f>IF(ISERROR(HLOOKUP(ltprof!$AN$5,ltprof!$J$2:$AD$500,ltprof!A140,0)*100),"-",(HLOOKUP(ltprof!$AN$5,ltprof!$J$2:$AD$500,ltprof!A140,0)*100))</f>
        <v>0.61728444230671498</v>
      </c>
      <c r="F140" s="77">
        <f>HLOOKUP(ltprof!$AN$5,'2011'!$J$1:$AD$500,ltprof!A141,0)</f>
        <v>95.743264769519527</v>
      </c>
      <c r="G140" s="77">
        <f>'2011'!AE140</f>
        <v>95.155882312067448</v>
      </c>
      <c r="H140" s="77">
        <f>MAX('2011'!J140:AE140)</f>
        <v>98.039215686274503</v>
      </c>
      <c r="I140" s="77">
        <f>MIN('2011'!J140:AE140)</f>
        <v>83.522297808012098</v>
      </c>
      <c r="J140" s="42">
        <f>(ltprof!AG140+ltprof!AH140)</f>
        <v>15.25593323873936</v>
      </c>
      <c r="K140" s="42">
        <f>IF(ISERROR(HLOOKUP(ltprof!$AN$5,'ltprof t-1'!$J$2:$AF$400,ltprof!A140,0)*100),"-",(HLOOKUP(ltprof!$AN$5,'ltprof t-1'!$J$2:$AF$400,ltprof!A140,0)*100))</f>
        <v>1.0241375051213648</v>
      </c>
      <c r="L140" s="77">
        <f>HLOOKUP(ltprof!$AN$5,'t-1'!$J$1:$AD$500,ltprof!A141,0)</f>
        <v>96.44957095553967</v>
      </c>
      <c r="M140" s="42">
        <f>IF(ISERROR(IF('2011'!I140=0,((F140-L140)/L140)*100,(((F140-L140)/L140)*100)*-1)),"-",IF('2011'!I140=0,((F140-L140)/L140)*100,(((F140-L140)/L140)*100)*-1))</f>
        <v>-0.73230619796715191</v>
      </c>
      <c r="N140" s="42"/>
      <c r="O140" s="42"/>
      <c r="P140" s="42"/>
      <c r="Q140" s="42"/>
      <c r="R140" s="81">
        <f>ltprof!AG140</f>
        <v>3.030115747075993</v>
      </c>
      <c r="S140" s="81">
        <f>ltprof!AH140</f>
        <v>12.225817491663367</v>
      </c>
    </row>
    <row r="141" spans="2:19">
      <c r="B141" s="25">
        <f>ltprof!C141</f>
        <v>0</v>
      </c>
      <c r="C141" s="25">
        <f>ltprof!D141</f>
        <v>0</v>
      </c>
      <c r="D141" s="25" t="str">
        <f>ltprof!F141&amp;". "&amp;ltprof!E141</f>
        <v>Implantatöverlevnad vid halvprotesoperation. Totalt</v>
      </c>
      <c r="E141" s="100">
        <f>IF(ISERROR(HLOOKUP(ltprof!$AN$5,ltprof!$J$2:$AD$500,ltprof!A141,0)*100),"-",(HLOOKUP(ltprof!$AN$5,ltprof!$J$2:$AD$500,ltprof!A141,0)*100))</f>
        <v>-0.14554352755259425</v>
      </c>
      <c r="F141" s="77">
        <f>HLOOKUP(ltprof!$AN$5,'2011'!$J$1:$AD$500,ltprof!A142,0)</f>
        <v>95.832857705229998</v>
      </c>
      <c r="G141" s="77">
        <f>'2011'!AE141</f>
        <v>95.972539524736106</v>
      </c>
      <c r="H141" s="77">
        <f>MAX('2011'!J141:AE141)</f>
        <v>98.154858099924638</v>
      </c>
      <c r="I141" s="77">
        <f>MIN('2011'!J141:AE141)</f>
        <v>90.820762579269541</v>
      </c>
      <c r="J141" s="42">
        <f>(ltprof!AG141+ltprof!AH141)</f>
        <v>7.6418687647259738</v>
      </c>
      <c r="K141" s="42">
        <f>IF(ISERROR(HLOOKUP(ltprof!$AN$5,'ltprof t-1'!$J$2:$AF$400,ltprof!A141,0)*100),"-",(HLOOKUP(ltprof!$AN$5,'ltprof t-1'!$J$2:$AF$400,ltprof!A141,0)*100))</f>
        <v>0.20166420919436664</v>
      </c>
      <c r="L141" s="77">
        <f>HLOOKUP(ltprof!$AN$5,'t-1'!$J$1:$AD$500,ltprof!A142,0)</f>
        <v>96.394974456811482</v>
      </c>
      <c r="M141" s="42">
        <f>IF(ISERROR(IF('2011'!I141=0,((F141-L141)/L141)*100,(((F141-L141)/L141)*100)*-1)),"-",IF('2011'!I141=0,((F141-L141)/L141)*100,(((F141-L141)/L141)*100)*-1))</f>
        <v>-0.58313906378317859</v>
      </c>
      <c r="N141" s="42"/>
      <c r="O141" s="42"/>
      <c r="P141" s="42"/>
      <c r="Q141" s="42"/>
      <c r="R141" s="81">
        <f>ltprof!AG141</f>
        <v>2.2738989569261716</v>
      </c>
      <c r="S141" s="81">
        <f>ltprof!AH141</f>
        <v>5.3679698077998017</v>
      </c>
    </row>
    <row r="142" spans="2:19">
      <c r="B142" s="25">
        <f>ltprof!C142</f>
        <v>0</v>
      </c>
      <c r="C142" s="25">
        <f>ltprof!D142</f>
        <v>67</v>
      </c>
      <c r="D142" s="25" t="str">
        <f>ltprof!F142&amp;". "&amp;ltprof!E142</f>
        <v>Åter till ursprungligt boende efter höftfraktur. Totalt</v>
      </c>
      <c r="E142" s="100">
        <f>IF(ISERROR(HLOOKUP(ltprof!$AN$5,ltprof!$J$2:$AD$500,ltprof!A142,0)*100),"-",(HLOOKUP(ltprof!$AN$5,ltprof!$J$2:$AD$500,ltprof!A142,0)*100))</f>
        <v>-2.8807499842804738</v>
      </c>
      <c r="F142" s="77">
        <f>HLOOKUP(ltprof!$AN$5,'2011'!$J$1:$AD$500,ltprof!A143,0)</f>
        <v>77.016129030000002</v>
      </c>
      <c r="G142" s="77">
        <f>'2011'!AE142</f>
        <v>79.300580490000002</v>
      </c>
      <c r="H142" s="77">
        <f>MAX('2011'!J142:AE142)</f>
        <v>87.234042549999998</v>
      </c>
      <c r="I142" s="77">
        <f>MIN('2011'!J142:AE142)</f>
        <v>71.910112359999999</v>
      </c>
      <c r="J142" s="42">
        <f>(ltprof!AG142+ltprof!AH142)</f>
        <v>19.323856263488999</v>
      </c>
      <c r="K142" s="42" t="str">
        <f>IF(ISERROR(HLOOKUP(ltprof!$AN$5,'ltprof t-1'!$J$2:$AF$400,ltprof!A142,0)*100),"-",(HLOOKUP(ltprof!$AN$5,'ltprof t-1'!$J$2:$AF$400,ltprof!A142,0)*100))</f>
        <v>-</v>
      </c>
      <c r="L142" s="77" t="str">
        <f>HLOOKUP(ltprof!$AN$5,'t-1'!$J$1:$AD$500,ltprof!A143,0)</f>
        <v>us</v>
      </c>
      <c r="M142" s="42" t="str">
        <f>IF(ISERROR(IF('2011'!I142=0,((F142-L142)/L142)*100,(((F142-L142)/L142)*100)*-1)),"-",IF('2011'!I142=0,((F142-L142)/L142)*100,(((F142-L142)/L142)*100)*-1))</f>
        <v>-</v>
      </c>
      <c r="N142" s="42"/>
      <c r="O142" s="42"/>
      <c r="P142" s="42"/>
      <c r="Q142" s="42"/>
      <c r="R142" s="81">
        <f>ltprof!AG142</f>
        <v>10.00429254234832</v>
      </c>
      <c r="S142" s="81">
        <f>ltprof!AH142</f>
        <v>9.3195637211406783</v>
      </c>
    </row>
    <row r="143" spans="2:19">
      <c r="B143" s="25">
        <f>ltprof!C143</f>
        <v>0</v>
      </c>
      <c r="C143" s="25">
        <f>ltprof!D143</f>
        <v>68</v>
      </c>
      <c r="D143" s="25" t="str">
        <f>ltprof!F143&amp;". "&amp;ltprof!E143</f>
        <v>Läkemedel mot benskörhet efter fraktur. Kvinnor</v>
      </c>
      <c r="E143" s="100">
        <f>IF(ISERROR(HLOOKUP(ltprof!$AN$5,ltprof!$J$2:$AD$500,ltprof!A143,0)*100),"-",(HLOOKUP(ltprof!$AN$5,ltprof!$J$2:$AD$500,ltprof!A143,0)*100))</f>
        <v>-0.55342867132603091</v>
      </c>
      <c r="F143" s="77">
        <f>HLOOKUP(ltprof!$AN$5,'2011'!$J$1:$AD$500,ltprof!A144,0)</f>
        <v>13.81820461</v>
      </c>
      <c r="G143" s="77">
        <f>'2011'!AE143</f>
        <v>13.895104099999999</v>
      </c>
      <c r="H143" s="77">
        <f>MAX('2011'!J143:AE143)</f>
        <v>19.317428970000002</v>
      </c>
      <c r="I143" s="77">
        <f>MIN('2011'!J143:AE143)</f>
        <v>9.2383522889999998</v>
      </c>
      <c r="J143" s="42">
        <f>(ltprof!AG143+ltprof!AH143)</f>
        <v>72.536892192121115</v>
      </c>
      <c r="K143" s="42">
        <f>IF(ISERROR(HLOOKUP(ltprof!$AN$5,'ltprof t-1'!$J$2:$AF$400,ltprof!A143,0)*100),"-",(HLOOKUP(ltprof!$AN$5,'ltprof t-1'!$J$2:$AF$400,ltprof!A143,0)*100))</f>
        <v>-3.1959870617849129</v>
      </c>
      <c r="L143" s="77">
        <f>HLOOKUP(ltprof!$AN$5,'t-1'!$J$1:$AD$500,ltprof!A144,0)</f>
        <v>13.261725800000001</v>
      </c>
      <c r="M143" s="42">
        <f>IF(ISERROR(IF('2011'!I143=0,((F143-L143)/L143)*100,(((F143-L143)/L143)*100)*-1)),"-",IF('2011'!I143=0,((F143-L143)/L143)*100,(((F143-L143)/L143)*100)*-1))</f>
        <v>4.1961266459000361</v>
      </c>
      <c r="N143" s="42"/>
      <c r="O143" s="42"/>
      <c r="P143" s="42"/>
      <c r="Q143" s="42"/>
      <c r="R143" s="81">
        <f>ltprof!AG143</f>
        <v>39.023276335151763</v>
      </c>
      <c r="S143" s="81">
        <f>ltprof!AH143</f>
        <v>33.513615856969359</v>
      </c>
    </row>
    <row r="144" spans="2:19">
      <c r="B144" s="25">
        <f>ltprof!C144</f>
        <v>0</v>
      </c>
      <c r="C144" s="25">
        <f>ltprof!D144</f>
        <v>69</v>
      </c>
      <c r="D144" s="25" t="str">
        <f>ltprof!F144&amp;". "&amp;ltprof!E144</f>
        <v>Patientrapporterad förbättring efter operation för spinal stenos. Kvinnor</v>
      </c>
      <c r="E144" s="100">
        <f>IF(ISERROR(HLOOKUP(ltprof!$AN$5,ltprof!$J$2:$AD$500,ltprof!A144,0)*100),"-",(HLOOKUP(ltprof!$AN$5,ltprof!$J$2:$AD$500,ltprof!A144,0)*100))</f>
        <v>6.3612217795484813</v>
      </c>
      <c r="F144" s="77">
        <f>HLOOKUP(ltprof!$AN$5,'2011'!$J$1:$AD$500,ltprof!A145,0)</f>
        <v>80.09</v>
      </c>
      <c r="G144" s="77">
        <f>'2011'!AE144</f>
        <v>75.3</v>
      </c>
      <c r="H144" s="77">
        <f>MAX('2011'!J144:AE144)</f>
        <v>93.75</v>
      </c>
      <c r="I144" s="77">
        <f>MIN('2011'!J144:AE144)</f>
        <v>66.67</v>
      </c>
      <c r="J144" s="42">
        <f>(ltprof!AG144+ltprof!AH144)</f>
        <v>35.962815405046477</v>
      </c>
      <c r="K144" s="42" t="str">
        <f>IF(ISERROR(HLOOKUP(ltprof!$AN$5,'ltprof t-1'!$J$2:$AF$400,ltprof!A144,0)*100),"-",(HLOOKUP(ltprof!$AN$5,'ltprof t-1'!$J$2:$AF$400,ltprof!A144,0)*100))</f>
        <v>-</v>
      </c>
      <c r="L144" s="77" t="str">
        <f>HLOOKUP(ltprof!$AN$5,'t-1'!$J$1:$AD$500,ltprof!A145,0)</f>
        <v>us</v>
      </c>
      <c r="M144" s="42" t="str">
        <f>IF(ISERROR(IF('2011'!I144=0,((F144-L144)/L144)*100,(((F144-L144)/L144)*100)*-1)),"-",IF('2011'!I144=0,((F144-L144)/L144)*100,(((F144-L144)/L144)*100)*-1))</f>
        <v>-</v>
      </c>
      <c r="N144" s="42"/>
      <c r="O144" s="42"/>
      <c r="P144" s="42"/>
      <c r="Q144" s="42"/>
      <c r="R144" s="81">
        <f>ltprof!AG144</f>
        <v>24.501992031872515</v>
      </c>
      <c r="S144" s="81">
        <f>ltprof!AH144</f>
        <v>11.460823373173964</v>
      </c>
    </row>
    <row r="145" spans="2:19">
      <c r="B145" s="25">
        <f>ltprof!C145</f>
        <v>0</v>
      </c>
      <c r="C145" s="25">
        <f>ltprof!D145</f>
        <v>0</v>
      </c>
      <c r="D145" s="25" t="str">
        <f>ltprof!F145&amp;". "&amp;ltprof!E145</f>
        <v>Patientrapporterad förbättring efter operation för spinal stenos. Män</v>
      </c>
      <c r="E145" s="100">
        <f>IF(ISERROR(HLOOKUP(ltprof!$AN$5,ltprof!$J$2:$AD$500,ltprof!A145,0)*100),"-",(HLOOKUP(ltprof!$AN$5,ltprof!$J$2:$AD$500,ltprof!A145,0)*100))</f>
        <v>4.8221034797341362</v>
      </c>
      <c r="F145" s="77">
        <f>HLOOKUP(ltprof!$AN$5,'2011'!$J$1:$AD$500,ltprof!A146,0)</f>
        <v>80.430000000000007</v>
      </c>
      <c r="G145" s="77">
        <f>'2011'!AE145</f>
        <v>76.73</v>
      </c>
      <c r="H145" s="77">
        <f>MAX('2011'!J145:AE145)</f>
        <v>81.790000000000006</v>
      </c>
      <c r="I145" s="77">
        <f>MIN('2011'!J145:AE145)</f>
        <v>61.54</v>
      </c>
      <c r="J145" s="42">
        <f>(ltprof!AG145+ltprof!AH145)</f>
        <v>26.391242017463838</v>
      </c>
      <c r="K145" s="42" t="str">
        <f>IF(ISERROR(HLOOKUP(ltprof!$AN$5,'ltprof t-1'!$J$2:$AF$400,ltprof!A145,0)*100),"-",(HLOOKUP(ltprof!$AN$5,'ltprof t-1'!$J$2:$AF$400,ltprof!A145,0)*100))</f>
        <v>-</v>
      </c>
      <c r="L145" s="77" t="str">
        <f>HLOOKUP(ltprof!$AN$5,'t-1'!$J$1:$AD$500,ltprof!A146,0)</f>
        <v>us</v>
      </c>
      <c r="M145" s="42" t="str">
        <f>IF(ISERROR(IF('2011'!I145=0,((F145-L145)/L145)*100,(((F145-L145)/L145)*100)*-1)),"-",IF('2011'!I145=0,((F145-L145)/L145)*100,(((F145-L145)/L145)*100)*-1))</f>
        <v>-</v>
      </c>
      <c r="N145" s="42"/>
      <c r="O145" s="42"/>
      <c r="P145" s="42"/>
      <c r="Q145" s="42"/>
      <c r="R145" s="81">
        <f>ltprof!AG145</f>
        <v>6.5945523263391133</v>
      </c>
      <c r="S145" s="81">
        <f>ltprof!AH145</f>
        <v>19.796689691124726</v>
      </c>
    </row>
    <row r="146" spans="2:19">
      <c r="B146" s="25">
        <f>ltprof!C146</f>
        <v>0</v>
      </c>
      <c r="C146" s="25">
        <f>ltprof!D146</f>
        <v>0</v>
      </c>
      <c r="D146" s="25" t="str">
        <f>ltprof!F146&amp;". "&amp;ltprof!E146</f>
        <v>Patientrapporterad förbättring efter operation för spinal stenos. Totalt</v>
      </c>
      <c r="E146" s="100">
        <f>IF(ISERROR(HLOOKUP(ltprof!$AN$5,ltprof!$J$2:$AD$500,ltprof!A146,0)*100),"-",(HLOOKUP(ltprof!$AN$5,ltprof!$J$2:$AD$500,ltprof!A146,0)*100))</f>
        <v>5.9273927392739205</v>
      </c>
      <c r="F146" s="77">
        <f>HLOOKUP(ltprof!$AN$5,'2011'!$J$1:$AD$500,ltprof!A147,0)</f>
        <v>80.239999999999995</v>
      </c>
      <c r="G146" s="77">
        <f>'2011'!AE146</f>
        <v>75.75</v>
      </c>
      <c r="H146" s="77">
        <f>MAX('2011'!J146:AE146)</f>
        <v>85.71</v>
      </c>
      <c r="I146" s="77">
        <f>MIN('2011'!J146:AE146)</f>
        <v>65.22</v>
      </c>
      <c r="J146" s="42">
        <f>(ltprof!AG146+ltprof!AH146)</f>
        <v>27.049504950495042</v>
      </c>
      <c r="K146" s="42" t="str">
        <f>IF(ISERROR(HLOOKUP(ltprof!$AN$5,'ltprof t-1'!$J$2:$AF$400,ltprof!A146,0)*100),"-",(HLOOKUP(ltprof!$AN$5,'ltprof t-1'!$J$2:$AF$400,ltprof!A146,0)*100))</f>
        <v>-</v>
      </c>
      <c r="L146" s="77" t="str">
        <f>HLOOKUP(ltprof!$AN$5,'t-1'!$J$1:$AD$500,ltprof!A147,0)</f>
        <v>us</v>
      </c>
      <c r="M146" s="42" t="str">
        <f>IF(ISERROR(IF('2011'!I146=0,((F146-L146)/L146)*100,(((F146-L146)/L146)*100)*-1)),"-",IF('2011'!I146=0,((F146-L146)/L146)*100,(((F146-L146)/L146)*100)*-1))</f>
        <v>-</v>
      </c>
      <c r="N146" s="42"/>
      <c r="O146" s="42"/>
      <c r="P146" s="42"/>
      <c r="Q146" s="42"/>
      <c r="R146" s="81">
        <f>ltprof!AG146</f>
        <v>13.148514851485141</v>
      </c>
      <c r="S146" s="81">
        <f>ltprof!AH146</f>
        <v>13.900990099009903</v>
      </c>
    </row>
    <row r="147" spans="2:19">
      <c r="B147" s="25">
        <f>ltprof!C147</f>
        <v>0</v>
      </c>
      <c r="C147" s="25">
        <f>ltprof!D147</f>
        <v>70</v>
      </c>
      <c r="D147" s="25" t="str">
        <f>ltprof!F147&amp;". "&amp;ltprof!E147</f>
        <v>Patientrapporterad förbättring efter operation för diskbråck . Kvinnor</v>
      </c>
      <c r="E147" s="100">
        <f>IF(ISERROR(HLOOKUP(ltprof!$AN$5,ltprof!$J$2:$AD$500,ltprof!A147,0)*100),"-",(HLOOKUP(ltprof!$AN$5,ltprof!$J$2:$AD$500,ltprof!A147,0)*100))</f>
        <v>0.71615323405705977</v>
      </c>
      <c r="F147" s="77">
        <f>HLOOKUP(ltprof!$AN$5,'2011'!$J$1:$AD$500,ltprof!A148,0)</f>
        <v>88.6</v>
      </c>
      <c r="G147" s="77">
        <f>'2011'!AE147</f>
        <v>87.97</v>
      </c>
      <c r="H147" s="77">
        <f>MAX('2011'!J147:AE147)</f>
        <v>100</v>
      </c>
      <c r="I147" s="77">
        <f>MIN('2011'!J147:AE147)</f>
        <v>80.489999999999995</v>
      </c>
      <c r="J147" s="42">
        <f>(ltprof!AG147+ltprof!AH147)</f>
        <v>22.178015232465619</v>
      </c>
      <c r="K147" s="42" t="str">
        <f>IF(ISERROR(HLOOKUP(ltprof!$AN$5,'ltprof t-1'!$J$2:$AF$400,ltprof!A147,0)*100),"-",(HLOOKUP(ltprof!$AN$5,'ltprof t-1'!$J$2:$AF$400,ltprof!A147,0)*100))</f>
        <v>-</v>
      </c>
      <c r="L147" s="77" t="str">
        <f>HLOOKUP(ltprof!$AN$5,'t-1'!$J$1:$AD$500,ltprof!A148,0)</f>
        <v>us</v>
      </c>
      <c r="M147" s="42" t="str">
        <f>IF(ISERROR(IF('2011'!I147=0,((F147-L147)/L147)*100,(((F147-L147)/L147)*100)*-1)),"-",IF('2011'!I147=0,((F147-L147)/L147)*100,(((F147-L147)/L147)*100)*-1))</f>
        <v>-</v>
      </c>
      <c r="N147" s="42"/>
      <c r="O147" s="42"/>
      <c r="P147" s="42"/>
      <c r="Q147" s="42"/>
      <c r="R147" s="81">
        <f>ltprof!AG147</f>
        <v>13.675116516994432</v>
      </c>
      <c r="S147" s="81">
        <f>ltprof!AH147</f>
        <v>8.5028987154711881</v>
      </c>
    </row>
    <row r="148" spans="2:19">
      <c r="B148" s="25">
        <f>ltprof!C148</f>
        <v>0</v>
      </c>
      <c r="C148" s="25">
        <f>ltprof!D148</f>
        <v>0</v>
      </c>
      <c r="D148" s="25" t="str">
        <f>ltprof!F148&amp;". "&amp;ltprof!E148</f>
        <v>Patientrapporterad förbättring efter operation för diskbråck . Män</v>
      </c>
      <c r="E148" s="100">
        <f>IF(ISERROR(HLOOKUP(ltprof!$AN$5,ltprof!$J$2:$AD$500,ltprof!A148,0)*100),"-",(HLOOKUP(ltprof!$AN$5,ltprof!$J$2:$AD$500,ltprof!A148,0)*100))</f>
        <v>3.3560800984450161</v>
      </c>
      <c r="F148" s="77">
        <f>HLOOKUP(ltprof!$AN$5,'2011'!$J$1:$AD$500,ltprof!A149,0)</f>
        <v>92.39</v>
      </c>
      <c r="G148" s="77">
        <f>'2011'!AE148</f>
        <v>89.39</v>
      </c>
      <c r="H148" s="77">
        <f>MAX('2011'!J148:AE148)</f>
        <v>100</v>
      </c>
      <c r="I148" s="77">
        <f>MIN('2011'!J148:AE148)</f>
        <v>69.23</v>
      </c>
      <c r="J148" s="42">
        <f>(ltprof!AG148+ltprof!AH148)</f>
        <v>34.422194876384381</v>
      </c>
      <c r="K148" s="42" t="str">
        <f>IF(ISERROR(HLOOKUP(ltprof!$AN$5,'ltprof t-1'!$J$2:$AF$400,ltprof!A148,0)*100),"-",(HLOOKUP(ltprof!$AN$5,'ltprof t-1'!$J$2:$AF$400,ltprof!A148,0)*100))</f>
        <v>-</v>
      </c>
      <c r="L148" s="77" t="str">
        <f>HLOOKUP(ltprof!$AN$5,'t-1'!$J$1:$AD$500,ltprof!A149,0)</f>
        <v>us</v>
      </c>
      <c r="M148" s="42" t="str">
        <f>IF(ISERROR(IF('2011'!I148=0,((F148-L148)/L148)*100,(((F148-L148)/L148)*100)*-1)),"-",IF('2011'!I148=0,((F148-L148)/L148)*100,(((F148-L148)/L148)*100)*-1))</f>
        <v>-</v>
      </c>
      <c r="N148" s="42"/>
      <c r="O148" s="42"/>
      <c r="P148" s="42"/>
      <c r="Q148" s="42"/>
      <c r="R148" s="81">
        <f>ltprof!AG148</f>
        <v>11.869336614833873</v>
      </c>
      <c r="S148" s="81">
        <f>ltprof!AH148</f>
        <v>22.552858261550504</v>
      </c>
    </row>
    <row r="149" spans="2:19">
      <c r="B149" s="25">
        <f>ltprof!C149</f>
        <v>0</v>
      </c>
      <c r="C149" s="25">
        <f>ltprof!D149</f>
        <v>0</v>
      </c>
      <c r="D149" s="25" t="str">
        <f>ltprof!F149&amp;". "&amp;ltprof!E149</f>
        <v>Patientrapporterad förbättring efter operation för diskbråck . Totalt</v>
      </c>
      <c r="E149" s="100">
        <f>IF(ISERROR(HLOOKUP(ltprof!$AN$5,ltprof!$J$2:$AD$500,ltprof!A149,0)*100),"-",(HLOOKUP(ltprof!$AN$5,ltprof!$J$2:$AD$500,ltprof!A149,0)*100))</f>
        <v>2.265043948613934</v>
      </c>
      <c r="F149" s="77">
        <f>HLOOKUP(ltprof!$AN$5,'2011'!$J$1:$AD$500,ltprof!A150,0)</f>
        <v>90.75</v>
      </c>
      <c r="G149" s="77">
        <f>'2011'!AE149</f>
        <v>88.74</v>
      </c>
      <c r="H149" s="77">
        <f>MAX('2011'!J149:AE149)</f>
        <v>97.3</v>
      </c>
      <c r="I149" s="77">
        <f>MIN('2011'!J149:AE149)</f>
        <v>78.569999999999993</v>
      </c>
      <c r="J149" s="42">
        <f>(ltprof!AG149+ltprof!AH149)</f>
        <v>21.106603560964622</v>
      </c>
      <c r="K149" s="42" t="str">
        <f>IF(ISERROR(HLOOKUP(ltprof!$AN$5,'ltprof t-1'!$J$2:$AF$400,ltprof!A149,0)*100),"-",(HLOOKUP(ltprof!$AN$5,'ltprof t-1'!$J$2:$AF$400,ltprof!A149,0)*100))</f>
        <v>-</v>
      </c>
      <c r="L149" s="77" t="str">
        <f>HLOOKUP(ltprof!$AN$5,'t-1'!$J$1:$AD$500,ltprof!A150,0)</f>
        <v>us</v>
      </c>
      <c r="M149" s="42" t="str">
        <f>IF(ISERROR(IF('2011'!I149=0,((F149-L149)/L149)*100,(((F149-L149)/L149)*100)*-1)),"-",IF('2011'!I149=0,((F149-L149)/L149)*100,(((F149-L149)/L149)*100)*-1))</f>
        <v>-</v>
      </c>
      <c r="N149" s="42"/>
      <c r="O149" s="42"/>
      <c r="P149" s="42"/>
      <c r="Q149" s="42"/>
      <c r="R149" s="81">
        <f>ltprof!AG149</f>
        <v>9.6461573135001153</v>
      </c>
      <c r="S149" s="81">
        <f>ltprof!AH149</f>
        <v>11.460446247464505</v>
      </c>
    </row>
    <row r="150" spans="2:19">
      <c r="B150" s="25">
        <f>ltprof!C150</f>
        <v>0</v>
      </c>
      <c r="C150" s="25">
        <f>ltprof!D150</f>
        <v>71</v>
      </c>
      <c r="D150" s="25" t="str">
        <f>ltprof!F150&amp;". "&amp;ltprof!E150</f>
        <v>Artroskopi i knäleden vid artros eller meniskskada. Kvinnor</v>
      </c>
      <c r="E150" s="100">
        <f>IF(ISERROR(HLOOKUP(ltprof!$AN$5,ltprof!$J$2:$AD$500,ltprof!A150,0)*100),"-",(HLOOKUP(ltprof!$AN$5,ltprof!$J$2:$AD$500,ltprof!A150,0)*100))</f>
        <v>-68.222496839676054</v>
      </c>
      <c r="F150" s="77">
        <f>HLOOKUP(ltprof!$AN$5,'2011'!$J$1:$AD$500,ltprof!A151,0)</f>
        <v>326.47628529999997</v>
      </c>
      <c r="G150" s="77">
        <f>'2011'!AE150</f>
        <v>194.07409319999999</v>
      </c>
      <c r="H150" s="77">
        <f>MAX('2011'!J150:AE150)</f>
        <v>331.01814919999998</v>
      </c>
      <c r="I150" s="77">
        <f>MIN('2011'!J150:AE150)</f>
        <v>53.684186519999997</v>
      </c>
      <c r="J150" s="42">
        <f>(ltprof!AG150+ltprof!AH150)</f>
        <v>142.90107355761177</v>
      </c>
      <c r="K150" s="42">
        <f>IF(ISERROR(HLOOKUP(ltprof!$AN$5,'ltprof t-1'!$J$2:$AF$400,ltprof!A150,0)*100),"-",(HLOOKUP(ltprof!$AN$5,'ltprof t-1'!$J$2:$AF$400,ltprof!A150,0)*100))</f>
        <v>-27.12756021250593</v>
      </c>
      <c r="L150" s="77">
        <f>HLOOKUP(ltprof!$AN$5,'t-1'!$J$1:$AD$500,ltprof!A151,0)</f>
        <v>215.3996649</v>
      </c>
      <c r="M150" s="42">
        <f>IF(ISERROR(IF('2011'!I150=0,((F150-L150)/L150)*100,(((F150-L150)/L150)*100)*-1)),"-",IF('2011'!I150=0,((F150-L150)/L150)*100,(((F150-L150)/L150)*100)*-1))</f>
        <v>-51.567684866904337</v>
      </c>
      <c r="N150" s="42"/>
      <c r="O150" s="42"/>
      <c r="P150" s="42"/>
      <c r="Q150" s="42"/>
      <c r="R150" s="81">
        <f>ltprof!AG150</f>
        <v>72.338303564980919</v>
      </c>
      <c r="S150" s="81">
        <f>ltprof!AH150</f>
        <v>70.562769992630834</v>
      </c>
    </row>
    <row r="151" spans="2:19">
      <c r="B151" s="25">
        <f>ltprof!C151</f>
        <v>0</v>
      </c>
      <c r="C151" s="25">
        <f>ltprof!D151</f>
        <v>0</v>
      </c>
      <c r="D151" s="25" t="str">
        <f>ltprof!F151&amp;". "&amp;ltprof!E151</f>
        <v>Artroskopi i knäleden vid artros eller meniskskada. Män</v>
      </c>
      <c r="E151" s="100">
        <f>IF(ISERROR(HLOOKUP(ltprof!$AN$5,ltprof!$J$2:$AD$500,ltprof!A151,0)*100),"-",(HLOOKUP(ltprof!$AN$5,ltprof!$J$2:$AD$500,ltprof!A151,0)*100))</f>
        <v>-62.846388672154148</v>
      </c>
      <c r="F151" s="77">
        <f>HLOOKUP(ltprof!$AN$5,'2011'!$J$1:$AD$500,ltprof!A152,0)</f>
        <v>439.32732950000002</v>
      </c>
      <c r="G151" s="77">
        <f>'2011'!AE151</f>
        <v>269.78021009999998</v>
      </c>
      <c r="H151" s="77">
        <f>MAX('2011'!J151:AE151)</f>
        <v>439.32732950000002</v>
      </c>
      <c r="I151" s="77">
        <f>MIN('2011'!J151:AE151)</f>
        <v>109.6827753</v>
      </c>
      <c r="J151" s="42">
        <f>(ltprof!AG151+ltprof!AH151)</f>
        <v>100.95639991496917</v>
      </c>
      <c r="K151" s="42">
        <f>IF(ISERROR(HLOOKUP(ltprof!$AN$5,'ltprof t-1'!$J$2:$AF$400,ltprof!A151,0)*100),"-",(HLOOKUP(ltprof!$AN$5,'ltprof t-1'!$J$2:$AF$400,ltprof!A151,0)*100))</f>
        <v>-18.532000905432074</v>
      </c>
      <c r="L151" s="77">
        <f>HLOOKUP(ltprof!$AN$5,'t-1'!$J$1:$AD$500,ltprof!A152,0)</f>
        <v>289.34346049999999</v>
      </c>
      <c r="M151" s="42">
        <f>IF(ISERROR(IF('2011'!I151=0,((F151-L151)/L151)*100,(((F151-L151)/L151)*100)*-1)),"-",IF('2011'!I151=0,((F151-L151)/L151)*100,(((F151-L151)/L151)*100)*-1))</f>
        <v>-51.835928394863458</v>
      </c>
      <c r="N151" s="42"/>
      <c r="O151" s="42"/>
      <c r="P151" s="42"/>
      <c r="Q151" s="42"/>
      <c r="R151" s="81">
        <f>ltprof!AG151</f>
        <v>59.343654132620159</v>
      </c>
      <c r="S151" s="81">
        <f>ltprof!AH151</f>
        <v>41.612745782349009</v>
      </c>
    </row>
    <row r="152" spans="2:19">
      <c r="B152" s="25">
        <f>ltprof!C152</f>
        <v>0</v>
      </c>
      <c r="C152" s="25">
        <f>ltprof!D152</f>
        <v>0</v>
      </c>
      <c r="D152" s="25" t="str">
        <f>ltprof!F152&amp;". "&amp;ltprof!E152</f>
        <v>Artroskopi i knäleden vid artros eller meniskskada. Totalt</v>
      </c>
      <c r="E152" s="100">
        <f>IF(ISERROR(HLOOKUP(ltprof!$AN$5,ltprof!$J$2:$AD$500,ltprof!A152,0)*100),"-",(HLOOKUP(ltprof!$AN$5,ltprof!$J$2:$AD$500,ltprof!A152,0)*100))</f>
        <v>-64.956710641543609</v>
      </c>
      <c r="F152" s="77">
        <f>HLOOKUP(ltprof!$AN$5,'2011'!$J$1:$AD$500,ltprof!A153,0)</f>
        <v>383.51180249999999</v>
      </c>
      <c r="G152" s="77">
        <f>'2011'!AE152</f>
        <v>232.49239209999999</v>
      </c>
      <c r="H152" s="77">
        <f>MAX('2011'!J152:AE152)</f>
        <v>383.51180249999999</v>
      </c>
      <c r="I152" s="77">
        <f>MIN('2011'!J152:AE152)</f>
        <v>82.404922420000005</v>
      </c>
      <c r="J152" s="42">
        <f>(ltprof!AG152+ltprof!AH152)</f>
        <v>118.01558902709574</v>
      </c>
      <c r="K152" s="42">
        <f>IF(ISERROR(HLOOKUP(ltprof!$AN$5,'ltprof t-1'!$J$2:$AF$400,ltprof!A152,0)*100),"-",(HLOOKUP(ltprof!$AN$5,'ltprof t-1'!$J$2:$AF$400,ltprof!A152,0)*100))</f>
        <v>-21.923091044050331</v>
      </c>
      <c r="L152" s="77">
        <f>HLOOKUP(ltprof!$AN$5,'t-1'!$J$1:$AD$500,ltprof!A153,0)</f>
        <v>252.60303279999999</v>
      </c>
      <c r="M152" s="42">
        <f>IF(ISERROR(IF('2011'!I152=0,((F152-L152)/L152)*100,(((F152-L152)/L152)*100)*-1)),"-",IF('2011'!I152=0,((F152-L152)/L152)*100,(((F152-L152)/L152)*100)*-1))</f>
        <v>-51.823910524323679</v>
      </c>
      <c r="N152" s="42"/>
      <c r="O152" s="42"/>
      <c r="P152" s="42"/>
      <c r="Q152" s="42"/>
      <c r="R152" s="81">
        <f>ltprof!AG152</f>
        <v>64.555862806660841</v>
      </c>
      <c r="S152" s="81">
        <f>ltprof!AH152</f>
        <v>53.459726220434902</v>
      </c>
    </row>
    <row r="153" spans="2:19">
      <c r="B153" s="25">
        <f>ltprof!C153</f>
        <v>0</v>
      </c>
      <c r="C153" s="25">
        <f>ltprof!D153</f>
        <v>72</v>
      </c>
      <c r="D153" s="25" t="str">
        <f>ltprof!F153&amp;". "&amp;ltprof!E153</f>
        <v>Utbytesoperation efter korsbandsoperation . Kvinnor</v>
      </c>
      <c r="E153" s="100">
        <f>IF(ISERROR(HLOOKUP(ltprof!$AN$5,ltprof!$J$2:$AD$500,ltprof!A153,0)*100),"-",(HLOOKUP(ltprof!$AN$5,ltprof!$J$2:$AD$500,ltprof!A153,0)*100))</f>
        <v>-10.095926948200876</v>
      </c>
      <c r="F153" s="77">
        <f>HLOOKUP(ltprof!$AN$5,'2011'!$J$1:$AD$500,ltprof!A154,0)</f>
        <v>2.9568788499999998</v>
      </c>
      <c r="G153" s="77">
        <f>'2011'!AE153</f>
        <v>2.6857295560000001</v>
      </c>
      <c r="H153" s="77">
        <f>MAX('2011'!J153:AE153)</f>
        <v>9.0909090900000002</v>
      </c>
      <c r="I153" s="77">
        <f>MIN('2011'!J153:AE153)</f>
        <v>0.85470084999999996</v>
      </c>
      <c r="J153" s="42">
        <f>(ltprof!AG153+ltprof!AH153)</f>
        <v>306.66558446289071</v>
      </c>
      <c r="K153" s="42" t="str">
        <f>IF(ISERROR(HLOOKUP(ltprof!$AN$5,'ltprof t-1'!$J$2:$AF$400,ltprof!A153,0)*100),"-",(HLOOKUP(ltprof!$AN$5,'ltprof t-1'!$J$2:$AF$400,ltprof!A153,0)*100))</f>
        <v>-</v>
      </c>
      <c r="L153" s="77" t="str">
        <f>HLOOKUP(ltprof!$AN$5,'t-1'!$J$1:$AD$500,ltprof!A154,0)</f>
        <v>us</v>
      </c>
      <c r="M153" s="42" t="str">
        <f>IF(ISERROR(IF('2011'!I153=0,((F153-L153)/L153)*100,(((F153-L153)/L153)*100)*-1)),"-",IF('2011'!I153=0,((F153-L153)/L153)*100,(((F153-L153)/L153)*100)*-1))</f>
        <v>-</v>
      </c>
      <c r="N153" s="42"/>
      <c r="O153" s="42"/>
      <c r="P153" s="42"/>
      <c r="Q153" s="42"/>
      <c r="R153" s="81">
        <f>ltprof!AG153</f>
        <v>68.176213122778023</v>
      </c>
      <c r="S153" s="81">
        <f>ltprof!AH153</f>
        <v>238.48937134011271</v>
      </c>
    </row>
    <row r="154" spans="2:19">
      <c r="B154" s="25">
        <f>ltprof!C154</f>
        <v>0</v>
      </c>
      <c r="C154" s="25">
        <f>ltprof!D154</f>
        <v>0</v>
      </c>
      <c r="D154" s="25" t="str">
        <f>ltprof!F154&amp;". "&amp;ltprof!E154</f>
        <v>Utbytesoperation efter korsbandsoperation . Män</v>
      </c>
      <c r="E154" s="100">
        <f>IF(ISERROR(HLOOKUP(ltprof!$AN$5,ltprof!$J$2:$AD$500,ltprof!A154,0)*100),"-",(HLOOKUP(ltprof!$AN$5,ltprof!$J$2:$AD$500,ltprof!A154,0)*100))</f>
        <v>-10.798084176923197</v>
      </c>
      <c r="F154" s="77">
        <f>HLOOKUP(ltprof!$AN$5,'2011'!$J$1:$AD$500,ltprof!A155,0)</f>
        <v>2.9878618100000001</v>
      </c>
      <c r="G154" s="77">
        <f>'2011'!AE154</f>
        <v>2.6966728099999999</v>
      </c>
      <c r="H154" s="77">
        <f>MAX('2011'!J154:AE154)</f>
        <v>5.8823529399999996</v>
      </c>
      <c r="I154" s="77">
        <f>MIN('2011'!J154:AE154)</f>
        <v>0</v>
      </c>
      <c r="J154" s="42">
        <f>(ltprof!AG154+ltprof!AH154)</f>
        <v>218.13372828125929</v>
      </c>
      <c r="K154" s="42" t="str">
        <f>IF(ISERROR(HLOOKUP(ltprof!$AN$5,'ltprof t-1'!$J$2:$AF$400,ltprof!A154,0)*100),"-",(HLOOKUP(ltprof!$AN$5,'ltprof t-1'!$J$2:$AF$400,ltprof!A154,0)*100))</f>
        <v>-</v>
      </c>
      <c r="L154" s="77" t="str">
        <f>HLOOKUP(ltprof!$AN$5,'t-1'!$J$1:$AD$500,ltprof!A155,0)</f>
        <v>us</v>
      </c>
      <c r="M154" s="42" t="str">
        <f>IF(ISERROR(IF('2011'!I154=0,((F154-L154)/L154)*100,(((F154-L154)/L154)*100)*-1)),"-",IF('2011'!I154=0,((F154-L154)/L154)*100,(((F154-L154)/L154)*100)*-1))</f>
        <v>-</v>
      </c>
      <c r="N154" s="42"/>
      <c r="O154" s="42"/>
      <c r="P154" s="42"/>
      <c r="Q154" s="42"/>
      <c r="R154" s="81">
        <f>ltprof!AG154</f>
        <v>100</v>
      </c>
      <c r="S154" s="81">
        <f>ltprof!AH154</f>
        <v>118.13372828125929</v>
      </c>
    </row>
    <row r="155" spans="2:19">
      <c r="B155" s="25">
        <f>ltprof!C155</f>
        <v>0</v>
      </c>
      <c r="C155" s="25">
        <f>ltprof!D155</f>
        <v>0</v>
      </c>
      <c r="D155" s="25" t="str">
        <f>ltprof!F155&amp;". "&amp;ltprof!E155</f>
        <v>Utbytesoperation efter korsbandsoperation . Totalt</v>
      </c>
      <c r="E155" s="100">
        <f>IF(ISERROR(HLOOKUP(ltprof!$AN$5,ltprof!$J$2:$AD$500,ltprof!A155,0)*100),"-",(HLOOKUP(ltprof!$AN$5,ltprof!$J$2:$AD$500,ltprof!A155,0)*100))</f>
        <v>-10.491344724232397</v>
      </c>
      <c r="F155" s="77">
        <f>HLOOKUP(ltprof!$AN$5,'2011'!$J$1:$AD$500,ltprof!A156,0)</f>
        <v>2.9745042499999998</v>
      </c>
      <c r="G155" s="77">
        <f>'2011'!AE155</f>
        <v>2.6920699149999998</v>
      </c>
      <c r="H155" s="77">
        <f>MAX('2011'!J155:AE155)</f>
        <v>5.6842105299999997</v>
      </c>
      <c r="I155" s="77">
        <f>MIN('2011'!J155:AE155)</f>
        <v>0.86956522000000003</v>
      </c>
      <c r="J155" s="42">
        <f>(ltprof!AG155+ltprof!AH155)</f>
        <v>178.84547809004431</v>
      </c>
      <c r="K155" s="42" t="str">
        <f>IF(ISERROR(HLOOKUP(ltprof!$AN$5,'ltprof t-1'!$J$2:$AF$400,ltprof!A155,0)*100),"-",(HLOOKUP(ltprof!$AN$5,'ltprof t-1'!$J$2:$AF$400,ltprof!A155,0)*100))</f>
        <v>-</v>
      </c>
      <c r="L155" s="77" t="str">
        <f>HLOOKUP(ltprof!$AN$5,'t-1'!$J$1:$AD$500,ltprof!A156,0)</f>
        <v>us</v>
      </c>
      <c r="M155" s="42" t="str">
        <f>IF(ISERROR(IF('2011'!I155=0,((F155-L155)/L155)*100,(((F155-L155)/L155)*100)*-1)),"-",IF('2011'!I155=0,((F155-L155)/L155)*100,(((F155-L155)/L155)*100)*-1))</f>
        <v>-</v>
      </c>
      <c r="N155" s="42"/>
      <c r="O155" s="42"/>
      <c r="P155" s="42"/>
      <c r="Q155" s="42"/>
      <c r="R155" s="81">
        <f>ltprof!AG155</f>
        <v>67.699010521426217</v>
      </c>
      <c r="S155" s="81">
        <f>ltprof!AH155</f>
        <v>111.14646756861811</v>
      </c>
    </row>
    <row r="156" spans="2:19">
      <c r="B156" s="25">
        <f>ltprof!C156</f>
        <v>0</v>
      </c>
      <c r="C156" s="25">
        <f>ltprof!D156</f>
        <v>73</v>
      </c>
      <c r="D156" s="25" t="str">
        <f>ltprof!F156&amp;". "&amp;ltprof!E156</f>
        <v>Biologiska läkemedel vid reumatoid artrit . Kvinnor</v>
      </c>
      <c r="E156" s="100">
        <f>IF(ISERROR(HLOOKUP(ltprof!$AN$5,ltprof!$J$2:$AD$500,ltprof!A156,0)*100),"-",(HLOOKUP(ltprof!$AN$5,ltprof!$J$2:$AD$500,ltprof!A156,0)*100))</f>
        <v>36.626765109401667</v>
      </c>
      <c r="F156" s="77">
        <f>HLOOKUP(ltprof!$AN$5,'2011'!$J$1:$AD$500,ltprof!A157,0)</f>
        <v>29.376525399999998</v>
      </c>
      <c r="G156" s="77">
        <f>'2011'!AE156</f>
        <v>21.501296159999999</v>
      </c>
      <c r="H156" s="77">
        <f>MAX('2011'!J156:AE156)</f>
        <v>31.40495868</v>
      </c>
      <c r="I156" s="77">
        <f>MIN('2011'!J156:AE156)</f>
        <v>11.736641219999999</v>
      </c>
      <c r="J156" s="42">
        <f>(ltprof!AG156+ltprof!AH156)</f>
        <v>91.475031615024278</v>
      </c>
      <c r="K156" s="42">
        <f>IF(ISERROR(HLOOKUP(ltprof!$AN$5,'ltprof t-1'!$J$2:$AF$400,ltprof!A156,0)*100),"-",(HLOOKUP(ltprof!$AN$5,'ltprof t-1'!$J$2:$AF$400,ltprof!A156,0)*100))</f>
        <v>32.98653692526586</v>
      </c>
      <c r="L156" s="77">
        <f>HLOOKUP(ltprof!$AN$5,'t-1'!$J$1:$AD$500,ltprof!A157,0)</f>
        <v>26.06005042</v>
      </c>
      <c r="M156" s="42">
        <f>IF(ISERROR(IF('2011'!I156=0,((F156-L156)/L156)*100,(((F156-L156)/L156)*100)*-1)),"-",IF('2011'!I156=0,((F156-L156)/L156)*100,(((F156-L156)/L156)*100)*-1))</f>
        <v>12.726279982385385</v>
      </c>
      <c r="N156" s="42"/>
      <c r="O156" s="42"/>
      <c r="P156" s="42"/>
      <c r="Q156" s="42"/>
      <c r="R156" s="81">
        <f>ltprof!AG156</f>
        <v>46.060769761519346</v>
      </c>
      <c r="S156" s="81">
        <f>ltprof!AH156</f>
        <v>45.414261853504925</v>
      </c>
    </row>
    <row r="157" spans="2:19">
      <c r="B157" s="25">
        <f>ltprof!C157</f>
        <v>0</v>
      </c>
      <c r="C157" s="25">
        <f>ltprof!D157</f>
        <v>0</v>
      </c>
      <c r="D157" s="25" t="str">
        <f>ltprof!F157&amp;". "&amp;ltprof!E157</f>
        <v>Biologiska läkemedel vid reumatoid artrit . Män</v>
      </c>
      <c r="E157" s="100">
        <f>IF(ISERROR(HLOOKUP(ltprof!$AN$5,ltprof!$J$2:$AD$500,ltprof!A157,0)*100),"-",(HLOOKUP(ltprof!$AN$5,ltprof!$J$2:$AD$500,ltprof!A157,0)*100))</f>
        <v>23.704900967446754</v>
      </c>
      <c r="F157" s="77">
        <f>HLOOKUP(ltprof!$AN$5,'2011'!$J$1:$AD$500,ltprof!A158,0)</f>
        <v>21.530128640000001</v>
      </c>
      <c r="G157" s="77">
        <f>'2011'!AE157</f>
        <v>17.404426560000001</v>
      </c>
      <c r="H157" s="77">
        <f>MAX('2011'!J157:AE157)</f>
        <v>24.680851059999998</v>
      </c>
      <c r="I157" s="77">
        <f>MIN('2011'!J157:AE157)</f>
        <v>10.439560439999999</v>
      </c>
      <c r="J157" s="42">
        <f>(ltprof!AG157+ltprof!AH157)</f>
        <v>81.825681362753272</v>
      </c>
      <c r="K157" s="42">
        <f>IF(ISERROR(HLOOKUP(ltprof!$AN$5,'ltprof t-1'!$J$2:$AF$400,ltprof!A157,0)*100),"-",(HLOOKUP(ltprof!$AN$5,'ltprof t-1'!$J$2:$AF$400,ltprof!A157,0)*100))</f>
        <v>22.066942752119107</v>
      </c>
      <c r="L157" s="77">
        <f>HLOOKUP(ltprof!$AN$5,'t-1'!$J$1:$AD$500,ltprof!A158,0)</f>
        <v>18.978605940000001</v>
      </c>
      <c r="M157" s="42">
        <f>IF(ISERROR(IF('2011'!I157=0,((F157-L157)/L157)*100,(((F157-L157)/L157)*100)*-1)),"-",IF('2011'!I157=0,((F157-L157)/L157)*100,(((F157-L157)/L157)*100)*-1))</f>
        <v>13.444205059457593</v>
      </c>
      <c r="N157" s="42"/>
      <c r="O157" s="42"/>
      <c r="P157" s="42"/>
      <c r="Q157" s="42"/>
      <c r="R157" s="81">
        <f>ltprof!AG157</f>
        <v>41.807895680534259</v>
      </c>
      <c r="S157" s="81">
        <f>ltprof!AH157</f>
        <v>40.017785682219007</v>
      </c>
    </row>
    <row r="158" spans="2:19">
      <c r="B158" s="25">
        <f>ltprof!C158</f>
        <v>0</v>
      </c>
      <c r="C158" s="25">
        <f>ltprof!D158</f>
        <v>0</v>
      </c>
      <c r="D158" s="25" t="str">
        <f>ltprof!F158&amp;". "&amp;ltprof!E158</f>
        <v>Biologiska läkemedel vid reumatoid artrit . Totalt</v>
      </c>
      <c r="E158" s="100">
        <f>IF(ISERROR(HLOOKUP(ltprof!$AN$5,ltprof!$J$2:$AD$500,ltprof!A158,0)*100),"-",(HLOOKUP(ltprof!$AN$5,ltprof!$J$2:$AD$500,ltprof!A158,0)*100))</f>
        <v>34.592541936828766</v>
      </c>
      <c r="F158" s="77">
        <f>HLOOKUP(ltprof!$AN$5,'2011'!$J$1:$AD$500,ltprof!A159,0)</f>
        <v>27.43983957</v>
      </c>
      <c r="G158" s="77">
        <f>'2011'!AE158</f>
        <v>20.38734032</v>
      </c>
      <c r="H158" s="77">
        <f>MAX('2011'!J158:AE158)</f>
        <v>27.808988759999998</v>
      </c>
      <c r="I158" s="77">
        <f>MIN('2011'!J158:AE158)</f>
        <v>12.90997906</v>
      </c>
      <c r="J158" s="42">
        <f>(ltprof!AG158+ltprof!AH158)</f>
        <v>73.079712538001118</v>
      </c>
      <c r="K158" s="42">
        <f>IF(ISERROR(HLOOKUP(ltprof!$AN$5,'ltprof t-1'!$J$2:$AF$400,ltprof!A158,0)*100),"-",(HLOOKUP(ltprof!$AN$5,'ltprof t-1'!$J$2:$AF$400,ltprof!A158,0)*100))</f>
        <v>31.338777623171808</v>
      </c>
      <c r="L158" s="77">
        <f>HLOOKUP(ltprof!$AN$5,'t-1'!$J$1:$AD$500,ltprof!A159,0)</f>
        <v>24.294562970000001</v>
      </c>
      <c r="M158" s="42">
        <f>IF(ISERROR(IF('2011'!I158=0,((F158-L158)/L158)*100,(((F158-L158)/L158)*100)*-1)),"-",IF('2011'!I158=0,((F158-L158)/L158)*100,(((F158-L158)/L158)*100)*-1))</f>
        <v>12.946421814147985</v>
      </c>
      <c r="N158" s="42"/>
      <c r="O158" s="42"/>
      <c r="P158" s="42"/>
      <c r="Q158" s="42"/>
      <c r="R158" s="81">
        <f>ltprof!AG158</f>
        <v>36.403220447148534</v>
      </c>
      <c r="S158" s="81">
        <f>ltprof!AH158</f>
        <v>36.676492090852584</v>
      </c>
    </row>
    <row r="159" spans="2:19">
      <c r="B159" s="25">
        <f>ltprof!C159</f>
        <v>0</v>
      </c>
      <c r="C159" s="25">
        <f>ltprof!D159</f>
        <v>74</v>
      </c>
      <c r="D159" s="25" t="str">
        <f>ltprof!F159&amp;". "&amp;ltprof!E159</f>
        <v>Effekt vid behandlingsstart med  biologiskt läkemedel . Kvinnor</v>
      </c>
      <c r="E159" s="100">
        <f>IF(ISERROR(HLOOKUP(ltprof!$AN$5,ltprof!$J$2:$AD$500,ltprof!A159,0)*100),"-",(HLOOKUP(ltprof!$AN$5,ltprof!$J$2:$AD$500,ltprof!A159,0)*100))</f>
        <v>1.976682861903271</v>
      </c>
      <c r="F159" s="77">
        <f>HLOOKUP(ltprof!$AN$5,'2011'!$J$1:$AD$500,ltprof!A160,0)</f>
        <v>34.059405939999998</v>
      </c>
      <c r="G159" s="77">
        <f>'2011'!AE159</f>
        <v>33.399209489999997</v>
      </c>
      <c r="H159" s="77">
        <f>MAX('2011'!J159:AE159)</f>
        <v>39.029535860000003</v>
      </c>
      <c r="I159" s="77">
        <f>MIN('2011'!J159:AE159)</f>
        <v>20.566037739999999</v>
      </c>
      <c r="J159" s="42">
        <f>(ltprof!AG159+ltprof!AH159)</f>
        <v>55.281242885488439</v>
      </c>
      <c r="K159" s="42">
        <f>IF(ISERROR(HLOOKUP(ltprof!$AN$5,'ltprof t-1'!$J$2:$AF$400,ltprof!A159,0)*100),"-",(HLOOKUP(ltprof!$AN$5,'ltprof t-1'!$J$2:$AF$400,ltprof!A159,0)*100))</f>
        <v>3.8322737564825564E-2</v>
      </c>
      <c r="L159" s="77">
        <f>HLOOKUP(ltprof!$AN$5,'t-1'!$J$1:$AD$500,ltprof!A160,0)</f>
        <v>34.489402699999999</v>
      </c>
      <c r="M159" s="42">
        <f>IF(ISERROR(IF('2011'!I159=0,((F159-L159)/L159)*100,(((F159-L159)/L159)*100)*-1)),"-",IF('2011'!I159=0,((F159-L159)/L159)*100,(((F159-L159)/L159)*100)*-1))</f>
        <v>-1.2467503822558275</v>
      </c>
      <c r="N159" s="42"/>
      <c r="O159" s="42"/>
      <c r="P159" s="42"/>
      <c r="Q159" s="42"/>
      <c r="R159" s="81">
        <f>ltprof!AG159</f>
        <v>16.85766356741399</v>
      </c>
      <c r="S159" s="81">
        <f>ltprof!AH159</f>
        <v>38.423579318074452</v>
      </c>
    </row>
    <row r="160" spans="2:19">
      <c r="B160" s="25">
        <f>ltprof!C160</f>
        <v>0</v>
      </c>
      <c r="C160" s="25">
        <f>ltprof!D160</f>
        <v>0</v>
      </c>
      <c r="D160" s="25" t="str">
        <f>ltprof!F160&amp;". "&amp;ltprof!E160</f>
        <v>Effekt vid behandlingsstart med  biologiskt läkemedel . Män</v>
      </c>
      <c r="E160" s="100">
        <f>IF(ISERROR(HLOOKUP(ltprof!$AN$5,ltprof!$J$2:$AD$500,ltprof!A160,0)*100),"-",(HLOOKUP(ltprof!$AN$5,ltprof!$J$2:$AD$500,ltprof!A160,0)*100))</f>
        <v>5.1785029517223542</v>
      </c>
      <c r="F160" s="77">
        <f>HLOOKUP(ltprof!$AN$5,'2011'!$J$1:$AD$500,ltprof!A161,0)</f>
        <v>42.369477910000001</v>
      </c>
      <c r="G160" s="77">
        <f>'2011'!AE160</f>
        <v>40.283400810000003</v>
      </c>
      <c r="H160" s="77">
        <f>MAX('2011'!J160:AE160)</f>
        <v>55.533199199999999</v>
      </c>
      <c r="I160" s="77">
        <f>MIN('2011'!J160:AE160)</f>
        <v>9.7664543520000002</v>
      </c>
      <c r="J160" s="42">
        <f>(ltprof!AG160+ltprof!AH160)</f>
        <v>113.61191937061778</v>
      </c>
      <c r="K160" s="42">
        <f>IF(ISERROR(HLOOKUP(ltprof!$AN$5,'ltprof t-1'!$J$2:$AF$400,ltprof!A160,0)*100),"-",(HLOOKUP(ltprof!$AN$5,'ltprof t-1'!$J$2:$AF$400,ltprof!A160,0)*100))</f>
        <v>-0.49818841343999215</v>
      </c>
      <c r="L160" s="77">
        <f>HLOOKUP(ltprof!$AN$5,'t-1'!$J$1:$AD$500,ltprof!A161,0)</f>
        <v>40.625</v>
      </c>
      <c r="M160" s="42">
        <f>IF(ISERROR(IF('2011'!I160=0,((F160-L160)/L160)*100,(((F160-L160)/L160)*100)*-1)),"-",IF('2011'!I160=0,((F160-L160)/L160)*100,(((F160-L160)/L160)*100)*-1))</f>
        <v>4.2940994707692317</v>
      </c>
      <c r="N160" s="42"/>
      <c r="O160" s="42"/>
      <c r="P160" s="42"/>
      <c r="Q160" s="42"/>
      <c r="R160" s="81">
        <f>ltprof!AG160</f>
        <v>37.856283440236169</v>
      </c>
      <c r="S160" s="81">
        <f>ltprof!AH160</f>
        <v>75.755635930381615</v>
      </c>
    </row>
    <row r="161" spans="2:19">
      <c r="B161" s="25">
        <f>ltprof!C161</f>
        <v>0</v>
      </c>
      <c r="C161" s="25">
        <f>ltprof!D161</f>
        <v>0</v>
      </c>
      <c r="D161" s="25" t="str">
        <f>ltprof!F161&amp;". "&amp;ltprof!E161</f>
        <v>Effekt vid behandlingsstart med  biologiskt läkemedel . Totalt</v>
      </c>
      <c r="E161" s="100">
        <f>IF(ISERROR(HLOOKUP(ltprof!$AN$5,ltprof!$J$2:$AD$500,ltprof!A161,0)*100),"-",(HLOOKUP(ltprof!$AN$5,ltprof!$J$2:$AD$500,ltprof!A161,0)*100))</f>
        <v>5.3819205963604677</v>
      </c>
      <c r="F161" s="77">
        <f>HLOOKUP(ltprof!$AN$5,'2011'!$J$1:$AD$500,ltprof!A162,0)</f>
        <v>36.454183270000001</v>
      </c>
      <c r="G161" s="77">
        <f>'2011'!AE161</f>
        <v>34.592445329999997</v>
      </c>
      <c r="H161" s="77">
        <f>MAX('2011'!J161:AE161)</f>
        <v>43.396226419999998</v>
      </c>
      <c r="I161" s="77">
        <f>MIN('2011'!J161:AE161)</f>
        <v>18.725868729999998</v>
      </c>
      <c r="J161" s="42">
        <f>(ltprof!AG161+ltprof!AH161)</f>
        <v>71.317183433126218</v>
      </c>
      <c r="K161" s="42">
        <f>IF(ISERROR(HLOOKUP(ltprof!$AN$5,'ltprof t-1'!$J$2:$AF$400,ltprof!A161,0)*100),"-",(HLOOKUP(ltprof!$AN$5,'ltprof t-1'!$J$2:$AF$400,ltprof!A161,0)*100))</f>
        <v>2.4006001569376179</v>
      </c>
      <c r="L161" s="77">
        <f>HLOOKUP(ltprof!$AN$5,'t-1'!$J$1:$AD$500,ltprof!A162,0)</f>
        <v>36.627906979999999</v>
      </c>
      <c r="M161" s="42">
        <f>IF(ISERROR(IF('2011'!I161=0,((F161-L161)/L161)*100,(((F161-L161)/L161)*100)*-1)),"-",IF('2011'!I161=0,((F161-L161)/L161)*100,(((F161-L161)/L161)*100)*-1))</f>
        <v>-0.47429330344989673</v>
      </c>
      <c r="N161" s="42"/>
      <c r="O161" s="42"/>
      <c r="P161" s="42"/>
      <c r="Q161" s="42"/>
      <c r="R161" s="81">
        <f>ltprof!AG161</f>
        <v>25.450010850678424</v>
      </c>
      <c r="S161" s="81">
        <f>ltprof!AH161</f>
        <v>45.867172582447786</v>
      </c>
    </row>
    <row r="162" spans="2:19">
      <c r="B162" s="25">
        <f>ltprof!C162</f>
        <v>0</v>
      </c>
      <c r="C162" s="25">
        <f>ltprof!D162</f>
        <v>75</v>
      </c>
      <c r="D162" s="25" t="str">
        <f>ltprof!F162&amp;". "&amp;ltprof!E162</f>
        <v>Patientrapporterad hälsa vid behandling med biologiskt läkemedel. Kvinnor</v>
      </c>
      <c r="E162" s="100">
        <f>IF(ISERROR(HLOOKUP(ltprof!$AN$5,ltprof!$J$2:$AD$500,ltprof!A162,0)*100),"-",(HLOOKUP(ltprof!$AN$5,ltprof!$J$2:$AD$500,ltprof!A162,0)*100))</f>
        <v>3.1468531369351704</v>
      </c>
      <c r="F162" s="77">
        <f>HLOOKUP(ltprof!$AN$5,'2011'!$J$1:$AD$500,ltprof!A163,0)</f>
        <v>45.454545449999998</v>
      </c>
      <c r="G162" s="77">
        <f>'2011'!AE162</f>
        <v>44.067796610000002</v>
      </c>
      <c r="H162" s="77">
        <f>MAX('2011'!J162:AE162)</f>
        <v>56.73076923</v>
      </c>
      <c r="I162" s="77">
        <f>MIN('2011'!J162:AE162)</f>
        <v>11.11111111</v>
      </c>
      <c r="J162" s="42">
        <f>(ltprof!AG162+ltprof!AH162)</f>
        <v>103.52153188809048</v>
      </c>
      <c r="K162" s="42">
        <f>IF(ISERROR(HLOOKUP(ltprof!$AN$5,'ltprof t-1'!$J$2:$AF$400,ltprof!A162,0)*100),"-",(HLOOKUP(ltprof!$AN$5,'ltprof t-1'!$J$2:$AF$400,ltprof!A162,0)*100))</f>
        <v>11.99999999904</v>
      </c>
      <c r="L162" s="77">
        <f>HLOOKUP(ltprof!$AN$5,'t-1'!$J$1:$AD$500,ltprof!A163,0)</f>
        <v>46.666666669999998</v>
      </c>
      <c r="M162" s="42">
        <f>IF(ISERROR(IF('2011'!I162=0,((F162-L162)/L162)*100,(((F162-L162)/L162)*100)*-1)),"-",IF('2011'!I162=0,((F162-L162)/L162)*100,(((F162-L162)/L162)*100)*-1))</f>
        <v>-2.597402614100186</v>
      </c>
      <c r="N162" s="42"/>
      <c r="O162" s="42"/>
      <c r="P162" s="42"/>
      <c r="Q162" s="42"/>
      <c r="R162" s="81">
        <f>ltprof!AG162</f>
        <v>28.735207099341281</v>
      </c>
      <c r="S162" s="81">
        <f>ltprof!AH162</f>
        <v>74.786324788749198</v>
      </c>
    </row>
    <row r="163" spans="2:19">
      <c r="B163" s="25">
        <f>ltprof!C163</f>
        <v>0</v>
      </c>
      <c r="C163" s="25">
        <f>ltprof!D163</f>
        <v>0</v>
      </c>
      <c r="D163" s="25" t="str">
        <f>ltprof!F163&amp;". "&amp;ltprof!E163</f>
        <v>Patientrapporterad hälsa vid behandling med biologiskt läkemedel. Män</v>
      </c>
      <c r="E163" s="100">
        <f>IF(ISERROR(HLOOKUP(ltprof!$AN$5,ltprof!$J$2:$AD$500,ltprof!A163,0)*100),"-",(HLOOKUP(ltprof!$AN$5,ltprof!$J$2:$AD$500,ltprof!A163,0)*100))</f>
        <v>3.4000000103400057</v>
      </c>
      <c r="F163" s="77">
        <f>HLOOKUP(ltprof!$AN$5,'2011'!$J$1:$AD$500,ltprof!A164,0)</f>
        <v>47</v>
      </c>
      <c r="G163" s="77">
        <f>'2011'!AE163</f>
        <v>45.454545449999998</v>
      </c>
      <c r="H163" s="77">
        <f>MAX('2011'!J163:AE163)</f>
        <v>70.768115940000001</v>
      </c>
      <c r="I163" s="77">
        <f>MIN('2011'!J163:AE163)</f>
        <v>7.01754386</v>
      </c>
      <c r="J163" s="42">
        <f>(ltprof!AG163+ltprof!AH163)</f>
        <v>140.25125859002512</v>
      </c>
      <c r="K163" s="42">
        <f>IF(ISERROR(HLOOKUP(ltprof!$AN$5,'ltprof t-1'!$J$2:$AF$400,ltprof!A163,0)*100),"-",(HLOOKUP(ltprof!$AN$5,'ltprof t-1'!$J$2:$AF$400,ltprof!A163,0)*100))</f>
        <v>13.302559797622312</v>
      </c>
      <c r="L163" s="77">
        <f>HLOOKUP(ltprof!$AN$5,'t-1'!$J$1:$AD$500,ltprof!A164,0)</f>
        <v>50</v>
      </c>
      <c r="M163" s="42">
        <f>IF(ISERROR(IF('2011'!I163=0,((F163-L163)/L163)*100,(((F163-L163)/L163)*100)*-1)),"-",IF('2011'!I163=0,((F163-L163)/L163)*100,(((F163-L163)/L163)*100)*-1))</f>
        <v>-6</v>
      </c>
      <c r="N163" s="42"/>
      <c r="O163" s="42"/>
      <c r="P163" s="42"/>
      <c r="Q163" s="42"/>
      <c r="R163" s="81">
        <f>ltprof!AG163</f>
        <v>55.689855083568993</v>
      </c>
      <c r="S163" s="81">
        <f>ltprof!AH163</f>
        <v>84.561403506456131</v>
      </c>
    </row>
    <row r="164" spans="2:19">
      <c r="B164" s="25">
        <f>ltprof!C164</f>
        <v>0</v>
      </c>
      <c r="C164" s="25">
        <f>ltprof!D164</f>
        <v>0</v>
      </c>
      <c r="D164" s="25" t="str">
        <f>ltprof!F164&amp;". "&amp;ltprof!E164</f>
        <v>Patientrapporterad hälsa vid behandling med biologiskt läkemedel. Totalt</v>
      </c>
      <c r="E164" s="100">
        <f>IF(ISERROR(HLOOKUP(ltprof!$AN$5,ltprof!$J$2:$AD$500,ltprof!A164,0)*100),"-",(HLOOKUP(ltprof!$AN$5,ltprof!$J$2:$AD$500,ltprof!A164,0)*100))</f>
        <v>5.4545454411608336</v>
      </c>
      <c r="F164" s="77">
        <f>HLOOKUP(ltprof!$AN$5,'2011'!$J$1:$AD$500,ltprof!A165,0)</f>
        <v>47.272727269999997</v>
      </c>
      <c r="G164" s="77">
        <f>'2011'!AE164</f>
        <v>44.82758621</v>
      </c>
      <c r="H164" s="77">
        <f>MAX('2011'!J164:AE164)</f>
        <v>55.76923077</v>
      </c>
      <c r="I164" s="77">
        <f>MIN('2011'!J164:AE164)</f>
        <v>10.44776119</v>
      </c>
      <c r="J164" s="42">
        <f>(ltprof!AG164+ltprof!AH164)</f>
        <v>101.10173982530833</v>
      </c>
      <c r="K164" s="42">
        <f>IF(ISERROR(HLOOKUP(ltprof!$AN$5,'ltprof t-1'!$J$2:$AF$400,ltprof!A164,0)*100),"-",(HLOOKUP(ltprof!$AN$5,'ltprof t-1'!$J$2:$AF$400,ltprof!A164,0)*100))</f>
        <v>8.6739780705882286</v>
      </c>
      <c r="L164" s="77">
        <f>HLOOKUP(ltprof!$AN$5,'t-1'!$J$1:$AD$500,ltprof!A165,0)</f>
        <v>46.186440679999997</v>
      </c>
      <c r="M164" s="42">
        <f>IF(ISERROR(IF('2011'!I164=0,((F164-L164)/L164)*100,(((F164-L164)/L164)*100)*-1)),"-",IF('2011'!I164=0,((F164-L164)/L164)*100,(((F164-L164)/L164)*100)*-1))</f>
        <v>2.3519599562267035</v>
      </c>
      <c r="N164" s="42"/>
      <c r="O164" s="42"/>
      <c r="P164" s="42"/>
      <c r="Q164" s="42"/>
      <c r="R164" s="81">
        <f>ltprof!AG164</f>
        <v>24.408284016771738</v>
      </c>
      <c r="S164" s="81">
        <f>ltprof!AH164</f>
        <v>76.693455808536598</v>
      </c>
    </row>
    <row r="165" spans="2:19">
      <c r="B165" s="25" t="str">
        <f>ltprof!C165</f>
        <v>Diabetesvård</v>
      </c>
      <c r="C165" s="25">
        <f>ltprof!D165</f>
        <v>78</v>
      </c>
      <c r="D165" s="25" t="str">
        <f>ltprof!F165&amp;". "&amp;ltprof!E165</f>
        <v>Måluppfyllelse för blodsockervärde vid diabetes - primärvård. Kvinnor</v>
      </c>
      <c r="E165" s="100">
        <f>IF(ISERROR(HLOOKUP(ltprof!$AN$5,ltprof!$J$2:$AD$500,ltprof!A165,0)*100),"-",(HLOOKUP(ltprof!$AN$5,ltprof!$J$2:$AD$500,ltprof!A165,0)*100))</f>
        <v>-0.97408922657315422</v>
      </c>
      <c r="F165" s="77">
        <f>HLOOKUP(ltprof!$AN$5,'2011'!$J$1:$AD$500,ltprof!A166,0)</f>
        <v>50.83</v>
      </c>
      <c r="G165" s="77">
        <f>'2011'!AE165</f>
        <v>51.33</v>
      </c>
      <c r="H165" s="77">
        <f>MAX('2011'!J165:AE165)</f>
        <v>57.37</v>
      </c>
      <c r="I165" s="77">
        <f>MIN('2011'!J165:AE165)</f>
        <v>45.27</v>
      </c>
      <c r="J165" s="42">
        <f>(ltprof!AG165+ltprof!AH165)</f>
        <v>23.572959283070318</v>
      </c>
      <c r="K165" s="42">
        <f>IF(ISERROR(HLOOKUP(ltprof!$AN$5,'ltprof t-1'!$J$2:$AF$400,ltprof!A165,0)*100),"-",(HLOOKUP(ltprof!$AN$5,'ltprof t-1'!$J$2:$AF$400,ltprof!A165,0)*100))</f>
        <v>0.20568436798804515</v>
      </c>
      <c r="L165" s="77">
        <f>HLOOKUP(ltprof!$AN$5,'t-1'!$J$1:$AD$500,ltprof!A166,0)</f>
        <v>53.59</v>
      </c>
      <c r="M165" s="42">
        <f>IF(ISERROR(IF('2011'!I165=0,((F165-L165)/L165)*100,(((F165-L165)/L165)*100)*-1)),"-",IF('2011'!I165=0,((F165-L165)/L165)*100,(((F165-L165)/L165)*100)*-1))</f>
        <v>-5.1502145922746871</v>
      </c>
      <c r="N165" s="42"/>
      <c r="O165" s="42"/>
      <c r="P165" s="42"/>
      <c r="Q165" s="42"/>
      <c r="R165" s="81">
        <f>ltprof!AG165</f>
        <v>11.7669978570037</v>
      </c>
      <c r="S165" s="81">
        <f>ltprof!AH165</f>
        <v>11.805961426066618</v>
      </c>
    </row>
    <row r="166" spans="2:19">
      <c r="B166" s="25">
        <f>ltprof!C166</f>
        <v>0</v>
      </c>
      <c r="C166" s="25">
        <f>ltprof!D166</f>
        <v>0</v>
      </c>
      <c r="D166" s="25" t="str">
        <f>ltprof!F166&amp;". "&amp;ltprof!E166</f>
        <v>Måluppfyllelse för blodsockervärde vid diabetes - primärvård. Män</v>
      </c>
      <c r="E166" s="100">
        <f>IF(ISERROR(HLOOKUP(ltprof!$AN$5,ltprof!$J$2:$AD$500,ltprof!A166,0)*100),"-",(HLOOKUP(ltprof!$AN$5,ltprof!$J$2:$AD$500,ltprof!A166,0)*100))</f>
        <v>-2.2185702547247295</v>
      </c>
      <c r="F166" s="77">
        <f>HLOOKUP(ltprof!$AN$5,'2011'!$J$1:$AD$500,ltprof!A167,0)</f>
        <v>47.6</v>
      </c>
      <c r="G166" s="77">
        <f>'2011'!AE166</f>
        <v>48.68</v>
      </c>
      <c r="H166" s="77">
        <f>MAX('2011'!J166:AE166)</f>
        <v>53.03</v>
      </c>
      <c r="I166" s="77">
        <f>MIN('2011'!J166:AE166)</f>
        <v>41.55</v>
      </c>
      <c r="J166" s="42">
        <f>(ltprof!AG166+ltprof!AH166)</f>
        <v>23.582580115036983</v>
      </c>
      <c r="K166" s="42">
        <f>IF(ISERROR(HLOOKUP(ltprof!$AN$5,'ltprof t-1'!$J$2:$AF$400,ltprof!A166,0)*100),"-",(HLOOKUP(ltprof!$AN$5,'ltprof t-1'!$J$2:$AF$400,ltprof!A166,0)*100))</f>
        <v>5.6793531847761836</v>
      </c>
      <c r="L166" s="77">
        <f>HLOOKUP(ltprof!$AN$5,'t-1'!$J$1:$AD$500,ltprof!A167,0)</f>
        <v>53.59</v>
      </c>
      <c r="M166" s="42">
        <f>IF(ISERROR(IF('2011'!I166=0,((F166-L166)/L166)*100,(((F166-L166)/L166)*100)*-1)),"-",IF('2011'!I166=0,((F166-L166)/L166)*100,(((F166-L166)/L166)*100)*-1))</f>
        <v>-11.177458481059903</v>
      </c>
      <c r="N166" s="42"/>
      <c r="O166" s="42"/>
      <c r="P166" s="42"/>
      <c r="Q166" s="42"/>
      <c r="R166" s="81">
        <f>ltprof!AG166</f>
        <v>8.9359079704190663</v>
      </c>
      <c r="S166" s="81">
        <f>ltprof!AH166</f>
        <v>14.646672144617916</v>
      </c>
    </row>
    <row r="167" spans="2:19">
      <c r="B167" s="25">
        <f>ltprof!C167</f>
        <v>0</v>
      </c>
      <c r="C167" s="25">
        <f>ltprof!D167</f>
        <v>0</v>
      </c>
      <c r="D167" s="25" t="str">
        <f>ltprof!F167&amp;". "&amp;ltprof!E167</f>
        <v>Måluppfyllelse för blodsockervärde vid diabetes - primärvård. Totalt</v>
      </c>
      <c r="E167" s="100">
        <f>IF(ISERROR(HLOOKUP(ltprof!$AN$5,ltprof!$J$2:$AD$500,ltprof!A167,0)*100),"-",(HLOOKUP(ltprof!$AN$5,ltprof!$J$2:$AD$500,ltprof!A167,0)*100))</f>
        <v>-1.7071701144808222</v>
      </c>
      <c r="F167" s="77">
        <f>HLOOKUP(ltprof!$AN$5,'2011'!$J$1:$AD$500,ltprof!A168,0)</f>
        <v>48.94</v>
      </c>
      <c r="G167" s="77">
        <f>'2011'!AE167</f>
        <v>49.79</v>
      </c>
      <c r="H167" s="77">
        <f>MAX('2011'!J167:AE167)</f>
        <v>54.89</v>
      </c>
      <c r="I167" s="77">
        <f>MIN('2011'!J167:AE167)</f>
        <v>43.7</v>
      </c>
      <c r="J167" s="42">
        <f>(ltprof!AG167+ltprof!AH167)</f>
        <v>22.474392448282785</v>
      </c>
      <c r="K167" s="42">
        <f>IF(ISERROR(HLOOKUP(ltprof!$AN$5,'ltprof t-1'!$J$2:$AF$400,ltprof!A167,0)*100),"-",(HLOOKUP(ltprof!$AN$5,'ltprof t-1'!$J$2:$AF$400,ltprof!A167,0)*100))</f>
        <v>3.2960678488820365</v>
      </c>
      <c r="L167" s="77">
        <f>HLOOKUP(ltprof!$AN$5,'t-1'!$J$1:$AD$500,ltprof!A168,0)</f>
        <v>53.59</v>
      </c>
      <c r="M167" s="42">
        <f>IF(ISERROR(IF('2011'!I167=0,((F167-L167)/L167)*100,(((F167-L167)/L167)*100)*-1)),"-",IF('2011'!I167=0,((F167-L167)/L167)*100,(((F167-L167)/L167)*100)*-1))</f>
        <v>-8.676991976114957</v>
      </c>
      <c r="N167" s="42"/>
      <c r="O167" s="42"/>
      <c r="P167" s="42"/>
      <c r="Q167" s="42"/>
      <c r="R167" s="81">
        <f>ltprof!AG167</f>
        <v>10.24302068688492</v>
      </c>
      <c r="S167" s="81">
        <f>ltprof!AH167</f>
        <v>12.231371761397863</v>
      </c>
    </row>
    <row r="168" spans="2:19">
      <c r="B168" s="25">
        <f>ltprof!C168</f>
        <v>0</v>
      </c>
      <c r="C168" s="25">
        <f>ltprof!D168</f>
        <v>79</v>
      </c>
      <c r="D168" s="25" t="str">
        <f>ltprof!F168&amp;". "&amp;ltprof!E168</f>
        <v>Måluppfyllelse för blodsockervärde vid typ 1 diabetes. Kvinnor</v>
      </c>
      <c r="E168" s="100">
        <f>IF(ISERROR(HLOOKUP(ltprof!$AN$5,ltprof!$J$2:$AD$500,ltprof!A168,0)*100),"-",(HLOOKUP(ltprof!$AN$5,ltprof!$J$2:$AD$500,ltprof!A168,0)*100))</f>
        <v>1.1325782811459022</v>
      </c>
      <c r="F168" s="77">
        <f>HLOOKUP(ltprof!$AN$5,'2011'!$J$1:$AD$500,ltprof!A169,0)</f>
        <v>15.18</v>
      </c>
      <c r="G168" s="77">
        <f>'2011'!AE168</f>
        <v>15.01</v>
      </c>
      <c r="H168" s="77">
        <f>MAX('2011'!J168:AE168)</f>
        <v>19.600000000000001</v>
      </c>
      <c r="I168" s="77">
        <f>MIN('2011'!J168:AE168)</f>
        <v>7.2</v>
      </c>
      <c r="J168" s="42">
        <f>(ltprof!AG168+ltprof!AH168)</f>
        <v>82.611592271818793</v>
      </c>
      <c r="K168" s="42">
        <f>IF(ISERROR(HLOOKUP(ltprof!$AN$5,'ltprof t-1'!$J$2:$AF$400,ltprof!A168,0)*100),"-",(HLOOKUP(ltprof!$AN$5,'ltprof t-1'!$J$2:$AF$400,ltprof!A168,0)*100))</f>
        <v>18.075980392156858</v>
      </c>
      <c r="L168" s="77">
        <f>HLOOKUP(ltprof!$AN$5,'t-1'!$J$1:$AD$500,ltprof!A169,0)</f>
        <v>19.27</v>
      </c>
      <c r="M168" s="42">
        <f>IF(ISERROR(IF('2011'!I168=0,((F168-L168)/L168)*100,(((F168-L168)/L168)*100)*-1)),"-",IF('2011'!I168=0,((F168-L168)/L168)*100,(((F168-L168)/L168)*100)*-1))</f>
        <v>-21.224701608718213</v>
      </c>
      <c r="N168" s="42"/>
      <c r="O168" s="42"/>
      <c r="P168" s="42"/>
      <c r="Q168" s="42"/>
      <c r="R168" s="81">
        <f>ltprof!AG168</f>
        <v>30.579613590939385</v>
      </c>
      <c r="S168" s="81">
        <f>ltprof!AH168</f>
        <v>52.031978680879412</v>
      </c>
    </row>
    <row r="169" spans="2:19">
      <c r="B169" s="25">
        <f>ltprof!C169</f>
        <v>0</v>
      </c>
      <c r="C169" s="25">
        <f>ltprof!D169</f>
        <v>0</v>
      </c>
      <c r="D169" s="25" t="str">
        <f>ltprof!F169&amp;". "&amp;ltprof!E169</f>
        <v>Måluppfyllelse för blodsockervärde vid typ 1 diabetes. Män</v>
      </c>
      <c r="E169" s="100">
        <f>IF(ISERROR(HLOOKUP(ltprof!$AN$5,ltprof!$J$2:$AD$500,ltprof!A169,0)*100),"-",(HLOOKUP(ltprof!$AN$5,ltprof!$J$2:$AD$500,ltprof!A169,0)*100))</f>
        <v>12.448377581120941</v>
      </c>
      <c r="F169" s="77">
        <f>HLOOKUP(ltprof!$AN$5,'2011'!$J$1:$AD$500,ltprof!A170,0)</f>
        <v>19.059999999999999</v>
      </c>
      <c r="G169" s="77">
        <f>'2011'!AE169</f>
        <v>16.95</v>
      </c>
      <c r="H169" s="77">
        <f>MAX('2011'!J169:AE169)</f>
        <v>21.54</v>
      </c>
      <c r="I169" s="77">
        <f>MIN('2011'!J169:AE169)</f>
        <v>10.66</v>
      </c>
      <c r="J169" s="42">
        <f>(ltprof!AG169+ltprof!AH169)</f>
        <v>64.188790560471972</v>
      </c>
      <c r="K169" s="42">
        <f>IF(ISERROR(HLOOKUP(ltprof!$AN$5,'ltprof t-1'!$J$2:$AF$400,ltprof!A169,0)*100),"-",(HLOOKUP(ltprof!$AN$5,'ltprof t-1'!$J$2:$AF$400,ltprof!A169,0)*100))</f>
        <v>13.891891891891895</v>
      </c>
      <c r="L169" s="77">
        <f>HLOOKUP(ltprof!$AN$5,'t-1'!$J$1:$AD$500,ltprof!A170,0)</f>
        <v>21.07</v>
      </c>
      <c r="M169" s="42">
        <f>IF(ISERROR(IF('2011'!I169=0,((F169-L169)/L169)*100,(((F169-L169)/L169)*100)*-1)),"-",IF('2011'!I169=0,((F169-L169)/L169)*100,(((F169-L169)/L169)*100)*-1))</f>
        <v>-9.5396298054105433</v>
      </c>
      <c r="N169" s="42"/>
      <c r="O169" s="42"/>
      <c r="P169" s="42"/>
      <c r="Q169" s="42"/>
      <c r="R169" s="81">
        <f>ltprof!AG169</f>
        <v>27.079646017699115</v>
      </c>
      <c r="S169" s="81">
        <f>ltprof!AH169</f>
        <v>37.10914454277286</v>
      </c>
    </row>
    <row r="170" spans="2:19">
      <c r="B170" s="25">
        <f>ltprof!C170</f>
        <v>0</v>
      </c>
      <c r="C170" s="25">
        <f>ltprof!D170</f>
        <v>0</v>
      </c>
      <c r="D170" s="25" t="str">
        <f>ltprof!F170&amp;". "&amp;ltprof!E170</f>
        <v>Måluppfyllelse för blodsockervärde vid typ 1 diabetes. Totalt</v>
      </c>
      <c r="E170" s="100">
        <f>IF(ISERROR(HLOOKUP(ltprof!$AN$5,ltprof!$J$2:$AD$500,ltprof!A170,0)*100),"-",(HLOOKUP(ltprof!$AN$5,ltprof!$J$2:$AD$500,ltprof!A170,0)*100))</f>
        <v>7.5870646766169312</v>
      </c>
      <c r="F170" s="77">
        <f>HLOOKUP(ltprof!$AN$5,'2011'!$J$1:$AD$500,ltprof!A171,0)</f>
        <v>17.3</v>
      </c>
      <c r="G170" s="77">
        <f>'2011'!AE170</f>
        <v>16.079999999999998</v>
      </c>
      <c r="H170" s="77">
        <f>MAX('2011'!J170:AE170)</f>
        <v>19.829999999999998</v>
      </c>
      <c r="I170" s="77">
        <f>MIN('2011'!J170:AE170)</f>
        <v>9.1999999999999993</v>
      </c>
      <c r="J170" s="42">
        <f>(ltprof!AG170+ltprof!AH170)</f>
        <v>66.106965174129357</v>
      </c>
      <c r="K170" s="42">
        <f>IF(ISERROR(HLOOKUP(ltprof!$AN$5,'ltprof t-1'!$J$2:$AF$400,ltprof!A170,0)*100),"-",(HLOOKUP(ltprof!$AN$5,'ltprof t-1'!$J$2:$AF$400,ltprof!A170,0)*100))</f>
        <v>15.573302909298349</v>
      </c>
      <c r="L170" s="77">
        <f>HLOOKUP(ltprof!$AN$5,'t-1'!$J$1:$AD$500,ltprof!A171,0)</f>
        <v>20.260000000000002</v>
      </c>
      <c r="M170" s="42">
        <f>IF(ISERROR(IF('2011'!I170=0,((F170-L170)/L170)*100,(((F170-L170)/L170)*100)*-1)),"-",IF('2011'!I170=0,((F170-L170)/L170)*100,(((F170-L170)/L170)*100)*-1))</f>
        <v>-14.610069101678185</v>
      </c>
      <c r="N170" s="42"/>
      <c r="O170" s="42"/>
      <c r="P170" s="42"/>
      <c r="Q170" s="42"/>
      <c r="R170" s="81">
        <f>ltprof!AG170</f>
        <v>23.320895522388064</v>
      </c>
      <c r="S170" s="81">
        <f>ltprof!AH170</f>
        <v>42.786069651741293</v>
      </c>
    </row>
    <row r="171" spans="2:19">
      <c r="B171" s="25">
        <f>ltprof!C171</f>
        <v>0</v>
      </c>
      <c r="C171" s="25">
        <f>ltprof!D171</f>
        <v>80</v>
      </c>
      <c r="D171" s="25" t="str">
        <f>ltprof!F171&amp;". "&amp;ltprof!E171</f>
        <v>Måluppfyllelse för blodtryck vid diabetes - primärvård. Kvinnor</v>
      </c>
      <c r="E171" s="100">
        <f>IF(ISERROR(HLOOKUP(ltprof!$AN$5,ltprof!$J$2:$AD$500,ltprof!A171,0)*100),"-",(HLOOKUP(ltprof!$AN$5,ltprof!$J$2:$AD$500,ltprof!A171,0)*100))</f>
        <v>-5.9991177767975428</v>
      </c>
      <c r="F171" s="77">
        <f>HLOOKUP(ltprof!$AN$5,'2011'!$J$1:$AD$500,ltprof!A172,0)</f>
        <v>21.31</v>
      </c>
      <c r="G171" s="77">
        <f>'2011'!AE171</f>
        <v>22.67</v>
      </c>
      <c r="H171" s="77">
        <f>MAX('2011'!J171:AE171)</f>
        <v>30.22</v>
      </c>
      <c r="I171" s="77">
        <f>MIN('2011'!J171:AE171)</f>
        <v>14.66</v>
      </c>
      <c r="J171" s="42">
        <f>(ltprof!AG171+ltprof!AH171)</f>
        <v>68.636965152183492</v>
      </c>
      <c r="K171" s="42">
        <f>IF(ISERROR(HLOOKUP(ltprof!$AN$5,'ltprof t-1'!$J$2:$AF$400,ltprof!A171,0)*100),"-",(HLOOKUP(ltprof!$AN$5,'ltprof t-1'!$J$2:$AF$400,ltprof!A171,0)*100))</f>
        <v>-9.1685393258426924</v>
      </c>
      <c r="L171" s="77">
        <f>HLOOKUP(ltprof!$AN$5,'t-1'!$J$1:$AD$500,ltprof!A172,0)</f>
        <v>20.21</v>
      </c>
      <c r="M171" s="42">
        <f>IF(ISERROR(IF('2011'!I171=0,((F171-L171)/L171)*100,(((F171-L171)/L171)*100)*-1)),"-",IF('2011'!I171=0,((F171-L171)/L171)*100,(((F171-L171)/L171)*100)*-1))</f>
        <v>5.4428500742206714</v>
      </c>
      <c r="N171" s="42"/>
      <c r="O171" s="42"/>
      <c r="P171" s="42"/>
      <c r="Q171" s="42"/>
      <c r="R171" s="81">
        <f>ltprof!AG171</f>
        <v>33.303925893250977</v>
      </c>
      <c r="S171" s="81">
        <f>ltprof!AH171</f>
        <v>35.333039258932516</v>
      </c>
    </row>
    <row r="172" spans="2:19">
      <c r="B172" s="25">
        <f>ltprof!C172</f>
        <v>0</v>
      </c>
      <c r="C172" s="25">
        <f>ltprof!D172</f>
        <v>0</v>
      </c>
      <c r="D172" s="25" t="str">
        <f>ltprof!F172&amp;". "&amp;ltprof!E172</f>
        <v>Måluppfyllelse för blodtryck vid diabetes - primärvård. Män</v>
      </c>
      <c r="E172" s="100">
        <f>IF(ISERROR(HLOOKUP(ltprof!$AN$5,ltprof!$J$2:$AD$500,ltprof!A172,0)*100),"-",(HLOOKUP(ltprof!$AN$5,ltprof!$J$2:$AD$500,ltprof!A172,0)*100))</f>
        <v>-6.6479400749063586</v>
      </c>
      <c r="F172" s="77">
        <f>HLOOKUP(ltprof!$AN$5,'2011'!$J$1:$AD$500,ltprof!A173,0)</f>
        <v>19.940000000000001</v>
      </c>
      <c r="G172" s="77">
        <f>'2011'!AE172</f>
        <v>21.36</v>
      </c>
      <c r="H172" s="77">
        <f>MAX('2011'!J172:AE172)</f>
        <v>29.44</v>
      </c>
      <c r="I172" s="77">
        <f>MIN('2011'!J172:AE172)</f>
        <v>13.64</v>
      </c>
      <c r="J172" s="42">
        <f>(ltprof!AG172+ltprof!AH172)</f>
        <v>73.970037453183522</v>
      </c>
      <c r="K172" s="42">
        <f>IF(ISERROR(HLOOKUP(ltprof!$AN$5,'ltprof t-1'!$J$2:$AF$400,ltprof!A172,0)*100),"-",(HLOOKUP(ltprof!$AN$5,'ltprof t-1'!$J$2:$AF$400,ltprof!A172,0)*100))</f>
        <v>-7.7793493635077882</v>
      </c>
      <c r="L172" s="77">
        <f>HLOOKUP(ltprof!$AN$5,'t-1'!$J$1:$AD$500,ltprof!A173,0)</f>
        <v>19.559999999999999</v>
      </c>
      <c r="M172" s="42">
        <f>IF(ISERROR(IF('2011'!I172=0,((F172-L172)/L172)*100,(((F172-L172)/L172)*100)*-1)),"-",IF('2011'!I172=0,((F172-L172)/L172)*100,(((F172-L172)/L172)*100)*-1))</f>
        <v>1.9427402862985819</v>
      </c>
      <c r="N172" s="42"/>
      <c r="O172" s="42"/>
      <c r="P172" s="42"/>
      <c r="Q172" s="42"/>
      <c r="R172" s="81">
        <f>ltprof!AG172</f>
        <v>37.827715355805253</v>
      </c>
      <c r="S172" s="81">
        <f>ltprof!AH172</f>
        <v>36.142322097378269</v>
      </c>
    </row>
    <row r="173" spans="2:19">
      <c r="B173" s="25">
        <f>ltprof!C173</f>
        <v>0</v>
      </c>
      <c r="C173" s="25">
        <f>ltprof!D173</f>
        <v>0</v>
      </c>
      <c r="D173" s="25" t="str">
        <f>ltprof!F173&amp;". "&amp;ltprof!E173</f>
        <v>Måluppfyllelse för blodtryck vid diabetes - primärvård. Totalt</v>
      </c>
      <c r="E173" s="100">
        <f>IF(ISERROR(HLOOKUP(ltprof!$AN$5,ltprof!$J$2:$AD$500,ltprof!A173,0)*100),"-",(HLOOKUP(ltprof!$AN$5,ltprof!$J$2:$AD$500,ltprof!A173,0)*100))</f>
        <v>-6.3897763578274684</v>
      </c>
      <c r="F173" s="77">
        <f>HLOOKUP(ltprof!$AN$5,'2011'!$J$1:$AD$500,ltprof!A174,0)</f>
        <v>20.51</v>
      </c>
      <c r="G173" s="77">
        <f>'2011'!AE173</f>
        <v>21.91</v>
      </c>
      <c r="H173" s="77">
        <f>MAX('2011'!J173:AE173)</f>
        <v>29.77</v>
      </c>
      <c r="I173" s="77">
        <f>MIN('2011'!J173:AE173)</f>
        <v>14.27</v>
      </c>
      <c r="J173" s="42">
        <f>(ltprof!AG173+ltprof!AH173)</f>
        <v>70.743952533089924</v>
      </c>
      <c r="K173" s="42">
        <f>IF(ISERROR(HLOOKUP(ltprof!$AN$5,'ltprof t-1'!$J$2:$AF$400,ltprof!A173,0)*100),"-",(HLOOKUP(ltprof!$AN$5,'ltprof t-1'!$J$2:$AF$400,ltprof!A173,0)*100))</f>
        <v>-9.6535796766743651</v>
      </c>
      <c r="L173" s="77">
        <f>HLOOKUP(ltprof!$AN$5,'t-1'!$J$1:$AD$500,ltprof!A174,0)</f>
        <v>19.559999999999999</v>
      </c>
      <c r="M173" s="42">
        <f>IF(ISERROR(IF('2011'!I173=0,((F173-L173)/L173)*100,(((F173-L173)/L173)*100)*-1)),"-",IF('2011'!I173=0,((F173-L173)/L173)*100,(((F173-L173)/L173)*100)*-1))</f>
        <v>4.856850715746436</v>
      </c>
      <c r="N173" s="42"/>
      <c r="O173" s="42"/>
      <c r="P173" s="42"/>
      <c r="Q173" s="42"/>
      <c r="R173" s="81">
        <f>ltprof!AG173</f>
        <v>35.8740301232314</v>
      </c>
      <c r="S173" s="81">
        <f>ltprof!AH173</f>
        <v>34.869922409858518</v>
      </c>
    </row>
    <row r="174" spans="2:19">
      <c r="B174" s="25">
        <f>ltprof!C174</f>
        <v>0</v>
      </c>
      <c r="C174" s="25">
        <f>ltprof!D174</f>
        <v>81</v>
      </c>
      <c r="D174" s="25" t="str">
        <f>ltprof!F174&amp;". "&amp;ltprof!E174</f>
        <v>Måluppfyllelse för blodtryck vid typ 1 diabetes. Kvinnor</v>
      </c>
      <c r="E174" s="100">
        <f>IF(ISERROR(HLOOKUP(ltprof!$AN$5,ltprof!$J$2:$AD$500,ltprof!A174,0)*100),"-",(HLOOKUP(ltprof!$AN$5,ltprof!$J$2:$AD$500,ltprof!A174,0)*100))</f>
        <v>-8.6931491076568825</v>
      </c>
      <c r="F174" s="77">
        <f>HLOOKUP(ltprof!$AN$5,'2011'!$J$1:$AD$500,ltprof!A175,0)</f>
        <v>47.58</v>
      </c>
      <c r="G174" s="77">
        <f>'2011'!AE174</f>
        <v>52.11</v>
      </c>
      <c r="H174" s="77">
        <f>MAX('2011'!J174:AE174)</f>
        <v>58.43</v>
      </c>
      <c r="I174" s="77">
        <f>MIN('2011'!J174:AE174)</f>
        <v>41.95</v>
      </c>
      <c r="J174" s="42">
        <f>(ltprof!AG174+ltprof!AH174)</f>
        <v>31.625407791210897</v>
      </c>
      <c r="K174" s="42">
        <f>IF(ISERROR(HLOOKUP(ltprof!$AN$5,'ltprof t-1'!$J$2:$AF$400,ltprof!A174,0)*100),"-",(HLOOKUP(ltprof!$AN$5,'ltprof t-1'!$J$2:$AF$400,ltprof!A174,0)*100))</f>
        <v>-5.8708796567193389</v>
      </c>
      <c r="L174" s="77">
        <f>HLOOKUP(ltprof!$AN$5,'t-1'!$J$1:$AD$500,ltprof!A175,0)</f>
        <v>48.26</v>
      </c>
      <c r="M174" s="42">
        <f>IF(ISERROR(IF('2011'!I174=0,((F174-L174)/L174)*100,(((F174-L174)/L174)*100)*-1)),"-",IF('2011'!I174=0,((F174-L174)/L174)*100,(((F174-L174)/L174)*100)*-1))</f>
        <v>-1.4090343970161618</v>
      </c>
      <c r="N174" s="42"/>
      <c r="O174" s="42"/>
      <c r="P174" s="42"/>
      <c r="Q174" s="42"/>
      <c r="R174" s="81">
        <f>ltprof!AG174</f>
        <v>12.128190366532337</v>
      </c>
      <c r="S174" s="81">
        <f>ltprof!AH174</f>
        <v>19.49721742467856</v>
      </c>
    </row>
    <row r="175" spans="2:19">
      <c r="B175" s="25">
        <f>ltprof!C175</f>
        <v>0</v>
      </c>
      <c r="C175" s="25">
        <f>ltprof!D175</f>
        <v>0</v>
      </c>
      <c r="D175" s="25" t="str">
        <f>ltprof!F175&amp;". "&amp;ltprof!E175</f>
        <v>Måluppfyllelse för blodtryck vid typ 1 diabetes. Män</v>
      </c>
      <c r="E175" s="100">
        <f>IF(ISERROR(HLOOKUP(ltprof!$AN$5,ltprof!$J$2:$AD$500,ltprof!A175,0)*100),"-",(HLOOKUP(ltprof!$AN$5,ltprof!$J$2:$AD$500,ltprof!A175,0)*100))</f>
        <v>-9.6406443618339548</v>
      </c>
      <c r="F175" s="77">
        <f>HLOOKUP(ltprof!$AN$5,'2011'!$J$1:$AD$500,ltprof!A176,0)</f>
        <v>36.46</v>
      </c>
      <c r="G175" s="77">
        <f>'2011'!AE175</f>
        <v>40.35</v>
      </c>
      <c r="H175" s="77">
        <f>MAX('2011'!J175:AE175)</f>
        <v>47.02</v>
      </c>
      <c r="I175" s="77">
        <f>MIN('2011'!J175:AE175)</f>
        <v>32.56</v>
      </c>
      <c r="J175" s="42">
        <f>(ltprof!AG175+ltprof!AH175)</f>
        <v>35.836431226765797</v>
      </c>
      <c r="K175" s="42">
        <f>IF(ISERROR(HLOOKUP(ltprof!$AN$5,'ltprof t-1'!$J$2:$AF$400,ltprof!A175,0)*100),"-",(HLOOKUP(ltprof!$AN$5,'ltprof t-1'!$J$2:$AF$400,ltprof!A175,0)*100))</f>
        <v>3.1063939943049332</v>
      </c>
      <c r="L175" s="77">
        <f>HLOOKUP(ltprof!$AN$5,'t-1'!$J$1:$AD$500,ltprof!A176,0)</f>
        <v>39.83</v>
      </c>
      <c r="M175" s="42">
        <f>IF(ISERROR(IF('2011'!I175=0,((F175-L175)/L175)*100,(((F175-L175)/L175)*100)*-1)),"-",IF('2011'!I175=0,((F175-L175)/L175)*100,(((F175-L175)/L175)*100)*-1))</f>
        <v>-8.4609590760733067</v>
      </c>
      <c r="N175" s="42"/>
      <c r="O175" s="42"/>
      <c r="P175" s="42"/>
      <c r="Q175" s="42"/>
      <c r="R175" s="81">
        <f>ltprof!AG175</f>
        <v>16.530359355638168</v>
      </c>
      <c r="S175" s="81">
        <f>ltprof!AH175</f>
        <v>19.306071871127632</v>
      </c>
    </row>
    <row r="176" spans="2:19">
      <c r="B176" s="25">
        <f>ltprof!C176</f>
        <v>0</v>
      </c>
      <c r="C176" s="25">
        <f>ltprof!D176</f>
        <v>0</v>
      </c>
      <c r="D176" s="25" t="str">
        <f>ltprof!F176&amp;". "&amp;ltprof!E176</f>
        <v>Måluppfyllelse för blodtryck vid typ 1 diabetes. Totalt</v>
      </c>
      <c r="E176" s="100">
        <f>IF(ISERROR(HLOOKUP(ltprof!$AN$5,ltprof!$J$2:$AD$500,ltprof!A176,0)*100),"-",(HLOOKUP(ltprof!$AN$5,ltprof!$J$2:$AD$500,ltprof!A176,0)*100))</f>
        <v>-8.9113257243195818</v>
      </c>
      <c r="F176" s="77">
        <f>HLOOKUP(ltprof!$AN$5,'2011'!$J$1:$AD$500,ltprof!A177,0)</f>
        <v>41.5</v>
      </c>
      <c r="G176" s="77">
        <f>'2011'!AE176</f>
        <v>45.56</v>
      </c>
      <c r="H176" s="77">
        <f>MAX('2011'!J176:AE176)</f>
        <v>51.9</v>
      </c>
      <c r="I176" s="77">
        <f>MIN('2011'!J176:AE176)</f>
        <v>36.630000000000003</v>
      </c>
      <c r="J176" s="42">
        <f>(ltprof!AG176+ltprof!AH176)</f>
        <v>33.516242317822638</v>
      </c>
      <c r="K176" s="42">
        <f>IF(ISERROR(HLOOKUP(ltprof!$AN$5,'ltprof t-1'!$J$2:$AF$400,ltprof!A176,0)*100),"-",(HLOOKUP(ltprof!$AN$5,'ltprof t-1'!$J$2:$AF$400,ltprof!A176,0)*100))</f>
        <v>-9.9683544303797547</v>
      </c>
      <c r="L176" s="77">
        <f>HLOOKUP(ltprof!$AN$5,'t-1'!$J$1:$AD$500,ltprof!A177,0)</f>
        <v>39.83</v>
      </c>
      <c r="M176" s="42">
        <f>IF(ISERROR(IF('2011'!I176=0,((F176-L176)/L176)*100,(((F176-L176)/L176)*100)*-1)),"-",IF('2011'!I176=0,((F176-L176)/L176)*100,(((F176-L176)/L176)*100)*-1))</f>
        <v>4.1928194828019123</v>
      </c>
      <c r="N176" s="42"/>
      <c r="O176" s="42"/>
      <c r="P176" s="42"/>
      <c r="Q176" s="42"/>
      <c r="R176" s="81">
        <f>ltprof!AG176</f>
        <v>13.915715539947312</v>
      </c>
      <c r="S176" s="81">
        <f>ltprof!AH176</f>
        <v>19.600526777875327</v>
      </c>
    </row>
    <row r="177" spans="2:19">
      <c r="B177" s="25">
        <f>ltprof!C177</f>
        <v>0</v>
      </c>
      <c r="C177" s="25">
        <f>ltprof!D177</f>
        <v>82</v>
      </c>
      <c r="D177" s="25" t="str">
        <f>ltprof!F177&amp;". "&amp;ltprof!E177</f>
        <v>Måluppfyllelse för LDL-kolesterol - primärvård. Kvinnor</v>
      </c>
      <c r="E177" s="100">
        <f>IF(ISERROR(HLOOKUP(ltprof!$AN$5,ltprof!$J$2:$AD$500,ltprof!A177,0)*100),"-",(HLOOKUP(ltprof!$AN$5,ltprof!$J$2:$AD$500,ltprof!A177,0)*100))</f>
        <v>-6.8545497969906801</v>
      </c>
      <c r="F177" s="77">
        <f>HLOOKUP(ltprof!$AN$5,'2011'!$J$1:$AD$500,ltprof!A178,0)</f>
        <v>39</v>
      </c>
      <c r="G177" s="77">
        <f>'2011'!AE177</f>
        <v>41.87</v>
      </c>
      <c r="H177" s="77">
        <f>MAX('2011'!J177:AE177)</f>
        <v>51.75</v>
      </c>
      <c r="I177" s="77">
        <f>MIN('2011'!J177:AE177)</f>
        <v>33.65</v>
      </c>
      <c r="J177" s="42">
        <f>(ltprof!AG177+ltprof!AH177)</f>
        <v>43.229042273704323</v>
      </c>
      <c r="K177" s="42">
        <f>IF(ISERROR(HLOOKUP(ltprof!$AN$5,'ltprof t-1'!$J$2:$AF$400,ltprof!A177,0)*100),"-",(HLOOKUP(ltprof!$AN$5,'ltprof t-1'!$J$2:$AF$400,ltprof!A177,0)*100))</f>
        <v>1.29047966885805</v>
      </c>
      <c r="L177" s="77">
        <f>HLOOKUP(ltprof!$AN$5,'t-1'!$J$1:$AD$500,ltprof!A178,0)</f>
        <v>41.6</v>
      </c>
      <c r="M177" s="42">
        <f>IF(ISERROR(IF('2011'!I177=0,((F177-L177)/L177)*100,(((F177-L177)/L177)*100)*-1)),"-",IF('2011'!I177=0,((F177-L177)/L177)*100,(((F177-L177)/L177)*100)*-1))</f>
        <v>-6.2500000000000027</v>
      </c>
      <c r="N177" s="42"/>
      <c r="O177" s="42"/>
      <c r="P177" s="42"/>
      <c r="Q177" s="42"/>
      <c r="R177" s="81">
        <f>ltprof!AG177</f>
        <v>23.596847384762366</v>
      </c>
      <c r="S177" s="81">
        <f>ltprof!AH177</f>
        <v>19.63219488894196</v>
      </c>
    </row>
    <row r="178" spans="2:19">
      <c r="B178" s="25">
        <f>ltprof!C178</f>
        <v>0</v>
      </c>
      <c r="C178" s="25">
        <f>ltprof!D178</f>
        <v>0</v>
      </c>
      <c r="D178" s="25" t="str">
        <f>ltprof!F178&amp;". "&amp;ltprof!E178</f>
        <v>Måluppfyllelse för LDL-kolesterol - primärvård. Män</v>
      </c>
      <c r="E178" s="100">
        <f>IF(ISERROR(HLOOKUP(ltprof!$AN$5,ltprof!$J$2:$AD$500,ltprof!A178,0)*100),"-",(HLOOKUP(ltprof!$AN$5,ltprof!$J$2:$AD$500,ltprof!A178,0)*100))</f>
        <v>-3.3283866864532543</v>
      </c>
      <c r="F178" s="77">
        <f>HLOOKUP(ltprof!$AN$5,'2011'!$J$1:$AD$500,ltprof!A179,0)</f>
        <v>45.6</v>
      </c>
      <c r="G178" s="77">
        <f>'2011'!AE178</f>
        <v>47.17</v>
      </c>
      <c r="H178" s="77">
        <f>MAX('2011'!J178:AE178)</f>
        <v>58.48</v>
      </c>
      <c r="I178" s="77">
        <f>MIN('2011'!J178:AE178)</f>
        <v>37.99</v>
      </c>
      <c r="J178" s="42">
        <f>(ltprof!AG178+ltprof!AH178)</f>
        <v>43.438626245495009</v>
      </c>
      <c r="K178" s="42">
        <f>IF(ISERROR(HLOOKUP(ltprof!$AN$5,'ltprof t-1'!$J$2:$AF$400,ltprof!A178,0)*100),"-",(HLOOKUP(ltprof!$AN$5,'ltprof t-1'!$J$2:$AF$400,ltprof!A178,0)*100))</f>
        <v>-9.2099519860322978</v>
      </c>
      <c r="L178" s="77">
        <f>HLOOKUP(ltprof!$AN$5,'t-1'!$J$1:$AD$500,ltprof!A179,0)</f>
        <v>41.6</v>
      </c>
      <c r="M178" s="42">
        <f>IF(ISERROR(IF('2011'!I178=0,((F178-L178)/L178)*100,(((F178-L178)/L178)*100)*-1)),"-",IF('2011'!I178=0,((F178-L178)/L178)*100,(((F178-L178)/L178)*100)*-1))</f>
        <v>9.615384615384615</v>
      </c>
      <c r="N178" s="42"/>
      <c r="O178" s="42"/>
      <c r="P178" s="42"/>
      <c r="Q178" s="42"/>
      <c r="R178" s="81">
        <f>ltprof!AG178</f>
        <v>23.977104091583623</v>
      </c>
      <c r="S178" s="81">
        <f>ltprof!AH178</f>
        <v>19.461522153911385</v>
      </c>
    </row>
    <row r="179" spans="2:19">
      <c r="B179" s="25">
        <f>ltprof!C179</f>
        <v>0</v>
      </c>
      <c r="C179" s="25">
        <f>ltprof!D179</f>
        <v>0</v>
      </c>
      <c r="D179" s="25" t="str">
        <f>ltprof!F179&amp;". "&amp;ltprof!E179</f>
        <v>Måluppfyllelse för LDL-kolesterol - primärvård. Totalt</v>
      </c>
      <c r="E179" s="100">
        <f>IF(ISERROR(HLOOKUP(ltprof!$AN$5,ltprof!$J$2:$AD$500,ltprof!A179,0)*100),"-",(HLOOKUP(ltprof!$AN$5,ltprof!$J$2:$AD$500,ltprof!A179,0)*100))</f>
        <v>-4.6728971962616699</v>
      </c>
      <c r="F179" s="77">
        <f>HLOOKUP(ltprof!$AN$5,'2011'!$J$1:$AD$500,ltprof!A180,0)</f>
        <v>42.84</v>
      </c>
      <c r="G179" s="77">
        <f>'2011'!AE179</f>
        <v>44.94</v>
      </c>
      <c r="H179" s="77">
        <f>MAX('2011'!J179:AE179)</f>
        <v>55.6</v>
      </c>
      <c r="I179" s="77">
        <f>MIN('2011'!J179:AE179)</f>
        <v>36.74</v>
      </c>
      <c r="J179" s="42">
        <f>(ltprof!AG179+ltprof!AH179)</f>
        <v>41.967067200712066</v>
      </c>
      <c r="K179" s="42">
        <f>IF(ISERROR(HLOOKUP(ltprof!$AN$5,'ltprof t-1'!$J$2:$AF$400,ltprof!A179,0)*100),"-",(HLOOKUP(ltprof!$AN$5,'ltprof t-1'!$J$2:$AF$400,ltprof!A179,0)*100))</f>
        <v>-5.044510385756678</v>
      </c>
      <c r="L179" s="77">
        <f>HLOOKUP(ltprof!$AN$5,'t-1'!$J$1:$AD$500,ltprof!A180,0)</f>
        <v>41.6</v>
      </c>
      <c r="M179" s="42">
        <f>IF(ISERROR(IF('2011'!I179=0,((F179-L179)/L179)*100,(((F179-L179)/L179)*100)*-1)),"-",IF('2011'!I179=0,((F179-L179)/L179)*100,(((F179-L179)/L179)*100)*-1))</f>
        <v>2.9807692307692353</v>
      </c>
      <c r="N179" s="42"/>
      <c r="O179" s="42"/>
      <c r="P179" s="42"/>
      <c r="Q179" s="42"/>
      <c r="R179" s="81">
        <f>ltprof!AG179</f>
        <v>23.720516243880741</v>
      </c>
      <c r="S179" s="81">
        <f>ltprof!AH179</f>
        <v>18.246550956831324</v>
      </c>
    </row>
    <row r="180" spans="2:19">
      <c r="B180" s="25">
        <f>ltprof!C180</f>
        <v>0</v>
      </c>
      <c r="C180" s="25">
        <f>ltprof!D180</f>
        <v>83</v>
      </c>
      <c r="D180" s="25" t="str">
        <f>ltprof!F180&amp;". "&amp;ltprof!E180</f>
        <v>Måluppfyllelse för blodsockervärde - barn. Kvinnor</v>
      </c>
      <c r="E180" s="100">
        <f>IF(ISERROR(HLOOKUP(ltprof!$AN$5,ltprof!$J$2:$AD$500,ltprof!A180,0)*100),"-",(HLOOKUP(ltprof!$AN$5,ltprof!$J$2:$AD$500,ltprof!A180,0)*100))</f>
        <v>-8.0267558528428058</v>
      </c>
      <c r="F180" s="77">
        <f>HLOOKUP(ltprof!$AN$5,'2011'!$J$1:$AD$500,ltprof!A181,0)</f>
        <v>27.5</v>
      </c>
      <c r="G180" s="77">
        <f>'2011'!AE180</f>
        <v>29.9</v>
      </c>
      <c r="H180" s="77">
        <f>MAX('2011'!J180:AE180)</f>
        <v>65.7</v>
      </c>
      <c r="I180" s="77">
        <f>MIN('2011'!J180:AE180)</f>
        <v>9.6999999999999993</v>
      </c>
      <c r="J180" s="42">
        <f>(ltprof!AG180+ltprof!AH180)</f>
        <v>187.29096989966555</v>
      </c>
      <c r="K180" s="42" t="str">
        <f>IF(ISERROR(HLOOKUP(ltprof!$AN$5,'ltprof t-1'!$J$2:$AF$400,ltprof!A180,0)*100),"-",(HLOOKUP(ltprof!$AN$5,'ltprof t-1'!$J$2:$AF$400,ltprof!A180,0)*100))</f>
        <v>-</v>
      </c>
      <c r="L180" s="77" t="str">
        <f>HLOOKUP(ltprof!$AN$5,'t-1'!$J$1:$AD$500,ltprof!A181,0)</f>
        <v>us</v>
      </c>
      <c r="M180" s="42" t="str">
        <f>IF(ISERROR(IF('2011'!I180=0,((F180-L180)/L180)*100,(((F180-L180)/L180)*100)*-1)),"-",IF('2011'!I180=0,((F180-L180)/L180)*100,(((F180-L180)/L180)*100)*-1))</f>
        <v>-</v>
      </c>
      <c r="N180" s="42"/>
      <c r="O180" s="42"/>
      <c r="P180" s="42"/>
      <c r="Q180" s="42"/>
      <c r="R180" s="81">
        <f>ltprof!AG180</f>
        <v>119.73244147157192</v>
      </c>
      <c r="S180" s="81">
        <f>ltprof!AH180</f>
        <v>67.558528428093638</v>
      </c>
    </row>
    <row r="181" spans="2:19">
      <c r="B181" s="25">
        <f>ltprof!C181</f>
        <v>0</v>
      </c>
      <c r="C181" s="25">
        <f>ltprof!D181</f>
        <v>0</v>
      </c>
      <c r="D181" s="25" t="str">
        <f>ltprof!F181&amp;". "&amp;ltprof!E181</f>
        <v>Måluppfyllelse för blodsockervärde - barn. Män</v>
      </c>
      <c r="E181" s="100">
        <f>IF(ISERROR(HLOOKUP(ltprof!$AN$5,ltprof!$J$2:$AD$500,ltprof!A181,0)*100),"-",(HLOOKUP(ltprof!$AN$5,ltprof!$J$2:$AD$500,ltprof!A181,0)*100))</f>
        <v>3.2352941176470633</v>
      </c>
      <c r="F181" s="77">
        <f>HLOOKUP(ltprof!$AN$5,'2011'!$J$1:$AD$500,ltprof!A182,0)</f>
        <v>35.1</v>
      </c>
      <c r="G181" s="77">
        <f>'2011'!AE181</f>
        <v>34</v>
      </c>
      <c r="H181" s="77">
        <f>MAX('2011'!J181:AE181)</f>
        <v>69.5</v>
      </c>
      <c r="I181" s="77">
        <f>MIN('2011'!J181:AE181)</f>
        <v>20.8</v>
      </c>
      <c r="J181" s="42">
        <f>(ltprof!AG181+ltprof!AH181)</f>
        <v>143.23529411764707</v>
      </c>
      <c r="K181" s="42" t="str">
        <f>IF(ISERROR(HLOOKUP(ltprof!$AN$5,'ltprof t-1'!$J$2:$AF$400,ltprof!A181,0)*100),"-",(HLOOKUP(ltprof!$AN$5,'ltprof t-1'!$J$2:$AF$400,ltprof!A181,0)*100))</f>
        <v>-</v>
      </c>
      <c r="L181" s="77" t="str">
        <f>HLOOKUP(ltprof!$AN$5,'t-1'!$J$1:$AD$500,ltprof!A182,0)</f>
        <v>us</v>
      </c>
      <c r="M181" s="42" t="str">
        <f>IF(ISERROR(IF('2011'!I181=0,((F181-L181)/L181)*100,(((F181-L181)/L181)*100)*-1)),"-",IF('2011'!I181=0,((F181-L181)/L181)*100,(((F181-L181)/L181)*100)*-1))</f>
        <v>-</v>
      </c>
      <c r="N181" s="42"/>
      <c r="O181" s="42"/>
      <c r="P181" s="42"/>
      <c r="Q181" s="42"/>
      <c r="R181" s="81">
        <f>ltprof!AG181</f>
        <v>104.41176470588236</v>
      </c>
      <c r="S181" s="81">
        <f>ltprof!AH181</f>
        <v>38.823529411764703</v>
      </c>
    </row>
    <row r="182" spans="2:19">
      <c r="B182" s="25">
        <f>ltprof!C182</f>
        <v>0</v>
      </c>
      <c r="C182" s="25">
        <f>ltprof!D182</f>
        <v>0</v>
      </c>
      <c r="D182" s="25" t="str">
        <f>ltprof!F182&amp;". "&amp;ltprof!E182</f>
        <v>Måluppfyllelse för blodsockervärde - barn. Totalt</v>
      </c>
      <c r="E182" s="100">
        <f>IF(ISERROR(HLOOKUP(ltprof!$AN$5,ltprof!$J$2:$AD$500,ltprof!A182,0)*100),"-",(HLOOKUP(ltprof!$AN$5,ltprof!$J$2:$AD$500,ltprof!A182,0)*100))</f>
        <v>-1.557632398753894</v>
      </c>
      <c r="F182" s="77">
        <f>HLOOKUP(ltprof!$AN$5,'2011'!$J$1:$AD$500,ltprof!A183,0)</f>
        <v>31.6</v>
      </c>
      <c r="G182" s="77">
        <f>'2011'!AE182</f>
        <v>32.1</v>
      </c>
      <c r="H182" s="77">
        <f>MAX('2011'!J182:AE182)</f>
        <v>67.8</v>
      </c>
      <c r="I182" s="77">
        <f>MIN('2011'!J182:AE182)</f>
        <v>19.5</v>
      </c>
      <c r="J182" s="42">
        <f>(ltprof!AG182+ltprof!AH182)</f>
        <v>150.46728971962617</v>
      </c>
      <c r="K182" s="42" t="str">
        <f>IF(ISERROR(HLOOKUP(ltprof!$AN$5,'ltprof t-1'!$J$2:$AF$400,ltprof!A182,0)*100),"-",(HLOOKUP(ltprof!$AN$5,'ltprof t-1'!$J$2:$AF$400,ltprof!A182,0)*100))</f>
        <v>-</v>
      </c>
      <c r="L182" s="77" t="str">
        <f>HLOOKUP(ltprof!$AN$5,'t-1'!$J$1:$AD$500,ltprof!A183,0)</f>
        <v>us</v>
      </c>
      <c r="M182" s="42" t="str">
        <f>IF(ISERROR(IF('2011'!I182=0,((F182-L182)/L182)*100,(((F182-L182)/L182)*100)*-1)),"-",IF('2011'!I182=0,((F182-L182)/L182)*100,(((F182-L182)/L182)*100)*-1))</f>
        <v>-</v>
      </c>
      <c r="N182" s="42"/>
      <c r="O182" s="42"/>
      <c r="P182" s="42"/>
      <c r="Q182" s="42"/>
      <c r="R182" s="81">
        <f>ltprof!AG182</f>
        <v>111.21495327102802</v>
      </c>
      <c r="S182" s="81">
        <f>ltprof!AH182</f>
        <v>39.252336448598136</v>
      </c>
    </row>
    <row r="183" spans="2:19">
      <c r="B183" s="25">
        <f>ltprof!C183</f>
        <v>0</v>
      </c>
      <c r="C183" s="25">
        <f>ltprof!D183</f>
        <v>84</v>
      </c>
      <c r="D183" s="25" t="str">
        <f>ltprof!F183&amp;". "&amp;ltprof!E183</f>
        <v>Amputation vid diabetes. Totalt</v>
      </c>
      <c r="E183" s="100">
        <f>IF(ISERROR(HLOOKUP(ltprof!$AN$5,ltprof!$J$2:$AD$500,ltprof!A183,0)*100),"-",(HLOOKUP(ltprof!$AN$5,ltprof!$J$2:$AD$500,ltprof!A183,0)*100))</f>
        <v>2.3045333005928712</v>
      </c>
      <c r="F183" s="77">
        <f>HLOOKUP(ltprof!$AN$5,'2011'!$J$1:$AD$500,ltprof!A184,0)</f>
        <v>265.7660424</v>
      </c>
      <c r="G183" s="77">
        <f>'2011'!AE183</f>
        <v>272.03518380000003</v>
      </c>
      <c r="H183" s="77">
        <f>MAX('2011'!J183:AE183)</f>
        <v>433.18358490000003</v>
      </c>
      <c r="I183" s="77">
        <f>MIN('2011'!J183:AE183)</f>
        <v>194.84834660000001</v>
      </c>
      <c r="J183" s="42">
        <f>(ltprof!AG183+ltprof!AH183)</f>
        <v>87.611916580328739</v>
      </c>
      <c r="K183" s="42" t="str">
        <f>IF(ISERROR(HLOOKUP(ltprof!$AN$5,'ltprof t-1'!$J$2:$AF$400,ltprof!A183,0)*100),"-",(HLOOKUP(ltprof!$AN$5,'ltprof t-1'!$J$2:$AF$400,ltprof!A183,0)*100))</f>
        <v>-</v>
      </c>
      <c r="L183" s="77" t="str">
        <f>HLOOKUP(ltprof!$AN$5,'t-1'!$J$1:$AD$500,ltprof!A184,0)</f>
        <v>us</v>
      </c>
      <c r="M183" s="42" t="str">
        <f>IF(ISERROR(IF('2011'!I183=0,((F183-L183)/L183)*100,(((F183-L183)/L183)*100)*-1)),"-",IF('2011'!I183=0,((F183-L183)/L183)*100,(((F183-L183)/L183)*100)*-1))</f>
        <v>-</v>
      </c>
      <c r="N183" s="42"/>
      <c r="O183" s="42"/>
      <c r="P183" s="42"/>
      <c r="Q183" s="42"/>
      <c r="R183" s="81">
        <f>ltprof!AG183</f>
        <v>28.373843457230034</v>
      </c>
      <c r="S183" s="81">
        <f>ltprof!AH183</f>
        <v>59.238073123098708</v>
      </c>
    </row>
    <row r="184" spans="2:19">
      <c r="B184" s="25">
        <f>ltprof!C184</f>
        <v>0</v>
      </c>
      <c r="C184" s="25">
        <f>ltprof!D184</f>
        <v>85</v>
      </c>
      <c r="D184" s="25" t="str">
        <f>ltprof!F184&amp;". "&amp;ltprof!E184</f>
        <v>Metformin vid nedsatt njurfunktion . Kvinnor</v>
      </c>
      <c r="E184" s="100">
        <f>IF(ISERROR(HLOOKUP(ltprof!$AN$5,ltprof!$J$2:$AD$500,ltprof!A184,0)*100),"-",(HLOOKUP(ltprof!$AN$5,ltprof!$J$2:$AD$500,ltprof!A184,0)*100))</f>
        <v>4.1514714195973577</v>
      </c>
      <c r="F184" s="77">
        <f>HLOOKUP(ltprof!$AN$5,'2011'!$J$1:$AD$500,ltprof!A185,0)</f>
        <v>57.710651830000003</v>
      </c>
      <c r="G184" s="77">
        <f>'2011'!AE184</f>
        <v>60.21026372</v>
      </c>
      <c r="H184" s="77">
        <f>MAX('2011'!J184:AE184)</f>
        <v>68.75</v>
      </c>
      <c r="I184" s="77">
        <f>MIN('2011'!J184:AE184)</f>
        <v>53.529411760000002</v>
      </c>
      <c r="J184" s="42">
        <f>(ltprof!AG184+ltprof!AH184)</f>
        <v>25.279059249402003</v>
      </c>
      <c r="K184" s="42">
        <f>IF(ISERROR(HLOOKUP(ltprof!$AN$5,'ltprof t-1'!$J$2:$AF$400,ltprof!A184,0)*100),"-",(HLOOKUP(ltprof!$AN$5,'ltprof t-1'!$J$2:$AF$400,ltprof!A184,0)*100))</f>
        <v>2.2911877478533622</v>
      </c>
      <c r="L184" s="77">
        <f>HLOOKUP(ltprof!$AN$5,'t-1'!$J$1:$AD$500,ltprof!A185,0)</f>
        <v>59.578544059999999</v>
      </c>
      <c r="M184" s="42">
        <f>IF(ISERROR(IF('2011'!I184=0,((F184-L184)/L184)*100,(((F184-L184)/L184)*100)*-1)),"-",IF('2011'!I184=0,((F184-L184)/L184)*100,(((F184-L184)/L184)*100)*-1))</f>
        <v>3.1351760259849413</v>
      </c>
      <c r="N184" s="42"/>
      <c r="O184" s="42"/>
      <c r="P184" s="42"/>
      <c r="Q184" s="42"/>
      <c r="R184" s="81">
        <f>ltprof!AG184</f>
        <v>11.095868955280501</v>
      </c>
      <c r="S184" s="81">
        <f>ltprof!AH184</f>
        <v>14.1831902941215</v>
      </c>
    </row>
    <row r="185" spans="2:19">
      <c r="B185" s="25">
        <f>ltprof!C185</f>
        <v>0</v>
      </c>
      <c r="C185" s="25">
        <f>ltprof!D185</f>
        <v>0</v>
      </c>
      <c r="D185" s="25" t="str">
        <f>ltprof!F185&amp;". "&amp;ltprof!E185</f>
        <v>Metformin vid nedsatt njurfunktion . Män</v>
      </c>
      <c r="E185" s="100">
        <f>IF(ISERROR(HLOOKUP(ltprof!$AN$5,ltprof!$J$2:$AD$500,ltprof!A185,0)*100),"-",(HLOOKUP(ltprof!$AN$5,ltprof!$J$2:$AD$500,ltprof!A185,0)*100))</f>
        <v>0.5921927835184978</v>
      </c>
      <c r="F185" s="77">
        <f>HLOOKUP(ltprof!$AN$5,'2011'!$J$1:$AD$500,ltprof!A186,0)</f>
        <v>38.67276888</v>
      </c>
      <c r="G185" s="77">
        <f>'2011'!AE185</f>
        <v>38.903150529999998</v>
      </c>
      <c r="H185" s="77">
        <f>MAX('2011'!J185:AE185)</f>
        <v>53.333333330000002</v>
      </c>
      <c r="I185" s="77">
        <f>MIN('2011'!J185:AE185)</f>
        <v>32.352941180000002</v>
      </c>
      <c r="J185" s="42">
        <f>(ltprof!AG185+ltprof!AH185)</f>
        <v>53.92980225038859</v>
      </c>
      <c r="K185" s="42">
        <f>IF(ISERROR(HLOOKUP(ltprof!$AN$5,'ltprof t-1'!$J$2:$AF$400,ltprof!A185,0)*100),"-",(HLOOKUP(ltprof!$AN$5,'ltprof t-1'!$J$2:$AF$400,ltprof!A185,0)*100))</f>
        <v>2.85701959892276</v>
      </c>
      <c r="L185" s="77">
        <f>HLOOKUP(ltprof!$AN$5,'t-1'!$J$1:$AD$500,ltprof!A186,0)</f>
        <v>37.18309859</v>
      </c>
      <c r="M185" s="42">
        <f>IF(ISERROR(IF('2011'!I185=0,((F185-L185)/L185)*100,(((F185-L185)/L185)*100)*-1)),"-",IF('2011'!I185=0,((F185-L185)/L185)*100,(((F185-L185)/L185)*100)*-1))</f>
        <v>-4.0063102497881395</v>
      </c>
      <c r="N185" s="42"/>
      <c r="O185" s="42"/>
      <c r="P185" s="42"/>
      <c r="Q185" s="42"/>
      <c r="R185" s="81">
        <f>ltprof!AG185</f>
        <v>16.837220792564935</v>
      </c>
      <c r="S185" s="81">
        <f>ltprof!AH185</f>
        <v>37.092581457823655</v>
      </c>
    </row>
    <row r="186" spans="2:19">
      <c r="B186" s="25">
        <f>ltprof!C186</f>
        <v>0</v>
      </c>
      <c r="C186" s="25">
        <f>ltprof!D186</f>
        <v>0</v>
      </c>
      <c r="D186" s="25" t="str">
        <f>ltprof!F186&amp;". "&amp;ltprof!E186</f>
        <v>Metformin vid nedsatt njurfunktion . Totalt</v>
      </c>
      <c r="E186" s="100">
        <f>IF(ISERROR(HLOOKUP(ltprof!$AN$5,ltprof!$J$2:$AD$500,ltprof!A186,0)*100),"-",(HLOOKUP(ltprof!$AN$5,ltprof!$J$2:$AD$500,ltprof!A186,0)*100))</f>
        <v>2.1162156103784016</v>
      </c>
      <c r="F186" s="77">
        <f>HLOOKUP(ltprof!$AN$5,'2011'!$J$1:$AD$500,ltprof!A187,0)</f>
        <v>49.906191370000002</v>
      </c>
      <c r="G186" s="77">
        <f>'2011'!AE186</f>
        <v>50.985147009999999</v>
      </c>
      <c r="H186" s="77">
        <f>MAX('2011'!J186:AE186)</f>
        <v>61.290322580000002</v>
      </c>
      <c r="I186" s="77">
        <f>MIN('2011'!J186:AE186)</f>
        <v>46.645367409999999</v>
      </c>
      <c r="J186" s="42">
        <f>(ltprof!AG186+ltprof!AH186)</f>
        <v>28.723963798962096</v>
      </c>
      <c r="K186" s="42">
        <f>IF(ISERROR(HLOOKUP(ltprof!$AN$5,'ltprof t-1'!$J$2:$AF$400,ltprof!A186,0)*100),"-",(HLOOKUP(ltprof!$AN$5,'ltprof t-1'!$J$2:$AF$400,ltprof!A186,0)*100))</f>
        <v>1.340019659669579</v>
      </c>
      <c r="L186" s="77">
        <f>HLOOKUP(ltprof!$AN$5,'t-1'!$J$1:$AD$500,ltprof!A187,0)</f>
        <v>50.513112880000001</v>
      </c>
      <c r="M186" s="42">
        <f>IF(ISERROR(IF('2011'!I186=0,((F186-L186)/L186)*100,(((F186-L186)/L186)*100)*-1)),"-",IF('2011'!I186=0,((F186-L186)/L186)*100,(((F186-L186)/L186)*100)*-1))</f>
        <v>1.201512786277525</v>
      </c>
      <c r="N186" s="42"/>
      <c r="O186" s="42"/>
      <c r="P186" s="42"/>
      <c r="Q186" s="42"/>
      <c r="R186" s="81">
        <f>ltprof!AG186</f>
        <v>8.511850714383181</v>
      </c>
      <c r="S186" s="81">
        <f>ltprof!AH186</f>
        <v>20.212113084578913</v>
      </c>
    </row>
    <row r="187" spans="2:19">
      <c r="B187" s="25" t="str">
        <f>ltprof!C187</f>
        <v>Hjärtsjukvård</v>
      </c>
      <c r="C187" s="25">
        <f>ltprof!D187</f>
        <v>86</v>
      </c>
      <c r="D187" s="25" t="str">
        <f>ltprof!F187&amp;". "&amp;ltprof!E187</f>
        <v>Överlevnad vid hjärtstopp utanför sjukhus. Totalt</v>
      </c>
      <c r="E187" s="100">
        <f>IF(ISERROR(HLOOKUP(ltprof!$AN$5,ltprof!$J$2:$AD$500,ltprof!A187,0)*100),"-",(HLOOKUP(ltprof!$AN$5,ltprof!$J$2:$AD$500,ltprof!A187,0)*100))</f>
        <v>-3.0612244897959253</v>
      </c>
      <c r="F187" s="77">
        <f>HLOOKUP(ltprof!$AN$5,'2011'!$J$1:$AD$500,ltprof!A188,0)</f>
        <v>9.5</v>
      </c>
      <c r="G187" s="77">
        <f>'2011'!AE187</f>
        <v>9.8000000000000007</v>
      </c>
      <c r="H187" s="77">
        <f>MAX('2011'!J187:AE187)</f>
        <v>13.5</v>
      </c>
      <c r="I187" s="77">
        <f>MIN('2011'!J187:AE187)</f>
        <v>0</v>
      </c>
      <c r="J187" s="42">
        <f>(ltprof!AG187+ltprof!AH187)</f>
        <v>137.75510204081633</v>
      </c>
      <c r="K187" s="42" t="str">
        <f>IF(ISERROR(HLOOKUP(ltprof!$AN$5,'ltprof t-1'!$J$2:$AF$400,ltprof!A187,0)*100),"-",(HLOOKUP(ltprof!$AN$5,'ltprof t-1'!$J$2:$AF$400,ltprof!A187,0)*100))</f>
        <v>-</v>
      </c>
      <c r="L187" s="77" t="str">
        <f>HLOOKUP(ltprof!$AN$5,'t-1'!$J$1:$AD$500,ltprof!A188,0)</f>
        <v>us</v>
      </c>
      <c r="M187" s="42" t="str">
        <f>IF(ISERROR(IF('2011'!I187=0,((F187-L187)/L187)*100,(((F187-L187)/L187)*100)*-1)),"-",IF('2011'!I187=0,((F187-L187)/L187)*100,(((F187-L187)/L187)*100)*-1))</f>
        <v>-</v>
      </c>
      <c r="N187" s="42"/>
      <c r="O187" s="42"/>
      <c r="P187" s="42"/>
      <c r="Q187" s="42"/>
      <c r="R187" s="81">
        <f>ltprof!AG187</f>
        <v>37.755102040816318</v>
      </c>
      <c r="S187" s="81">
        <f>ltprof!AH187</f>
        <v>100</v>
      </c>
    </row>
    <row r="188" spans="2:19">
      <c r="B188" s="25">
        <f>ltprof!C188</f>
        <v>0</v>
      </c>
      <c r="C188" s="25">
        <f>ltprof!D188</f>
        <v>87</v>
      </c>
      <c r="D188" s="25" t="str">
        <f>ltprof!F188&amp;". "&amp;ltprof!E188</f>
        <v>Dödlighet efter hjärtinfarkt. Kvinnor</v>
      </c>
      <c r="E188" s="100">
        <f>IF(ISERROR(HLOOKUP(ltprof!$AN$5,ltprof!$J$2:$AD$500,ltprof!A188,0)*100),"-",(HLOOKUP(ltprof!$AN$5,ltprof!$J$2:$AD$500,ltprof!A188,0)*100))</f>
        <v>-0.51200207185287017</v>
      </c>
      <c r="F188" s="77">
        <f>HLOOKUP(ltprof!$AN$5,'2011'!$J$1:$AD$500,ltprof!A189,0)</f>
        <v>27.641655708499101</v>
      </c>
      <c r="G188" s="77">
        <f>'2011'!AE188</f>
        <v>27.500850782714437</v>
      </c>
      <c r="H188" s="77">
        <f>MAX('2011'!J188:AE188)</f>
        <v>32.311982076620325</v>
      </c>
      <c r="I188" s="77">
        <f>MIN('2011'!J188:AE188)</f>
        <v>23.216743481082197</v>
      </c>
      <c r="J188" s="42">
        <f>(ltprof!AG188+ltprof!AH188)</f>
        <v>33.072571708417499</v>
      </c>
      <c r="K188" s="42">
        <f>IF(ISERROR(HLOOKUP(ltprof!$AN$5,'ltprof t-1'!$J$2:$AF$400,ltprof!A188,0)*100),"-",(HLOOKUP(ltprof!$AN$5,'ltprof t-1'!$J$2:$AF$400,ltprof!A188,0)*100))</f>
        <v>-3.2452141232539221E-2</v>
      </c>
      <c r="L188" s="77">
        <f>HLOOKUP(ltprof!$AN$5,'t-1'!$J$1:$AD$500,ltprof!A189,0)</f>
        <v>28.211244741814596</v>
      </c>
      <c r="M188" s="42">
        <f>IF(ISERROR(IF('2011'!I188=0,((F188-L188)/L188)*100,(((F188-L188)/L188)*100)*-1)),"-",IF('2011'!I188=0,((F188-L188)/L188)*100,(((F188-L188)/L188)*100)*-1))</f>
        <v>2.0190141857556974</v>
      </c>
      <c r="N188" s="42"/>
      <c r="O188" s="42"/>
      <c r="P188" s="42"/>
      <c r="Q188" s="42"/>
      <c r="R188" s="81">
        <f>ltprof!AG188</f>
        <v>15.578090057944681</v>
      </c>
      <c r="S188" s="81">
        <f>ltprof!AH188</f>
        <v>17.494481650472817</v>
      </c>
    </row>
    <row r="189" spans="2:19">
      <c r="B189" s="25">
        <f>ltprof!C189</f>
        <v>0</v>
      </c>
      <c r="C189" s="25">
        <f>ltprof!D189</f>
        <v>0</v>
      </c>
      <c r="D189" s="25" t="str">
        <f>ltprof!F189&amp;". "&amp;ltprof!E189</f>
        <v>Dödlighet efter hjärtinfarkt. Män</v>
      </c>
      <c r="E189" s="100">
        <f>IF(ISERROR(HLOOKUP(ltprof!$AN$5,ltprof!$J$2:$AD$500,ltprof!A189,0)*100),"-",(HLOOKUP(ltprof!$AN$5,ltprof!$J$2:$AD$500,ltprof!A189,0)*100))</f>
        <v>-1.5840495639137424</v>
      </c>
      <c r="F189" s="77">
        <f>HLOOKUP(ltprof!$AN$5,'2011'!$J$1:$AD$500,ltprof!A190,0)</f>
        <v>30.143443439844077</v>
      </c>
      <c r="G189" s="77">
        <f>'2011'!AE189</f>
        <v>29.673402044165108</v>
      </c>
      <c r="H189" s="77">
        <f>MAX('2011'!J189:AE189)</f>
        <v>32.961759021505358</v>
      </c>
      <c r="I189" s="77">
        <f>MIN('2011'!J189:AE189)</f>
        <v>22.259955965736296</v>
      </c>
      <c r="J189" s="42">
        <f>(ltprof!AG189+ltprof!AH189)</f>
        <v>36.065305352722213</v>
      </c>
      <c r="K189" s="42">
        <f>IF(ISERROR(HLOOKUP(ltprof!$AN$5,'ltprof t-1'!$J$2:$AF$400,ltprof!A189,0)*100),"-",(HLOOKUP(ltprof!$AN$5,'ltprof t-1'!$J$2:$AF$400,ltprof!A189,0)*100))</f>
        <v>0.96217969456897734</v>
      </c>
      <c r="L189" s="77">
        <f>HLOOKUP(ltprof!$AN$5,'t-1'!$J$1:$AD$500,ltprof!A190,0)</f>
        <v>30.72525255561208</v>
      </c>
      <c r="M189" s="42">
        <f>IF(ISERROR(IF('2011'!I189=0,((F189-L189)/L189)*100,(((F189-L189)/L189)*100)*-1)),"-",IF('2011'!I189=0,((F189-L189)/L189)*100,(((F189-L189)/L189)*100)*-1))</f>
        <v>1.8935861136208412</v>
      </c>
      <c r="N189" s="42"/>
      <c r="O189" s="42"/>
      <c r="P189" s="42"/>
      <c r="Q189" s="42"/>
      <c r="R189" s="81">
        <f>ltprof!AG189</f>
        <v>24.983471957124546</v>
      </c>
      <c r="S189" s="81">
        <f>ltprof!AH189</f>
        <v>11.081833395597668</v>
      </c>
    </row>
    <row r="190" spans="2:19">
      <c r="B190" s="25">
        <f>ltprof!C190</f>
        <v>0</v>
      </c>
      <c r="C190" s="25">
        <f>ltprof!D190</f>
        <v>0</v>
      </c>
      <c r="D190" s="25" t="str">
        <f>ltprof!F190&amp;". "&amp;ltprof!E190</f>
        <v>Dödlighet efter hjärtinfarkt. Totalt</v>
      </c>
      <c r="E190" s="100">
        <f>IF(ISERROR(HLOOKUP(ltprof!$AN$5,ltprof!$J$2:$AD$500,ltprof!A190,0)*100),"-",(HLOOKUP(ltprof!$AN$5,ltprof!$J$2:$AD$500,ltprof!A190,0)*100))</f>
        <v>-1.4814960642783135</v>
      </c>
      <c r="F190" s="77">
        <f>HLOOKUP(ltprof!$AN$5,'2011'!$J$1:$AD$500,ltprof!A191,0)</f>
        <v>29.08261329176819</v>
      </c>
      <c r="G190" s="77">
        <f>'2011'!AE190</f>
        <v>28.658045475943005</v>
      </c>
      <c r="H190" s="77">
        <f>MAX('2011'!J190:AE190)</f>
        <v>32.243004834227264</v>
      </c>
      <c r="I190" s="77">
        <f>MIN('2011'!J190:AE190)</f>
        <v>22.633165216644827</v>
      </c>
      <c r="J190" s="42">
        <f>(ltprof!AG190+ltprof!AH190)</f>
        <v>33.532780962502898</v>
      </c>
      <c r="K190" s="42">
        <f>IF(ISERROR(HLOOKUP(ltprof!$AN$5,'ltprof t-1'!$J$2:$AF$400,ltprof!A190,0)*100),"-",(HLOOKUP(ltprof!$AN$5,'ltprof t-1'!$J$2:$AF$400,ltprof!A190,0)*100))</f>
        <v>0.67880334338365933</v>
      </c>
      <c r="L190" s="77">
        <f>HLOOKUP(ltprof!$AN$5,'t-1'!$J$1:$AD$500,ltprof!A191,0)</f>
        <v>29.587812028100025</v>
      </c>
      <c r="M190" s="42">
        <f>IF(ISERROR(IF('2011'!I190=0,((F190-L190)/L190)*100,(((F190-L190)/L190)*100)*-1)),"-",IF('2011'!I190=0,((F190-L190)/L190)*100,(((F190-L190)/L190)*100)*-1))</f>
        <v>1.7074555423430404</v>
      </c>
      <c r="N190" s="42"/>
      <c r="O190" s="42"/>
      <c r="P190" s="42"/>
      <c r="Q190" s="42"/>
      <c r="R190" s="81">
        <f>ltprof!AG190</f>
        <v>21.023346705049249</v>
      </c>
      <c r="S190" s="81">
        <f>ltprof!AH190</f>
        <v>12.509434257453645</v>
      </c>
    </row>
    <row r="191" spans="2:19">
      <c r="B191" s="25">
        <f>ltprof!C191</f>
        <v>0</v>
      </c>
      <c r="C191" s="25">
        <f>ltprof!D191</f>
        <v>88</v>
      </c>
      <c r="D191" s="25" t="str">
        <f>ltprof!F191&amp;". "&amp;ltprof!E191</f>
        <v>Dödlighet efter sjukhusvårdad hjärtinfarkt. Kvinnor</v>
      </c>
      <c r="E191" s="100">
        <f>IF(ISERROR(HLOOKUP(ltprof!$AN$5,ltprof!$J$2:$AD$500,ltprof!A191,0)*100),"-",(HLOOKUP(ltprof!$AN$5,ltprof!$J$2:$AD$500,ltprof!A191,0)*100))</f>
        <v>-0.36159946462733655</v>
      </c>
      <c r="F191" s="77">
        <f>HLOOKUP(ltprof!$AN$5,'2011'!$J$1:$AD$500,ltprof!A192,0)</f>
        <v>13.183351030000001</v>
      </c>
      <c r="G191" s="77">
        <f>'2011'!AE191</f>
        <v>13.135851860000001</v>
      </c>
      <c r="H191" s="77">
        <f>MAX('2011'!J191:AE191)</f>
        <v>16.185443490000001</v>
      </c>
      <c r="I191" s="77">
        <f>MIN('2011'!J191:AE191)</f>
        <v>10.98425742</v>
      </c>
      <c r="J191" s="42">
        <f>(ltprof!AG191+ltprof!AH191)</f>
        <v>39.595346578459356</v>
      </c>
      <c r="K191" s="42">
        <f>IF(ISERROR(HLOOKUP(ltprof!$AN$5,'ltprof t-1'!$J$2:$AF$400,ltprof!A191,0)*100),"-",(HLOOKUP(ltprof!$AN$5,'ltprof t-1'!$J$2:$AF$400,ltprof!A191,0)*100))</f>
        <v>5.3924814952591813</v>
      </c>
      <c r="L191" s="77">
        <f>HLOOKUP(ltprof!$AN$5,'t-1'!$J$1:$AD$500,ltprof!A192,0)</f>
        <v>13.669718919999999</v>
      </c>
      <c r="M191" s="42">
        <f>IF(ISERROR(IF('2011'!I191=0,((F191-L191)/L191)*100,(((F191-L191)/L191)*100)*-1)),"-",IF('2011'!I191=0,((F191-L191)/L191)*100,(((F191-L191)/L191)*100)*-1))</f>
        <v>3.5579948120835141</v>
      </c>
      <c r="N191" s="42"/>
      <c r="O191" s="42"/>
      <c r="P191" s="42"/>
      <c r="Q191" s="42"/>
      <c r="R191" s="81">
        <f>ltprof!AG191</f>
        <v>16.379557739622683</v>
      </c>
      <c r="S191" s="81">
        <f>ltprof!AH191</f>
        <v>23.215788838836676</v>
      </c>
    </row>
    <row r="192" spans="2:19">
      <c r="B192" s="25">
        <f>ltprof!C192</f>
        <v>0</v>
      </c>
      <c r="C192" s="25">
        <f>ltprof!D192</f>
        <v>0</v>
      </c>
      <c r="D192" s="25" t="str">
        <f>ltprof!F192&amp;". "&amp;ltprof!E192</f>
        <v>Dödlighet efter sjukhusvårdad hjärtinfarkt. Män</v>
      </c>
      <c r="E192" s="100">
        <f>IF(ISERROR(HLOOKUP(ltprof!$AN$5,ltprof!$J$2:$AD$500,ltprof!A192,0)*100),"-",(HLOOKUP(ltprof!$AN$5,ltprof!$J$2:$AD$500,ltprof!A192,0)*100))</f>
        <v>-2.5184731189989655</v>
      </c>
      <c r="F192" s="77">
        <f>HLOOKUP(ltprof!$AN$5,'2011'!$J$1:$AD$500,ltprof!A193,0)</f>
        <v>14.13237711</v>
      </c>
      <c r="G192" s="77">
        <f>'2011'!AE192</f>
        <v>13.78520054</v>
      </c>
      <c r="H192" s="77">
        <f>MAX('2011'!J192:AE192)</f>
        <v>15.81399716</v>
      </c>
      <c r="I192" s="77">
        <f>MIN('2011'!J192:AE192)</f>
        <v>11.82685826</v>
      </c>
      <c r="J192" s="42">
        <f>(ltprof!AG192+ltprof!AH192)</f>
        <v>28.923328960145831</v>
      </c>
      <c r="K192" s="42">
        <f>IF(ISERROR(HLOOKUP(ltprof!$AN$5,'ltprof t-1'!$J$2:$AF$400,ltprof!A192,0)*100),"-",(HLOOKUP(ltprof!$AN$5,'ltprof t-1'!$J$2:$AF$400,ltprof!A192,0)*100))</f>
        <v>2.8034847511850907</v>
      </c>
      <c r="L192" s="77">
        <f>HLOOKUP(ltprof!$AN$5,'t-1'!$J$1:$AD$500,ltprof!A193,0)</f>
        <v>15.18378105</v>
      </c>
      <c r="M192" s="42">
        <f>IF(ISERROR(IF('2011'!I192=0,((F192-L192)/L192)*100,(((F192-L192)/L192)*100)*-1)),"-",IF('2011'!I192=0,((F192-L192)/L192)*100,(((F192-L192)/L192)*100)*-1))</f>
        <v>6.9245198974994455</v>
      </c>
      <c r="N192" s="42"/>
      <c r="O192" s="42"/>
      <c r="P192" s="42"/>
      <c r="Q192" s="42"/>
      <c r="R192" s="81">
        <f>ltprof!AG192</f>
        <v>14.206121081209893</v>
      </c>
      <c r="S192" s="81">
        <f>ltprof!AH192</f>
        <v>14.717207878935939</v>
      </c>
    </row>
    <row r="193" spans="2:19">
      <c r="B193" s="25">
        <f>ltprof!C193</f>
        <v>0</v>
      </c>
      <c r="C193" s="25">
        <f>ltprof!D193</f>
        <v>0</v>
      </c>
      <c r="D193" s="25" t="str">
        <f>ltprof!F193&amp;". "&amp;ltprof!E193</f>
        <v>Dödlighet efter sjukhusvårdad hjärtinfarkt. Totalt</v>
      </c>
      <c r="E193" s="100">
        <f>IF(ISERROR(HLOOKUP(ltprof!$AN$5,ltprof!$J$2:$AD$500,ltprof!A193,0)*100),"-",(HLOOKUP(ltprof!$AN$5,ltprof!$J$2:$AD$500,ltprof!A193,0)*100))</f>
        <v>-1.305875203013485</v>
      </c>
      <c r="F193" s="77">
        <f>HLOOKUP(ltprof!$AN$5,'2011'!$J$1:$AD$500,ltprof!A194,0)</f>
        <v>13.51974957</v>
      </c>
      <c r="G193" s="77">
        <f>'2011'!AE193</f>
        <v>13.34547433</v>
      </c>
      <c r="H193" s="77">
        <f>MAX('2011'!J193:AE193)</f>
        <v>15.56335608</v>
      </c>
      <c r="I193" s="77">
        <f>MIN('2011'!J193:AE193)</f>
        <v>11.315294639999999</v>
      </c>
      <c r="J193" s="42">
        <f>(ltprof!AG193+ltprof!AH193)</f>
        <v>31.831475861824991</v>
      </c>
      <c r="K193" s="42">
        <f>IF(ISERROR(HLOOKUP(ltprof!$AN$5,'ltprof t-1'!$J$2:$AF$400,ltprof!A193,0)*100),"-",(HLOOKUP(ltprof!$AN$5,'ltprof t-1'!$J$2:$AF$400,ltprof!A193,0)*100))</f>
        <v>3.9445090687837339</v>
      </c>
      <c r="L193" s="77">
        <f>HLOOKUP(ltprof!$AN$5,'t-1'!$J$1:$AD$500,ltprof!A194,0)</f>
        <v>14.358611590000001</v>
      </c>
      <c r="M193" s="42">
        <f>IF(ISERROR(IF('2011'!I193=0,((F193-L193)/L193)*100,(((F193-L193)/L193)*100)*-1)),"-",IF('2011'!I193=0,((F193-L193)/L193)*100,(((F193-L193)/L193)*100)*-1))</f>
        <v>5.8422223816139907</v>
      </c>
      <c r="N193" s="42"/>
      <c r="O193" s="42"/>
      <c r="P193" s="42"/>
      <c r="Q193" s="42"/>
      <c r="R193" s="81">
        <f>ltprof!AG193</f>
        <v>15.212495560657983</v>
      </c>
      <c r="S193" s="81">
        <f>ltprof!AH193</f>
        <v>16.61898030116701</v>
      </c>
    </row>
    <row r="194" spans="2:19">
      <c r="B194" s="25">
        <f>ltprof!C194</f>
        <v>0</v>
      </c>
      <c r="C194" s="25">
        <f>ltprof!D194</f>
        <v>89</v>
      </c>
      <c r="D194" s="25" t="str">
        <f>ltprof!F194&amp;". "&amp;ltprof!E194</f>
        <v>Ny infarkt eller död i ischemisk hjärtsjukdom. Kvinnor</v>
      </c>
      <c r="E194" s="100">
        <f>IF(ISERROR(HLOOKUP(ltprof!$AN$5,ltprof!$J$2:$AD$500,ltprof!A194,0)*100),"-",(HLOOKUP(ltprof!$AN$5,ltprof!$J$2:$AD$500,ltprof!A194,0)*100))</f>
        <v>7.6007365746798214</v>
      </c>
      <c r="F194" s="77">
        <f>HLOOKUP(ltprof!$AN$5,'2011'!$J$1:$AD$500,ltprof!A195,0)</f>
        <v>12.290588250000001</v>
      </c>
      <c r="G194" s="77">
        <f>'2011'!AE194</f>
        <v>13.30160847</v>
      </c>
      <c r="H194" s="77">
        <f>MAX('2011'!J194:AE194)</f>
        <v>17.291582139999999</v>
      </c>
      <c r="I194" s="77">
        <f>MIN('2011'!J194:AE194)</f>
        <v>8.2216533300000005</v>
      </c>
      <c r="J194" s="42">
        <f>(ltprof!AG194+ltprof!AH194)</f>
        <v>68.186707122345467</v>
      </c>
      <c r="K194" s="42">
        <f>IF(ISERROR(HLOOKUP(ltprof!$AN$5,'ltprof t-1'!$J$2:$AF$400,ltprof!A194,0)*100),"-",(HLOOKUP(ltprof!$AN$5,'ltprof t-1'!$J$2:$AF$400,ltprof!A194,0)*100))</f>
        <v>3.1513284437568472</v>
      </c>
      <c r="L194" s="77">
        <f>HLOOKUP(ltprof!$AN$5,'t-1'!$J$1:$AD$500,ltprof!A195,0)</f>
        <v>13.746340890000001</v>
      </c>
      <c r="M194" s="42">
        <f>IF(ISERROR(IF('2011'!I194=0,((F194-L194)/L194)*100,(((F194-L194)/L194)*100)*-1)),"-",IF('2011'!I194=0,((F194-L194)/L194)*100,(((F194-L194)/L194)*100)*-1))</f>
        <v>10.59011013657468</v>
      </c>
      <c r="N194" s="42"/>
      <c r="O194" s="42"/>
      <c r="P194" s="42"/>
      <c r="Q194" s="42"/>
      <c r="R194" s="81">
        <f>ltprof!AG194</f>
        <v>38.190532757426737</v>
      </c>
      <c r="S194" s="81">
        <f>ltprof!AH194</f>
        <v>29.996174364918737</v>
      </c>
    </row>
    <row r="195" spans="2:19">
      <c r="B195" s="25">
        <f>ltprof!C195</f>
        <v>0</v>
      </c>
      <c r="C195" s="25">
        <f>ltprof!D195</f>
        <v>0</v>
      </c>
      <c r="D195" s="25" t="str">
        <f>ltprof!F195&amp;". "&amp;ltprof!E195</f>
        <v>Ny infarkt eller död i ischemisk hjärtsjukdom. Män</v>
      </c>
      <c r="E195" s="100">
        <f>IF(ISERROR(HLOOKUP(ltprof!$AN$5,ltprof!$J$2:$AD$500,ltprof!A195,0)*100),"-",(HLOOKUP(ltprof!$AN$5,ltprof!$J$2:$AD$500,ltprof!A195,0)*100))</f>
        <v>3.9861727229866686</v>
      </c>
      <c r="F195" s="77">
        <f>HLOOKUP(ltprof!$AN$5,'2011'!$J$1:$AD$500,ltprof!A196,0)</f>
        <v>13.692893160000001</v>
      </c>
      <c r="G195" s="77">
        <f>'2011'!AE195</f>
        <v>14.26137625</v>
      </c>
      <c r="H195" s="77">
        <f>MAX('2011'!J195:AE195)</f>
        <v>16.51220661</v>
      </c>
      <c r="I195" s="77">
        <f>MIN('2011'!J195:AE195)</f>
        <v>9.1371127879999996</v>
      </c>
      <c r="J195" s="42">
        <f>(ltprof!AG195+ltprof!AH195)</f>
        <v>51.71375954687403</v>
      </c>
      <c r="K195" s="42">
        <f>IF(ISERROR(HLOOKUP(ltprof!$AN$5,'ltprof t-1'!$J$2:$AF$400,ltprof!A195,0)*100),"-",(HLOOKUP(ltprof!$AN$5,'ltprof t-1'!$J$2:$AF$400,ltprof!A195,0)*100))</f>
        <v>3.5900218087427977</v>
      </c>
      <c r="L195" s="77">
        <f>HLOOKUP(ltprof!$AN$5,'t-1'!$J$1:$AD$500,ltprof!A196,0)</f>
        <v>14.773910389999999</v>
      </c>
      <c r="M195" s="42">
        <f>IF(ISERROR(IF('2011'!I195=0,((F195-L195)/L195)*100,(((F195-L195)/L195)*100)*-1)),"-",IF('2011'!I195=0,((F195-L195)/L195)*100,(((F195-L195)/L195)*100)*-1))</f>
        <v>7.3170690864058958</v>
      </c>
      <c r="N195" s="42"/>
      <c r="O195" s="42"/>
      <c r="P195" s="42"/>
      <c r="Q195" s="42"/>
      <c r="R195" s="81">
        <f>ltprof!AG195</f>
        <v>35.931058631175233</v>
      </c>
      <c r="S195" s="81">
        <f>ltprof!AH195</f>
        <v>15.782700915698793</v>
      </c>
    </row>
    <row r="196" spans="2:19">
      <c r="B196" s="25">
        <f>ltprof!C196</f>
        <v>0</v>
      </c>
      <c r="C196" s="25">
        <f>ltprof!D196</f>
        <v>0</v>
      </c>
      <c r="D196" s="25" t="str">
        <f>ltprof!F196&amp;". "&amp;ltprof!E196</f>
        <v>Ny infarkt eller död i ischemisk hjärtsjukdom. Totalt</v>
      </c>
      <c r="E196" s="100">
        <f>IF(ISERROR(HLOOKUP(ltprof!$AN$5,ltprof!$J$2:$AD$500,ltprof!A196,0)*100),"-",(HLOOKUP(ltprof!$AN$5,ltprof!$J$2:$AD$500,ltprof!A196,0)*100))</f>
        <v>5.6576331734950465</v>
      </c>
      <c r="F196" s="77">
        <f>HLOOKUP(ltprof!$AN$5,'2011'!$J$1:$AD$500,ltprof!A197,0)</f>
        <v>12.91360637</v>
      </c>
      <c r="G196" s="77">
        <f>'2011'!AE196</f>
        <v>13.688024589999999</v>
      </c>
      <c r="H196" s="77">
        <f>MAX('2011'!J196:AE196)</f>
        <v>15.87738558</v>
      </c>
      <c r="I196" s="77">
        <f>MIN('2011'!J196:AE196)</f>
        <v>8.77124478</v>
      </c>
      <c r="J196" s="42">
        <f>(ltprof!AG196+ltprof!AH196)</f>
        <v>51.915020704970843</v>
      </c>
      <c r="K196" s="42">
        <f>IF(ISERROR(HLOOKUP(ltprof!$AN$5,'ltprof t-1'!$J$2:$AF$400,ltprof!A196,0)*100),"-",(HLOOKUP(ltprof!$AN$5,'ltprof t-1'!$J$2:$AF$400,ltprof!A196,0)*100))</f>
        <v>2.3735178352225175</v>
      </c>
      <c r="L196" s="77">
        <f>HLOOKUP(ltprof!$AN$5,'t-1'!$J$1:$AD$500,ltprof!A197,0)</f>
        <v>14.44775443</v>
      </c>
      <c r="M196" s="42">
        <f>IF(ISERROR(IF('2011'!I196=0,((F196-L196)/L196)*100,(((F196-L196)/L196)*100)*-1)),"-",IF('2011'!I196=0,((F196-L196)/L196)*100,(((F196-L196)/L196)*100)*-1))</f>
        <v>10.618591750247514</v>
      </c>
      <c r="N196" s="42"/>
      <c r="O196" s="42"/>
      <c r="P196" s="42"/>
      <c r="Q196" s="42"/>
      <c r="R196" s="81">
        <f>ltprof!AG196</f>
        <v>35.920302288118549</v>
      </c>
      <c r="S196" s="81">
        <f>ltprof!AH196</f>
        <v>15.994718416852297</v>
      </c>
    </row>
    <row r="197" spans="2:19">
      <c r="B197" s="25">
        <f>ltprof!C197</f>
        <v>0</v>
      </c>
      <c r="C197" s="25">
        <f>ltprof!D197</f>
        <v>90</v>
      </c>
      <c r="D197" s="25" t="str">
        <f>ltprof!F197&amp;". "&amp;ltprof!E197</f>
        <v>Reperfusionsbehandling vid ST-höjningsinfarkt. Kvinnor</v>
      </c>
      <c r="E197" s="100">
        <f>IF(ISERROR(HLOOKUP(ltprof!$AN$5,ltprof!$J$2:$AD$500,ltprof!A197,0)*100),"-",(HLOOKUP(ltprof!$AN$5,ltprof!$J$2:$AD$500,ltprof!A197,0)*100))</f>
        <v>-4.2038546113051263</v>
      </c>
      <c r="F197" s="77">
        <f>HLOOKUP(ltprof!$AN$5,'2011'!$J$1:$AD$500,ltprof!A198,0)</f>
        <v>77.777777777777786</v>
      </c>
      <c r="G197" s="77">
        <f>'2011'!AE197</f>
        <v>81.190926275992439</v>
      </c>
      <c r="H197" s="77">
        <f>MAX('2011'!J197:AE197)</f>
        <v>96.551724137931032</v>
      </c>
      <c r="I197" s="77">
        <f>MIN('2011'!J197:AE197)</f>
        <v>73.333333333333329</v>
      </c>
      <c r="J197" s="42">
        <f>(ltprof!AG197+ltprof!AH197)</f>
        <v>28.59727295839857</v>
      </c>
      <c r="K197" s="42">
        <f>IF(ISERROR(HLOOKUP(ltprof!$AN$5,'ltprof t-1'!$J$2:$AF$400,ltprof!A197,0)*100),"-",(HLOOKUP(ltprof!$AN$5,'ltprof t-1'!$J$2:$AF$400,ltprof!A197,0)*100))</f>
        <v>-4.6700261392115028</v>
      </c>
      <c r="L197" s="77">
        <f>HLOOKUP(ltprof!$AN$5,'t-1'!$J$1:$AD$500,ltprof!A198,0)</f>
        <v>76.744186046511629</v>
      </c>
      <c r="M197" s="42">
        <f>IF(ISERROR(IF('2011'!I197=0,((F197-L197)/L197)*100,(((F197-L197)/L197)*100)*-1)),"-",IF('2011'!I197=0,((F197-L197)/L197)*100,(((F197-L197)/L197)*100)*-1))</f>
        <v>1.3468013468013553</v>
      </c>
      <c r="N197" s="42"/>
      <c r="O197" s="42"/>
      <c r="P197" s="42"/>
      <c r="Q197" s="42"/>
      <c r="R197" s="81">
        <f>ltprof!AG197</f>
        <v>18.919352896310862</v>
      </c>
      <c r="S197" s="81">
        <f>ltprof!AH197</f>
        <v>9.6779200620877059</v>
      </c>
    </row>
    <row r="198" spans="2:19">
      <c r="B198" s="25">
        <f>ltprof!C198</f>
        <v>0</v>
      </c>
      <c r="C198" s="25">
        <f>ltprof!D198</f>
        <v>0</v>
      </c>
      <c r="D198" s="25" t="str">
        <f>ltprof!F198&amp;". "&amp;ltprof!E198</f>
        <v>Reperfusionsbehandling vid ST-höjningsinfarkt. Män</v>
      </c>
      <c r="E198" s="100">
        <f>IF(ISERROR(HLOOKUP(ltprof!$AN$5,ltprof!$J$2:$AD$500,ltprof!A198,0)*100),"-",(HLOOKUP(ltprof!$AN$5,ltprof!$J$2:$AD$500,ltprof!A198,0)*100))</f>
        <v>2.5003809547343177</v>
      </c>
      <c r="F198" s="77">
        <f>HLOOKUP(ltprof!$AN$5,'2011'!$J$1:$AD$500,ltprof!A199,0)</f>
        <v>84.74945533769062</v>
      </c>
      <c r="G198" s="77">
        <f>'2011'!AE198</f>
        <v>82.682088152547678</v>
      </c>
      <c r="H198" s="77">
        <f>MAX('2011'!J198:AE198)</f>
        <v>92.307692307692307</v>
      </c>
      <c r="I198" s="77">
        <f>MIN('2011'!J198:AE198)</f>
        <v>75.510204081632651</v>
      </c>
      <c r="J198" s="42">
        <f>(ltprof!AG198+ltprof!AH198)</f>
        <v>20.315752300629427</v>
      </c>
      <c r="K198" s="42">
        <f>IF(ISERROR(HLOOKUP(ltprof!$AN$5,'ltprof t-1'!$J$2:$AF$400,ltprof!A198,0)*100),"-",(HLOOKUP(ltprof!$AN$5,'ltprof t-1'!$J$2:$AF$400,ltprof!A198,0)*100))</f>
        <v>-1.5815068434302217</v>
      </c>
      <c r="L198" s="77">
        <f>HLOOKUP(ltprof!$AN$5,'t-1'!$J$1:$AD$500,ltprof!A199,0)</f>
        <v>81.978021978021971</v>
      </c>
      <c r="M198" s="42">
        <f>IF(ISERROR(IF('2011'!I198=0,((F198-L198)/L198)*100,(((F198-L198)/L198)*100)*-1)),"-",IF('2011'!I198=0,((F198-L198)/L198)*100,(((F198-L198)/L198)*100)*-1))</f>
        <v>3.3807028918210058</v>
      </c>
      <c r="N198" s="42"/>
      <c r="O198" s="42"/>
      <c r="P198" s="42"/>
      <c r="Q198" s="42"/>
      <c r="R198" s="81">
        <f>ltprof!AG198</f>
        <v>11.641704231496282</v>
      </c>
      <c r="S198" s="81">
        <f>ltprof!AH198</f>
        <v>8.6740480691331463</v>
      </c>
    </row>
    <row r="199" spans="2:19">
      <c r="B199" s="25">
        <f>ltprof!C199</f>
        <v>0</v>
      </c>
      <c r="C199" s="25">
        <f>ltprof!D199</f>
        <v>0</v>
      </c>
      <c r="D199" s="25" t="str">
        <f>ltprof!F199&amp;". "&amp;ltprof!E199</f>
        <v>Reperfusionsbehandling vid ST-höjningsinfarkt. Totalt</v>
      </c>
      <c r="E199" s="100">
        <f>IF(ISERROR(HLOOKUP(ltprof!$AN$5,ltprof!$J$2:$AD$500,ltprof!A199,0)*100),"-",(HLOOKUP(ltprof!$AN$5,ltprof!$J$2:$AD$500,ltprof!A199,0)*100))</f>
        <v>1.1376009834913989</v>
      </c>
      <c r="F199" s="77">
        <f>HLOOKUP(ltprof!$AN$5,'2011'!$J$1:$AD$500,ltprof!A200,0)</f>
        <v>83.247863247863251</v>
      </c>
      <c r="G199" s="77">
        <f>'2011'!AE199</f>
        <v>82.311486962649752</v>
      </c>
      <c r="H199" s="77">
        <f>MAX('2011'!J199:AE199)</f>
        <v>89.565217391304358</v>
      </c>
      <c r="I199" s="77">
        <f>MIN('2011'!J199:AE199)</f>
        <v>75</v>
      </c>
      <c r="J199" s="42">
        <f>(ltprof!AG199+ltprof!AH199)</f>
        <v>17.695242703990484</v>
      </c>
      <c r="K199" s="42">
        <f>IF(ISERROR(HLOOKUP(ltprof!$AN$5,'ltprof t-1'!$J$2:$AF$400,ltprof!A199,0)*100),"-",(HLOOKUP(ltprof!$AN$5,'ltprof t-1'!$J$2:$AF$400,ltprof!A199,0)*100))</f>
        <v>-2.1206648700812445</v>
      </c>
      <c r="L199" s="77">
        <f>HLOOKUP(ltprof!$AN$5,'t-1'!$J$1:$AD$500,ltprof!A200,0)</f>
        <v>80.821917808219183</v>
      </c>
      <c r="M199" s="42">
        <f>IF(ISERROR(IF('2011'!I199=0,((F199-L199)/L199)*100,(((F199-L199)/L199)*100)*-1)),"-",IF('2011'!I199=0,((F199-L199)/L199)*100,(((F199-L199)/L199)*100)*-1))</f>
        <v>3.0015935100680831</v>
      </c>
      <c r="N199" s="42"/>
      <c r="O199" s="42"/>
      <c r="P199" s="42"/>
      <c r="Q199" s="42"/>
      <c r="R199" s="81">
        <f>ltprof!AG199</f>
        <v>8.8125372245384312</v>
      </c>
      <c r="S199" s="81">
        <f>ltprof!AH199</f>
        <v>8.8827054794520528</v>
      </c>
    </row>
    <row r="200" spans="2:19">
      <c r="B200" s="25">
        <f>ltprof!C200</f>
        <v>0</v>
      </c>
      <c r="C200" s="25">
        <f>ltprof!D200</f>
        <v>91</v>
      </c>
      <c r="D200" s="25" t="str">
        <f>ltprof!F200&amp;". "&amp;ltprof!E200</f>
        <v>Tid till reperfusionsbehandling vid ST-höjningsinfarkt. Kvinnor</v>
      </c>
      <c r="E200" s="100">
        <f>IF(ISERROR(HLOOKUP(ltprof!$AN$5,ltprof!$J$2:$AD$500,ltprof!A200,0)*100),"-",(HLOOKUP(ltprof!$AN$5,ltprof!$J$2:$AD$500,ltprof!A200,0)*100))</f>
        <v>14.357084991834515</v>
      </c>
      <c r="F200" s="77">
        <f>HLOOKUP(ltprof!$AN$5,'2011'!$J$1:$AD$500,ltprof!A201,0)</f>
        <v>72.448979589999993</v>
      </c>
      <c r="G200" s="77">
        <f>'2011'!AE200</f>
        <v>63.353293409999999</v>
      </c>
      <c r="H200" s="77">
        <f>MAX('2011'!J200:AE200)</f>
        <v>87.804878049999999</v>
      </c>
      <c r="I200" s="77">
        <f>MIN('2011'!J200:AE200)</f>
        <v>25</v>
      </c>
      <c r="J200" s="42">
        <f>(ltprof!AG200+ltprof!AH200)</f>
        <v>99.134353826799739</v>
      </c>
      <c r="K200" s="42">
        <f>IF(ISERROR(HLOOKUP(ltprof!$AN$5,'ltprof t-1'!$J$2:$AF$400,ltprof!A200,0)*100),"-",(HLOOKUP(ltprof!$AN$5,'ltprof t-1'!$J$2:$AF$400,ltprof!A200,0)*100))</f>
        <v>19.130947303330935</v>
      </c>
      <c r="L200" s="77">
        <f>HLOOKUP(ltprof!$AN$5,'t-1'!$J$1:$AD$500,ltprof!A201,0)</f>
        <v>68.686868689999997</v>
      </c>
      <c r="M200" s="42">
        <f>IF(ISERROR(IF('2011'!I200=0,((F200-L200)/L200)*100,(((F200-L200)/L200)*100)*-1)),"-",IF('2011'!I200=0,((F200-L200)/L200)*100,(((F200-L200)/L200)*100)*-1))</f>
        <v>5.4771908688679458</v>
      </c>
      <c r="N200" s="42"/>
      <c r="O200" s="42"/>
      <c r="P200" s="42"/>
      <c r="Q200" s="42"/>
      <c r="R200" s="81">
        <f>ltprof!AG200</f>
        <v>38.595601465827571</v>
      </c>
      <c r="S200" s="81">
        <f>ltprof!AH200</f>
        <v>60.538752360972168</v>
      </c>
    </row>
    <row r="201" spans="2:19">
      <c r="B201" s="25">
        <f>ltprof!C201</f>
        <v>0</v>
      </c>
      <c r="C201" s="25">
        <f>ltprof!D201</f>
        <v>0</v>
      </c>
      <c r="D201" s="25" t="str">
        <f>ltprof!F201&amp;". "&amp;ltprof!E201</f>
        <v>Tid till reperfusionsbehandling vid ST-höjningsinfarkt. Män</v>
      </c>
      <c r="E201" s="100">
        <f>IF(ISERROR(HLOOKUP(ltprof!$AN$5,ltprof!$J$2:$AD$500,ltprof!A201,0)*100),"-",(HLOOKUP(ltprof!$AN$5,ltprof!$J$2:$AD$500,ltprof!A201,0)*100))</f>
        <v>18.214525650587586</v>
      </c>
      <c r="F201" s="77">
        <f>HLOOKUP(ltprof!$AN$5,'2011'!$J$1:$AD$500,ltprof!A202,0)</f>
        <v>82.519280210000005</v>
      </c>
      <c r="G201" s="77">
        <f>'2011'!AE201</f>
        <v>69.8046875</v>
      </c>
      <c r="H201" s="77">
        <f>MAX('2011'!J201:AE201)</f>
        <v>85.135135140000003</v>
      </c>
      <c r="I201" s="77">
        <f>MIN('2011'!J201:AE201)</f>
        <v>34.090909089999997</v>
      </c>
      <c r="J201" s="42">
        <f>(ltprof!AG201+ltprof!AH201)</f>
        <v>73.124352931169568</v>
      </c>
      <c r="K201" s="42">
        <f>IF(ISERROR(HLOOKUP(ltprof!$AN$5,'ltprof t-1'!$J$2:$AF$400,ltprof!A201,0)*100),"-",(HLOOKUP(ltprof!$AN$5,'ltprof t-1'!$J$2:$AF$400,ltprof!A201,0)*100))</f>
        <v>21.203643413988381</v>
      </c>
      <c r="L201" s="77">
        <f>HLOOKUP(ltprof!$AN$5,'t-1'!$J$1:$AD$500,ltprof!A202,0)</f>
        <v>75.60321716</v>
      </c>
      <c r="M201" s="42">
        <f>IF(ISERROR(IF('2011'!I201=0,((F201-L201)/L201)*100,(((F201-L201)/L201)*100)*-1)),"-",IF('2011'!I201=0,((F201-L201)/L201)*100,(((F201-L201)/L201)*100)*-1))</f>
        <v>9.1478422609496324</v>
      </c>
      <c r="N201" s="42"/>
      <c r="O201" s="42"/>
      <c r="P201" s="42"/>
      <c r="Q201" s="42"/>
      <c r="R201" s="81">
        <f>ltprof!AG201</f>
        <v>21.961917156351433</v>
      </c>
      <c r="S201" s="81">
        <f>ltprof!AH201</f>
        <v>51.162435774818135</v>
      </c>
    </row>
    <row r="202" spans="2:19">
      <c r="B202" s="25">
        <f>ltprof!C202</f>
        <v>0</v>
      </c>
      <c r="C202" s="25">
        <f>ltprof!D202</f>
        <v>0</v>
      </c>
      <c r="D202" s="25" t="str">
        <f>ltprof!F202&amp;". "&amp;ltprof!E202</f>
        <v>Tid till reperfusionsbehandling vid ST-höjningsinfarkt. Totalt</v>
      </c>
      <c r="E202" s="100">
        <f>IF(ISERROR(HLOOKUP(ltprof!$AN$5,ltprof!$J$2:$AD$500,ltprof!A202,0)*100),"-",(HLOOKUP(ltprof!$AN$5,ltprof!$J$2:$AD$500,ltprof!A202,0)*100))</f>
        <v>17.993566756450836</v>
      </c>
      <c r="F202" s="77">
        <f>HLOOKUP(ltprof!$AN$5,'2011'!$J$1:$AD$500,ltprof!A203,0)</f>
        <v>80.492813139999996</v>
      </c>
      <c r="G202" s="77">
        <f>'2011'!AE202</f>
        <v>68.217967599999994</v>
      </c>
      <c r="H202" s="77">
        <f>MAX('2011'!J202:AE202)</f>
        <v>86.086956520000001</v>
      </c>
      <c r="I202" s="77">
        <f>MIN('2011'!J202:AE202)</f>
        <v>36.893203880000002</v>
      </c>
      <c r="J202" s="42">
        <f>(ltprof!AG202+ltprof!AH202)</f>
        <v>72.112603718202834</v>
      </c>
      <c r="K202" s="42">
        <f>IF(ISERROR(HLOOKUP(ltprof!$AN$5,'ltprof t-1'!$J$2:$AF$400,ltprof!A202,0)*100),"-",(HLOOKUP(ltprof!$AN$5,'ltprof t-1'!$J$2:$AF$400,ltprof!A202,0)*100))</f>
        <v>21.201297635948123</v>
      </c>
      <c r="L202" s="77">
        <f>HLOOKUP(ltprof!$AN$5,'t-1'!$J$1:$AD$500,ltprof!A203,0)</f>
        <v>74.152542370000006</v>
      </c>
      <c r="M202" s="42">
        <f>IF(ISERROR(IF('2011'!I202=0,((F202-L202)/L202)*100,(((F202-L202)/L202)*100)*-1)),"-",IF('2011'!I202=0,((F202-L202)/L202)*100,(((F202-L202)/L202)*100)*-1))</f>
        <v>8.550308010160796</v>
      </c>
      <c r="N202" s="42"/>
      <c r="O202" s="42"/>
      <c r="P202" s="42"/>
      <c r="Q202" s="42"/>
      <c r="R202" s="81">
        <f>ltprof!AG202</f>
        <v>26.193962600551014</v>
      </c>
      <c r="S202" s="81">
        <f>ltprof!AH202</f>
        <v>45.918641117651823</v>
      </c>
    </row>
    <row r="203" spans="2:19">
      <c r="B203" s="25">
        <f>ltprof!C203</f>
        <v>0</v>
      </c>
      <c r="C203" s="25">
        <f>ltprof!D203</f>
        <v>92</v>
      </c>
      <c r="D203" s="25" t="str">
        <f>ltprof!F203&amp;". "&amp;ltprof!E203</f>
        <v>Kranskärlsrönten vid icke ST-höjningsinfarkt och riskfaktor. Kvinnor</v>
      </c>
      <c r="E203" s="100">
        <f>IF(ISERROR(HLOOKUP(ltprof!$AN$5,ltprof!$J$2:$AD$500,ltprof!A203,0)*100),"-",(HLOOKUP(ltprof!$AN$5,ltprof!$J$2:$AD$500,ltprof!A203,0)*100))</f>
        <v>-7.5965523977212204</v>
      </c>
      <c r="F203" s="77">
        <f>HLOOKUP(ltprof!$AN$5,'2011'!$J$1:$AD$500,ltprof!A204,0)</f>
        <v>71.586715867158674</v>
      </c>
      <c r="G203" s="77">
        <f>'2011'!AE203</f>
        <v>77.471910112359552</v>
      </c>
      <c r="H203" s="77">
        <f>MAX('2011'!J203:AE203)</f>
        <v>92.592592592592595</v>
      </c>
      <c r="I203" s="77">
        <f>MIN('2011'!J203:AE203)</f>
        <v>66.666666666666657</v>
      </c>
      <c r="J203" s="42">
        <f>(ltprof!AG203+ltprof!AH203)</f>
        <v>33.464937018236526</v>
      </c>
      <c r="K203" s="42">
        <f>IF(ISERROR(HLOOKUP(ltprof!$AN$5,'ltprof t-1'!$J$2:$AF$400,ltprof!A203,0)*100),"-",(HLOOKUP(ltprof!$AN$5,'ltprof t-1'!$J$2:$AF$400,ltprof!A203,0)*100))</f>
        <v>1.0056388535197434</v>
      </c>
      <c r="L203" s="77">
        <f>HLOOKUP(ltprof!$AN$5,'t-1'!$J$1:$AD$500,ltprof!A204,0)</f>
        <v>79.310344827586206</v>
      </c>
      <c r="M203" s="42">
        <f>IF(ISERROR(IF('2011'!I203=0,((F203-L203)/L203)*100,(((F203-L203)/L203)*100)*-1)),"-",IF('2011'!I203=0,((F203-L203)/L203)*100,(((F203-L203)/L203)*100)*-1))</f>
        <v>-9.7384886892347158</v>
      </c>
      <c r="N203" s="42"/>
      <c r="O203" s="42"/>
      <c r="P203" s="42"/>
      <c r="Q203" s="42"/>
      <c r="R203" s="81">
        <f>ltprof!AG203</f>
        <v>19.517632207987539</v>
      </c>
      <c r="S203" s="81">
        <f>ltprof!AH203</f>
        <v>13.947304810248987</v>
      </c>
    </row>
    <row r="204" spans="2:19">
      <c r="B204" s="25">
        <f>ltprof!C204</f>
        <v>0</v>
      </c>
      <c r="C204" s="25">
        <f>ltprof!D204</f>
        <v>0</v>
      </c>
      <c r="D204" s="25" t="str">
        <f>ltprof!F204&amp;". "&amp;ltprof!E204</f>
        <v>Kranskärlsrönten vid icke ST-höjningsinfarkt och riskfaktor. Män</v>
      </c>
      <c r="E204" s="100">
        <f>IF(ISERROR(HLOOKUP(ltprof!$AN$5,ltprof!$J$2:$AD$500,ltprof!A204,0)*100),"-",(HLOOKUP(ltprof!$AN$5,ltprof!$J$2:$AD$500,ltprof!A204,0)*100))</f>
        <v>-0.11892581420997758</v>
      </c>
      <c r="F204" s="77">
        <f>HLOOKUP(ltprof!$AN$5,'2011'!$J$1:$AD$500,ltprof!A205,0)</f>
        <v>83.987441130298265</v>
      </c>
      <c r="G204" s="77">
        <f>'2011'!AE204</f>
        <v>84.087442806304011</v>
      </c>
      <c r="H204" s="77">
        <f>MAX('2011'!J204:AE204)</f>
        <v>91.666666666666657</v>
      </c>
      <c r="I204" s="77">
        <f>MIN('2011'!J204:AE204)</f>
        <v>74.074074074074076</v>
      </c>
      <c r="J204" s="42">
        <f>(ltprof!AG204+ltprof!AH204)</f>
        <v>20.92178333109408</v>
      </c>
      <c r="K204" s="42">
        <f>IF(ISERROR(HLOOKUP(ltprof!$AN$5,'ltprof t-1'!$J$2:$AF$400,ltprof!A204,0)*100),"-",(HLOOKUP(ltprof!$AN$5,'ltprof t-1'!$J$2:$AF$400,ltprof!A204,0)*100))</f>
        <v>-1.865212976325106E-2</v>
      </c>
      <c r="L204" s="77">
        <f>HLOOKUP(ltprof!$AN$5,'t-1'!$J$1:$AD$500,ltprof!A205,0)</f>
        <v>84.006734006734007</v>
      </c>
      <c r="M204" s="42">
        <f>IF(ISERROR(IF('2011'!I204=0,((F204-L204)/L204)*100,(((F204-L204)/L204)*100)*-1)),"-",IF('2011'!I204=0,((F204-L204)/L204)*100,(((F204-L204)/L204)*100)*-1))</f>
        <v>-2.296586894354841E-2</v>
      </c>
      <c r="N204" s="42"/>
      <c r="O204" s="42"/>
      <c r="P204" s="42"/>
      <c r="Q204" s="42"/>
      <c r="R204" s="81">
        <f>ltprof!AG204</f>
        <v>9.0135026199113213</v>
      </c>
      <c r="S204" s="81">
        <f>ltprof!AH204</f>
        <v>11.908280711182758</v>
      </c>
    </row>
    <row r="205" spans="2:19">
      <c r="B205" s="25">
        <f>ltprof!C205</f>
        <v>0</v>
      </c>
      <c r="C205" s="25">
        <f>ltprof!D205</f>
        <v>0</v>
      </c>
      <c r="D205" s="25" t="str">
        <f>ltprof!F205&amp;". "&amp;ltprof!E205</f>
        <v>Kranskärlsrönten vid icke ST-höjningsinfarkt och riskfaktor. Totalt</v>
      </c>
      <c r="E205" s="100">
        <f>IF(ISERROR(HLOOKUP(ltprof!$AN$5,ltprof!$J$2:$AD$500,ltprof!A205,0)*100),"-",(HLOOKUP(ltprof!$AN$5,ltprof!$J$2:$AD$500,ltprof!A205,0)*100))</f>
        <v>-2.1215772560526949</v>
      </c>
      <c r="F205" s="77">
        <f>HLOOKUP(ltprof!$AN$5,'2011'!$J$1:$AD$500,ltprof!A206,0)</f>
        <v>80.286343612334804</v>
      </c>
      <c r="G205" s="77">
        <f>'2011'!AE205</f>
        <v>82.026601330066512</v>
      </c>
      <c r="H205" s="77">
        <f>MAX('2011'!J205:AE205)</f>
        <v>91.666666666666657</v>
      </c>
      <c r="I205" s="77">
        <f>MIN('2011'!J205:AE205)</f>
        <v>71.428571428571431</v>
      </c>
      <c r="J205" s="42">
        <f>(ltprof!AG205+ltprof!AH205)</f>
        <v>24.672599997968021</v>
      </c>
      <c r="K205" s="42">
        <f>IF(ISERROR(HLOOKUP(ltprof!$AN$5,'ltprof t-1'!$J$2:$AF$400,ltprof!A205,0)*100),"-",(HLOOKUP(ltprof!$AN$5,'ltprof t-1'!$J$2:$AF$400,ltprof!A205,0)*100))</f>
        <v>0.31607945483543831</v>
      </c>
      <c r="L205" s="77">
        <f>HLOOKUP(ltprof!$AN$5,'t-1'!$J$1:$AD$500,ltprof!A206,0)</f>
        <v>82.57309941520468</v>
      </c>
      <c r="M205" s="42">
        <f>IF(ISERROR(IF('2011'!I205=0,((F205-L205)/L205)*100,(((F205-L205)/L205)*100)*-1)),"-",IF('2011'!I205=0,((F205-L205)/L205)*100,(((F205-L205)/L205)*100)*-1))</f>
        <v>-2.7693714043254172</v>
      </c>
      <c r="N205" s="42"/>
      <c r="O205" s="42"/>
      <c r="P205" s="42"/>
      <c r="Q205" s="42"/>
      <c r="R205" s="81">
        <f>ltprof!AG205</f>
        <v>11.752364696678733</v>
      </c>
      <c r="S205" s="81">
        <f>ltprof!AH205</f>
        <v>12.920235301289287</v>
      </c>
    </row>
    <row r="206" spans="2:19">
      <c r="B206" s="25">
        <f>ltprof!C206</f>
        <v>0</v>
      </c>
      <c r="C206" s="25">
        <f>ltprof!D206</f>
        <v>93</v>
      </c>
      <c r="D206" s="25" t="str">
        <f>ltprof!F206&amp;". "&amp;ltprof!E206</f>
        <v>Blodproppshämmande behandling vid icke ST-höjningsinfarkt. Kvinnor</v>
      </c>
      <c r="E206" s="100">
        <f>IF(ISERROR(HLOOKUP(ltprof!$AN$5,ltprof!$J$2:$AD$500,ltprof!A206,0)*100),"-",(HLOOKUP(ltprof!$AN$5,ltprof!$J$2:$AD$500,ltprof!A206,0)*100))</f>
        <v>1.5871980257318483</v>
      </c>
      <c r="F206" s="77">
        <f>HLOOKUP(ltprof!$AN$5,'2011'!$J$1:$AD$500,ltprof!A207,0)</f>
        <v>88.392857140000004</v>
      </c>
      <c r="G206" s="77">
        <f>'2011'!AE206</f>
        <v>87.011807450000006</v>
      </c>
      <c r="H206" s="77">
        <f>MAX('2011'!J206:AE206)</f>
        <v>95</v>
      </c>
      <c r="I206" s="77">
        <f>MIN('2011'!J206:AE206)</f>
        <v>77.551020410000007</v>
      </c>
      <c r="J206" s="42">
        <f>(ltprof!AG206+ltprof!AH206)</f>
        <v>20.053576751668764</v>
      </c>
      <c r="K206" s="42">
        <f>IF(ISERROR(HLOOKUP(ltprof!$AN$5,'ltprof t-1'!$J$2:$AF$400,ltprof!A206,0)*100),"-",(HLOOKUP(ltprof!$AN$5,'ltprof t-1'!$J$2:$AF$400,ltprof!A206,0)*100))</f>
        <v>6.2176235560137127E-2</v>
      </c>
      <c r="L206" s="77">
        <f>HLOOKUP(ltprof!$AN$5,'t-1'!$J$1:$AD$500,ltprof!A207,0)</f>
        <v>85.498489430000006</v>
      </c>
      <c r="M206" s="42">
        <f>IF(ISERROR(IF('2011'!I206=0,((F206-L206)/L206)*100,(((F206-L206)/L206)*100)*-1)),"-",IF('2011'!I206=0,((F206-L206)/L206)*100,(((F206-L206)/L206)*100)*-1))</f>
        <v>3.3852852012896637</v>
      </c>
      <c r="N206" s="42"/>
      <c r="O206" s="42"/>
      <c r="P206" s="42"/>
      <c r="Q206" s="42"/>
      <c r="R206" s="81">
        <f>ltprof!AG206</f>
        <v>9.1805845483560216</v>
      </c>
      <c r="S206" s="81">
        <f>ltprof!AH206</f>
        <v>10.872992203312744</v>
      </c>
    </row>
    <row r="207" spans="2:19">
      <c r="B207" s="25">
        <f>ltprof!C207</f>
        <v>0</v>
      </c>
      <c r="C207" s="25">
        <f>ltprof!D207</f>
        <v>0</v>
      </c>
      <c r="D207" s="25" t="str">
        <f>ltprof!F207&amp;". "&amp;ltprof!E207</f>
        <v>Blodproppshämmande behandling vid icke ST-höjningsinfarkt. Män</v>
      </c>
      <c r="E207" s="100">
        <f>IF(ISERROR(HLOOKUP(ltprof!$AN$5,ltprof!$J$2:$AD$500,ltprof!A207,0)*100),"-",(HLOOKUP(ltprof!$AN$5,ltprof!$J$2:$AD$500,ltprof!A207,0)*100))</f>
        <v>0.51598191120165671</v>
      </c>
      <c r="F207" s="77">
        <f>HLOOKUP(ltprof!$AN$5,'2011'!$J$1:$AD$500,ltprof!A208,0)</f>
        <v>93.166885679999993</v>
      </c>
      <c r="G207" s="77">
        <f>'2011'!AE207</f>
        <v>92.688629120000002</v>
      </c>
      <c r="H207" s="77">
        <f>MAX('2011'!J207:AE207)</f>
        <v>96.111111109999996</v>
      </c>
      <c r="I207" s="77">
        <f>MIN('2011'!J207:AE207)</f>
        <v>86.021505379999994</v>
      </c>
      <c r="J207" s="42">
        <f>(ltprof!AG207+ltprof!AH207)</f>
        <v>10.885483824490944</v>
      </c>
      <c r="K207" s="42">
        <f>IF(ISERROR(HLOOKUP(ltprof!$AN$5,'ltprof t-1'!$J$2:$AF$400,ltprof!A207,0)*100),"-",(HLOOKUP(ltprof!$AN$5,'ltprof t-1'!$J$2:$AF$400,ltprof!A207,0)*100))</f>
        <v>5.8831932812412466</v>
      </c>
      <c r="L207" s="77">
        <f>HLOOKUP(ltprof!$AN$5,'t-1'!$J$1:$AD$500,ltprof!A208,0)</f>
        <v>92.942942939999995</v>
      </c>
      <c r="M207" s="42">
        <f>IF(ISERROR(IF('2011'!I207=0,((F207-L207)/L207)*100,(((F207-L207)/L207)*100)*-1)),"-",IF('2011'!I207=0,((F207-L207)/L207)*100,(((F207-L207)/L207)*100)*-1))</f>
        <v>0.24094646986223167</v>
      </c>
      <c r="N207" s="42"/>
      <c r="O207" s="42"/>
      <c r="P207" s="42"/>
      <c r="Q207" s="42"/>
      <c r="R207" s="81">
        <f>ltprof!AG207</f>
        <v>3.6924507595953906</v>
      </c>
      <c r="S207" s="81">
        <f>ltprof!AH207</f>
        <v>7.1930330648955527</v>
      </c>
    </row>
    <row r="208" spans="2:19">
      <c r="B208" s="25">
        <f>ltprof!C208</f>
        <v>0</v>
      </c>
      <c r="C208" s="25">
        <f>ltprof!D208</f>
        <v>0</v>
      </c>
      <c r="D208" s="25" t="str">
        <f>ltprof!F208&amp;". "&amp;ltprof!E208</f>
        <v>Blodproppshämmande behandling vid icke ST-höjningsinfarkt. Totalt</v>
      </c>
      <c r="E208" s="100">
        <f>IF(ISERROR(HLOOKUP(ltprof!$AN$5,ltprof!$J$2:$AD$500,ltprof!A208,0)*100),"-",(HLOOKUP(ltprof!$AN$5,ltprof!$J$2:$AD$500,ltprof!A208,0)*100))</f>
        <v>0.9087160933789733</v>
      </c>
      <c r="F208" s="77">
        <f>HLOOKUP(ltprof!$AN$5,'2011'!$J$1:$AD$500,ltprof!A209,0)</f>
        <v>91.704649040000007</v>
      </c>
      <c r="G208" s="77">
        <f>'2011'!AE208</f>
        <v>90.878818589999995</v>
      </c>
      <c r="H208" s="77">
        <f>MAX('2011'!J208:AE208)</f>
        <v>95.402298849999994</v>
      </c>
      <c r="I208" s="77">
        <f>MIN('2011'!J208:AE208)</f>
        <v>84.870848710000004</v>
      </c>
      <c r="J208" s="42">
        <f>(ltprof!AG208+ltprof!AH208)</f>
        <v>11.588454057168867</v>
      </c>
      <c r="K208" s="42">
        <f>IF(ISERROR(HLOOKUP(ltprof!$AN$5,'ltprof t-1'!$J$2:$AF$400,ltprof!A208,0)*100),"-",(HLOOKUP(ltprof!$AN$5,'ltprof t-1'!$J$2:$AF$400,ltprof!A208,0)*100))</f>
        <v>3.9589838246205042</v>
      </c>
      <c r="L208" s="77">
        <f>HLOOKUP(ltprof!$AN$5,'t-1'!$J$1:$AD$500,ltprof!A209,0)</f>
        <v>90.471414240000001</v>
      </c>
      <c r="M208" s="42">
        <f>IF(ISERROR(IF('2011'!I208=0,((F208-L208)/L208)*100,(((F208-L208)/L208)*100)*-1)),"-",IF('2011'!I208=0,((F208-L208)/L208)*100,(((F208-L208)/L208)*100)*-1))</f>
        <v>1.3631209485998692</v>
      </c>
      <c r="N208" s="42"/>
      <c r="O208" s="42"/>
      <c r="P208" s="42"/>
      <c r="Q208" s="42"/>
      <c r="R208" s="81">
        <f>ltprof!AG208</f>
        <v>4.977485766411303</v>
      </c>
      <c r="S208" s="81">
        <f>ltprof!AH208</f>
        <v>6.6109682907575644</v>
      </c>
    </row>
    <row r="209" spans="2:19">
      <c r="B209" s="25">
        <f>ltprof!C209</f>
        <v>0</v>
      </c>
      <c r="C209" s="25">
        <f>ltprof!D209</f>
        <v>94</v>
      </c>
      <c r="D209" s="25" t="str">
        <f>ltprof!F209&amp;". "&amp;ltprof!E209</f>
        <v>Blodfettssänkande behandling efter hjärtinfarkt. Kvinnor</v>
      </c>
      <c r="E209" s="100">
        <f>IF(ISERROR(HLOOKUP(ltprof!$AN$5,ltprof!$J$2:$AD$500,ltprof!A209,0)*100),"-",(HLOOKUP(ltprof!$AN$5,ltprof!$J$2:$AD$500,ltprof!A209,0)*100))</f>
        <v>-7.5215782983970341</v>
      </c>
      <c r="F209" s="77">
        <f>HLOOKUP(ltprof!$AN$5,'2011'!$J$1:$AD$500,ltprof!A210,0)</f>
        <v>75</v>
      </c>
      <c r="G209" s="77">
        <f>'2011'!AE209</f>
        <v>81.099999999999994</v>
      </c>
      <c r="H209" s="77">
        <f>MAX('2011'!J209:AE209)</f>
        <v>87.8</v>
      </c>
      <c r="I209" s="77">
        <f>MIN('2011'!J209:AE209)</f>
        <v>63.7</v>
      </c>
      <c r="J209" s="42">
        <f>(ltprof!AG209+ltprof!AH209)</f>
        <v>29.716399506781745</v>
      </c>
      <c r="K209" s="42">
        <f>IF(ISERROR(HLOOKUP(ltprof!$AN$5,'ltprof t-1'!$J$2:$AF$400,ltprof!A209,0)*100),"-",(HLOOKUP(ltprof!$AN$5,'ltprof t-1'!$J$2:$AF$400,ltprof!A209,0)*100))</f>
        <v>-5.3682896379525564</v>
      </c>
      <c r="L209" s="77">
        <f>HLOOKUP(ltprof!$AN$5,'t-1'!$J$1:$AD$500,ltprof!A210,0)</f>
        <v>75.8</v>
      </c>
      <c r="M209" s="42">
        <f>IF(ISERROR(IF('2011'!I209=0,((F209-L209)/L209)*100,(((F209-L209)/L209)*100)*-1)),"-",IF('2011'!I209=0,((F209-L209)/L209)*100,(((F209-L209)/L209)*100)*-1))</f>
        <v>-1.0554089709762495</v>
      </c>
      <c r="N209" s="42"/>
      <c r="O209" s="42"/>
      <c r="P209" s="42"/>
      <c r="Q209" s="42"/>
      <c r="R209" s="81">
        <f>ltprof!AG209</f>
        <v>8.2614056720098681</v>
      </c>
      <c r="S209" s="81">
        <f>ltprof!AH209</f>
        <v>21.454993834771876</v>
      </c>
    </row>
    <row r="210" spans="2:19">
      <c r="B210" s="25">
        <f>ltprof!C210</f>
        <v>0</v>
      </c>
      <c r="C210" s="25">
        <f>ltprof!D210</f>
        <v>0</v>
      </c>
      <c r="D210" s="25" t="str">
        <f>ltprof!F210&amp;". "&amp;ltprof!E210</f>
        <v>Blodfettssänkande behandling efter hjärtinfarkt. Män</v>
      </c>
      <c r="E210" s="100">
        <f>IF(ISERROR(HLOOKUP(ltprof!$AN$5,ltprof!$J$2:$AD$500,ltprof!A210,0)*100),"-",(HLOOKUP(ltprof!$AN$5,ltprof!$J$2:$AD$500,ltprof!A210,0)*100))</f>
        <v>-3.2710280373831746</v>
      </c>
      <c r="F210" s="77">
        <f>HLOOKUP(ltprof!$AN$5,'2011'!$J$1:$AD$500,ltprof!A211,0)</f>
        <v>82.8</v>
      </c>
      <c r="G210" s="77">
        <f>'2011'!AE210</f>
        <v>85.6</v>
      </c>
      <c r="H210" s="77">
        <f>MAX('2011'!J210:AE210)</f>
        <v>89.5</v>
      </c>
      <c r="I210" s="77">
        <f>MIN('2011'!J210:AE210)</f>
        <v>80.400000000000006</v>
      </c>
      <c r="J210" s="42">
        <f>(ltprof!AG210+ltprof!AH210)</f>
        <v>10.630841121495321</v>
      </c>
      <c r="K210" s="42">
        <f>IF(ISERROR(HLOOKUP(ltprof!$AN$5,'ltprof t-1'!$J$2:$AF$400,ltprof!A210,0)*100),"-",(HLOOKUP(ltprof!$AN$5,'ltprof t-1'!$J$2:$AF$400,ltprof!A210,0)*100))</f>
        <v>-3.7081339712918595</v>
      </c>
      <c r="L210" s="77">
        <f>HLOOKUP(ltprof!$AN$5,'t-1'!$J$1:$AD$500,ltprof!A211,0)</f>
        <v>80.5</v>
      </c>
      <c r="M210" s="42">
        <f>IF(ISERROR(IF('2011'!I210=0,((F210-L210)/L210)*100,(((F210-L210)/L210)*100)*-1)),"-",IF('2011'!I210=0,((F210-L210)/L210)*100,(((F210-L210)/L210)*100)*-1))</f>
        <v>2.8571428571428537</v>
      </c>
      <c r="N210" s="42"/>
      <c r="O210" s="42"/>
      <c r="P210" s="42"/>
      <c r="Q210" s="42"/>
      <c r="R210" s="81">
        <f>ltprof!AG210</f>
        <v>4.5560747663551471</v>
      </c>
      <c r="S210" s="81">
        <f>ltprof!AH210</f>
        <v>6.0747663551401736</v>
      </c>
    </row>
    <row r="211" spans="2:19">
      <c r="B211" s="25">
        <f>ltprof!C211</f>
        <v>0</v>
      </c>
      <c r="C211" s="25">
        <f>ltprof!D211</f>
        <v>0</v>
      </c>
      <c r="D211" s="25" t="str">
        <f>ltprof!F211&amp;". "&amp;ltprof!E211</f>
        <v>Blodfettssänkande behandling efter hjärtinfarkt. Totalt</v>
      </c>
      <c r="E211" s="100">
        <f>IF(ISERROR(HLOOKUP(ltprof!$AN$5,ltprof!$J$2:$AD$500,ltprof!A211,0)*100),"-",(HLOOKUP(ltprof!$AN$5,ltprof!$J$2:$AD$500,ltprof!A211,0)*100))</f>
        <v>-4.7505938242280283</v>
      </c>
      <c r="F211" s="77">
        <f>HLOOKUP(ltprof!$AN$5,'2011'!$J$1:$AD$500,ltprof!A212,0)</f>
        <v>80.2</v>
      </c>
      <c r="G211" s="77">
        <f>'2011'!AE211</f>
        <v>84.2</v>
      </c>
      <c r="H211" s="77">
        <f>MAX('2011'!J211:AE211)</f>
        <v>88.2</v>
      </c>
      <c r="I211" s="77">
        <f>MIN('2011'!J211:AE211)</f>
        <v>80.2</v>
      </c>
      <c r="J211" s="42">
        <f>(ltprof!AG211+ltprof!AH211)</f>
        <v>9.3824228028503622</v>
      </c>
      <c r="K211" s="42">
        <f>IF(ISERROR(HLOOKUP(ltprof!$AN$5,'ltprof t-1'!$J$2:$AF$400,ltprof!A211,0)*100),"-",(HLOOKUP(ltprof!$AN$5,'ltprof t-1'!$J$2:$AF$400,ltprof!A211,0)*100))</f>
        <v>-4.606060606060602</v>
      </c>
      <c r="L211" s="77">
        <f>HLOOKUP(ltprof!$AN$5,'t-1'!$J$1:$AD$500,ltprof!A212,0)</f>
        <v>78.7</v>
      </c>
      <c r="M211" s="42">
        <f>IF(ISERROR(IF('2011'!I211=0,((F211-L211)/L211)*100,(((F211-L211)/L211)*100)*-1)),"-",IF('2011'!I211=0,((F211-L211)/L211)*100,(((F211-L211)/L211)*100)*-1))</f>
        <v>1.9059720457433291</v>
      </c>
      <c r="N211" s="42"/>
      <c r="O211" s="42"/>
      <c r="P211" s="42"/>
      <c r="Q211" s="42"/>
      <c r="R211" s="81">
        <f>ltprof!AG211</f>
        <v>4.7505938242280283</v>
      </c>
      <c r="S211" s="81">
        <f>ltprof!AH211</f>
        <v>4.6318289786223339</v>
      </c>
    </row>
    <row r="212" spans="2:19">
      <c r="B212" s="25">
        <f>ltprof!C212</f>
        <v>0</v>
      </c>
      <c r="C212" s="25">
        <f>ltprof!D212</f>
        <v>95</v>
      </c>
      <c r="D212" s="25" t="str">
        <f>ltprof!F212&amp;". "&amp;ltprof!E212</f>
        <v>Sekundärpreventiv måluppfyllelse efter hjärtinfarkt . Kvinnor</v>
      </c>
      <c r="E212" s="100">
        <f>IF(ISERROR(HLOOKUP(ltprof!$AN$5,ltprof!$J$2:$AD$500,ltprof!A212,0)*100),"-",(HLOOKUP(ltprof!$AN$5,ltprof!$J$2:$AD$500,ltprof!A212,0)*100))</f>
        <v>-2.7002305074823387</v>
      </c>
      <c r="F212" s="77">
        <f>HLOOKUP(ltprof!$AN$5,'2011'!$J$1:$AD$500,ltprof!A213,0)</f>
        <v>19.205298013245034</v>
      </c>
      <c r="G212" s="77">
        <f>'2011'!AE212</f>
        <v>19.738276990185387</v>
      </c>
      <c r="H212" s="77">
        <f>MAX('2011'!J212:AE212)</f>
        <v>54.54545454545454</v>
      </c>
      <c r="I212" s="77">
        <f>MIN('2011'!J212:AE212)</f>
        <v>0</v>
      </c>
      <c r="J212" s="42">
        <f>(ltprof!AG212+ltprof!AH212)</f>
        <v>276.34354595680554</v>
      </c>
      <c r="K212" s="42">
        <f>IF(ISERROR(HLOOKUP(ltprof!$AN$5,'ltprof t-1'!$J$2:$AF$400,ltprof!A212,0)*100),"-",(HLOOKUP(ltprof!$AN$5,'ltprof t-1'!$J$2:$AF$400,ltprof!A212,0)*100))</f>
        <v>18.670063429343866</v>
      </c>
      <c r="L212" s="77">
        <f>HLOOKUP(ltprof!$AN$5,'t-1'!$J$1:$AD$500,ltprof!A213,0)</f>
        <v>21.1864406779661</v>
      </c>
      <c r="M212" s="42">
        <f>IF(ISERROR(IF('2011'!I212=0,((F212-L212)/L212)*100,(((F212-L212)/L212)*100)*-1)),"-",IF('2011'!I212=0,((F212-L212)/L212)*100,(((F212-L212)/L212)*100)*-1))</f>
        <v>-9.350993377483432</v>
      </c>
      <c r="N212" s="42"/>
      <c r="O212" s="42"/>
      <c r="P212" s="42"/>
      <c r="Q212" s="42"/>
      <c r="R212" s="81">
        <f>ltprof!AG212</f>
        <v>176.34354595680557</v>
      </c>
      <c r="S212" s="81">
        <f>ltprof!AH212</f>
        <v>100</v>
      </c>
    </row>
    <row r="213" spans="2:19">
      <c r="B213" s="25">
        <f>ltprof!C213</f>
        <v>0</v>
      </c>
      <c r="C213" s="25">
        <f>ltprof!D213</f>
        <v>0</v>
      </c>
      <c r="D213" s="25" t="str">
        <f>ltprof!F213&amp;". "&amp;ltprof!E213</f>
        <v>Sekundärpreventiv måluppfyllelse efter hjärtinfarkt . Män</v>
      </c>
      <c r="E213" s="100">
        <f>IF(ISERROR(HLOOKUP(ltprof!$AN$5,ltprof!$J$2:$AD$500,ltprof!A213,0)*100),"-",(HLOOKUP(ltprof!$AN$5,ltprof!$J$2:$AD$500,ltprof!A213,0)*100))</f>
        <v>6.3837730708279778</v>
      </c>
      <c r="F213" s="77">
        <f>HLOOKUP(ltprof!$AN$5,'2011'!$J$1:$AD$500,ltprof!A214,0)</f>
        <v>20.739219712525667</v>
      </c>
      <c r="G213" s="77">
        <f>'2011'!AE213</f>
        <v>19.494720965309202</v>
      </c>
      <c r="H213" s="77">
        <f>MAX('2011'!J213:AE213)</f>
        <v>40</v>
      </c>
      <c r="I213" s="77">
        <f>MIN('2011'!J213:AE213)</f>
        <v>2.666666666666667</v>
      </c>
      <c r="J213" s="42">
        <f>(ltprof!AG213+ltprof!AH213)</f>
        <v>191.50483558994196</v>
      </c>
      <c r="K213" s="42">
        <f>IF(ISERROR(HLOOKUP(ltprof!$AN$5,'ltprof t-1'!$J$2:$AF$400,ltprof!A213,0)*100),"-",(HLOOKUP(ltprof!$AN$5,'ltprof t-1'!$J$2:$AF$400,ltprof!A213,0)*100))</f>
        <v>7.482338642291027</v>
      </c>
      <c r="L213" s="77">
        <f>HLOOKUP(ltprof!$AN$5,'t-1'!$J$1:$AD$500,ltprof!A214,0)</f>
        <v>21.917808219178081</v>
      </c>
      <c r="M213" s="42">
        <f>IF(ISERROR(IF('2011'!I213=0,((F213-L213)/L213)*100,(((F213-L213)/L213)*100)*-1)),"-",IF('2011'!I213=0,((F213-L213)/L213)*100,(((F213-L213)/L213)*100)*-1))</f>
        <v>-5.377310061601638</v>
      </c>
      <c r="N213" s="42"/>
      <c r="O213" s="42"/>
      <c r="P213" s="42"/>
      <c r="Q213" s="42"/>
      <c r="R213" s="81">
        <f>ltprof!AG213</f>
        <v>105.18375241779496</v>
      </c>
      <c r="S213" s="81">
        <f>ltprof!AH213</f>
        <v>86.321083172146999</v>
      </c>
    </row>
    <row r="214" spans="2:19">
      <c r="B214" s="25">
        <f>ltprof!C214</f>
        <v>0</v>
      </c>
      <c r="C214" s="25">
        <f>ltprof!D214</f>
        <v>0</v>
      </c>
      <c r="D214" s="25" t="str">
        <f>ltprof!F214&amp;". "&amp;ltprof!E214</f>
        <v>Sekundärpreventiv måluppfyllelse efter hjärtinfarkt . Totalt</v>
      </c>
      <c r="E214" s="100">
        <f>IF(ISERROR(HLOOKUP(ltprof!$AN$5,ltprof!$J$2:$AD$500,ltprof!A214,0)*100),"-",(HLOOKUP(ltprof!$AN$5,ltprof!$J$2:$AD$500,ltprof!A214,0)*100))</f>
        <v>4.1870638007383221</v>
      </c>
      <c r="F214" s="77">
        <f>HLOOKUP(ltprof!$AN$5,'2011'!$J$1:$AD$500,ltprof!A215,0)</f>
        <v>20.376175548589341</v>
      </c>
      <c r="G214" s="77">
        <f>'2011'!AE214</f>
        <v>19.557298963295043</v>
      </c>
      <c r="H214" s="77">
        <f>MAX('2011'!J214:AE214)</f>
        <v>38.461538461538467</v>
      </c>
      <c r="I214" s="77">
        <f>MIN('2011'!J214:AE214)</f>
        <v>2.1505376344086025</v>
      </c>
      <c r="J214" s="42">
        <f>(ltprof!AG214+ltprof!AH214)</f>
        <v>185.66470193700064</v>
      </c>
      <c r="K214" s="42">
        <f>IF(ISERROR(HLOOKUP(ltprof!$AN$5,'ltprof t-1'!$J$2:$AF$400,ltprof!A214,0)*100),"-",(HLOOKUP(ltprof!$AN$5,'ltprof t-1'!$J$2:$AF$400,ltprof!A214,0)*100))</f>
        <v>10.116106719367581</v>
      </c>
      <c r="L214" s="77">
        <f>HLOOKUP(ltprof!$AN$5,'t-1'!$J$1:$AD$500,ltprof!A215,0)</f>
        <v>21.739130434782609</v>
      </c>
      <c r="M214" s="42">
        <f>IF(ISERROR(IF('2011'!I214=0,((F214-L214)/L214)*100,(((F214-L214)/L214)*100)*-1)),"-",IF('2011'!I214=0,((F214-L214)/L214)*100,(((F214-L214)/L214)*100)*-1))</f>
        <v>-6.2695924764890343</v>
      </c>
      <c r="N214" s="42"/>
      <c r="O214" s="42"/>
      <c r="P214" s="42"/>
      <c r="Q214" s="42"/>
      <c r="R214" s="81">
        <f>ltprof!AG214</f>
        <v>96.66078906766586</v>
      </c>
      <c r="S214" s="81">
        <f>ltprof!AH214</f>
        <v>89.003912869334798</v>
      </c>
    </row>
    <row r="215" spans="2:19">
      <c r="B215" s="25">
        <f>ltprof!C215</f>
        <v>0</v>
      </c>
      <c r="C215" s="25">
        <f>ltprof!D215</f>
        <v>96</v>
      </c>
      <c r="D215" s="25" t="str">
        <f>ltprof!F215&amp;". "&amp;ltprof!E215</f>
        <v>Dödlighet efter PCI vid instabil kranskärlssjukdom. Kvinnor</v>
      </c>
      <c r="E215" s="100">
        <f>IF(ISERROR(HLOOKUP(ltprof!$AN$5,ltprof!$J$2:$AD$500,ltprof!A215,0)*100),"-",(HLOOKUP(ltprof!$AN$5,ltprof!$J$2:$AD$500,ltprof!A215,0)*100))</f>
        <v>-0.14160342357107158</v>
      </c>
      <c r="F215" s="77">
        <f>HLOOKUP(ltprof!$AN$5,'2011'!$J$1:$AD$500,ltprof!A216,0)</f>
        <v>4.6014656579028239</v>
      </c>
      <c r="G215" s="77">
        <f>'2011'!AE215</f>
        <v>4.5949590385924886</v>
      </c>
      <c r="H215" s="77">
        <f>MAX('2011'!J215:AE215)</f>
        <v>8.1726551191623553</v>
      </c>
      <c r="I215" s="77">
        <f>MIN('2011'!J215:AE215)</f>
        <v>0</v>
      </c>
      <c r="J215" s="42">
        <f>(ltprof!AG215+ltprof!AH215)</f>
        <v>177.86132695680732</v>
      </c>
      <c r="K215" s="42" t="str">
        <f>IF(ISERROR(HLOOKUP(ltprof!$AN$5,'ltprof t-1'!$J$2:$AF$400,ltprof!A215,0)*100),"-",(HLOOKUP(ltprof!$AN$5,'ltprof t-1'!$J$2:$AF$400,ltprof!A215,0)*100))</f>
        <v>-</v>
      </c>
      <c r="L215" s="77" t="str">
        <f>HLOOKUP(ltprof!$AN$5,'t-1'!$J$1:$AD$500,ltprof!A216,0)</f>
        <v>us</v>
      </c>
      <c r="M215" s="42" t="str">
        <f>IF(ISERROR(IF('2011'!I215=0,((F215-L215)/L215)*100,(((F215-L215)/L215)*100)*-1)),"-",IF('2011'!I215=0,((F215-L215)/L215)*100,(((F215-L215)/L215)*100)*-1))</f>
        <v>-</v>
      </c>
      <c r="N215" s="42"/>
      <c r="O215" s="42"/>
      <c r="P215" s="42"/>
      <c r="Q215" s="42"/>
      <c r="R215" s="81">
        <f>ltprof!AG215</f>
        <v>100</v>
      </c>
      <c r="S215" s="81">
        <f>ltprof!AH215</f>
        <v>77.861326956807304</v>
      </c>
    </row>
    <row r="216" spans="2:19">
      <c r="B216" s="25">
        <f>ltprof!C216</f>
        <v>0</v>
      </c>
      <c r="C216" s="25">
        <f>ltprof!D216</f>
        <v>0</v>
      </c>
      <c r="D216" s="25" t="str">
        <f>ltprof!F216&amp;". "&amp;ltprof!E216</f>
        <v>Dödlighet efter PCI vid instabil kranskärlssjukdom. Män</v>
      </c>
      <c r="E216" s="100">
        <f>IF(ISERROR(HLOOKUP(ltprof!$AN$5,ltprof!$J$2:$AD$500,ltprof!A216,0)*100),"-",(HLOOKUP(ltprof!$AN$5,ltprof!$J$2:$AD$500,ltprof!A216,0)*100))</f>
        <v>-3.3180124930217403</v>
      </c>
      <c r="F216" s="77">
        <f>HLOOKUP(ltprof!$AN$5,'2011'!$J$1:$AD$500,ltprof!A217,0)</f>
        <v>4.1280541812279488</v>
      </c>
      <c r="G216" s="77">
        <f>'2011'!AE216</f>
        <v>3.9954835382714742</v>
      </c>
      <c r="H216" s="77">
        <f>MAX('2011'!J216:AE216)</f>
        <v>7.2440990565208887</v>
      </c>
      <c r="I216" s="77">
        <f>MIN('2011'!J216:AE216)</f>
        <v>0.65038690291528911</v>
      </c>
      <c r="J216" s="42">
        <f>(ltprof!AG216+ltprof!AH216)</f>
        <v>165.02914078975709</v>
      </c>
      <c r="K216" s="42" t="str">
        <f>IF(ISERROR(HLOOKUP(ltprof!$AN$5,'ltprof t-1'!$J$2:$AF$400,ltprof!A216,0)*100),"-",(HLOOKUP(ltprof!$AN$5,'ltprof t-1'!$J$2:$AF$400,ltprof!A216,0)*100))</f>
        <v>-</v>
      </c>
      <c r="L216" s="77" t="str">
        <f>HLOOKUP(ltprof!$AN$5,'t-1'!$J$1:$AD$500,ltprof!A217,0)</f>
        <v>us</v>
      </c>
      <c r="M216" s="42" t="str">
        <f>IF(ISERROR(IF('2011'!I216=0,((F216-L216)/L216)*100,(((F216-L216)/L216)*100)*-1)),"-",IF('2011'!I216=0,((F216-L216)/L216)*100,(((F216-L216)/L216)*100)*-1))</f>
        <v>-</v>
      </c>
      <c r="N216" s="42"/>
      <c r="O216" s="42"/>
      <c r="P216" s="42"/>
      <c r="Q216" s="42"/>
      <c r="R216" s="81">
        <f>ltprof!AG216</f>
        <v>83.721947626978348</v>
      </c>
      <c r="S216" s="81">
        <f>ltprof!AH216</f>
        <v>81.307193162778745</v>
      </c>
    </row>
    <row r="217" spans="2:19">
      <c r="B217" s="25">
        <f>ltprof!C217</f>
        <v>0</v>
      </c>
      <c r="C217" s="25">
        <f>ltprof!D217</f>
        <v>0</v>
      </c>
      <c r="D217" s="25" t="str">
        <f>ltprof!F217&amp;". "&amp;ltprof!E217</f>
        <v>Dödlighet efter PCI vid instabil kranskärlssjukdom. Totalt</v>
      </c>
      <c r="E217" s="100">
        <f>IF(ISERROR(HLOOKUP(ltprof!$AN$5,ltprof!$J$2:$AD$500,ltprof!A217,0)*100),"-",(HLOOKUP(ltprof!$AN$5,ltprof!$J$2:$AD$500,ltprof!A217,0)*100))</f>
        <v>-3.1570911272250255</v>
      </c>
      <c r="F217" s="77">
        <f>HLOOKUP(ltprof!$AN$5,'2011'!$J$1:$AD$500,ltprof!A218,0)</f>
        <v>4.2851464435767292</v>
      </c>
      <c r="G217" s="77">
        <f>'2011'!AE217</f>
        <v>4.1540008512762352</v>
      </c>
      <c r="H217" s="77">
        <f>MAX('2011'!J217:AE217)</f>
        <v>6.4320210704250123</v>
      </c>
      <c r="I217" s="77">
        <f>MIN('2011'!J217:AE217)</f>
        <v>0.78760657603213868</v>
      </c>
      <c r="J217" s="42">
        <f>(ltprof!AG217+ltprof!AH217)</f>
        <v>135.87899224090765</v>
      </c>
      <c r="K217" s="42" t="str">
        <f>IF(ISERROR(HLOOKUP(ltprof!$AN$5,'ltprof t-1'!$J$2:$AF$400,ltprof!A217,0)*100),"-",(HLOOKUP(ltprof!$AN$5,'ltprof t-1'!$J$2:$AF$400,ltprof!A217,0)*100))</f>
        <v>-</v>
      </c>
      <c r="L217" s="77" t="str">
        <f>HLOOKUP(ltprof!$AN$5,'t-1'!$J$1:$AD$500,ltprof!A218,0)</f>
        <v>us</v>
      </c>
      <c r="M217" s="42" t="str">
        <f>IF(ISERROR(IF('2011'!I217=0,((F217-L217)/L217)*100,(((F217-L217)/L217)*100)*-1)),"-",IF('2011'!I217=0,((F217-L217)/L217)*100,(((F217-L217)/L217)*100)*-1))</f>
        <v>-</v>
      </c>
      <c r="N217" s="42"/>
      <c r="O217" s="42"/>
      <c r="P217" s="42"/>
      <c r="Q217" s="42"/>
      <c r="R217" s="81">
        <f>ltprof!AG217</f>
        <v>81.039807062385123</v>
      </c>
      <c r="S217" s="81">
        <f>ltprof!AH217</f>
        <v>54.839185178522534</v>
      </c>
    </row>
    <row r="218" spans="2:19">
      <c r="B218" s="25">
        <f>ltprof!C218</f>
        <v>0</v>
      </c>
      <c r="C218" s="25">
        <f>ltprof!D218</f>
        <v>97</v>
      </c>
      <c r="D218" s="25" t="str">
        <f>ltprof!F218&amp;". "&amp;ltprof!E218</f>
        <v>Återförträngning av hjärtats kärl efter PCI. Kvinnor</v>
      </c>
      <c r="E218" s="100">
        <f>IF(ISERROR(HLOOKUP(ltprof!$AN$5,ltprof!$J$2:$AD$500,ltprof!A218,0)*100),"-",(HLOOKUP(ltprof!$AN$5,ltprof!$J$2:$AD$500,ltprof!A218,0)*100))</f>
        <v>35.061466287710168</v>
      </c>
      <c r="F218" s="77">
        <f>HLOOKUP(ltprof!$AN$5,'2011'!$J$1:$AD$500,ltprof!A219,0)</f>
        <v>3.9927404718693285</v>
      </c>
      <c r="G218" s="77">
        <f>'2011'!AE218</f>
        <v>6.148491879350348</v>
      </c>
      <c r="H218" s="77">
        <f>MAX('2011'!J218:AE218)</f>
        <v>11.29032258064516</v>
      </c>
      <c r="I218" s="77">
        <f>MIN('2011'!J218:AE218)</f>
        <v>0.90090090090090091</v>
      </c>
      <c r="J218" s="42">
        <f>(ltprof!AG218+ltprof!AH218)</f>
        <v>168.97512241395378</v>
      </c>
      <c r="K218" s="42">
        <f>IF(ISERROR(HLOOKUP(ltprof!$AN$5,'ltprof t-1'!$J$2:$AF$400,ltprof!A218,0)*100),"-",(HLOOKUP(ltprof!$AN$5,'ltprof t-1'!$J$2:$AF$400,ltprof!A218,0)*100))</f>
        <v>25.195758933623019</v>
      </c>
      <c r="L218" s="77">
        <f>HLOOKUP(ltprof!$AN$5,'t-1'!$J$1:$AD$500,ltprof!A219,0)</f>
        <v>5.4195804195804191</v>
      </c>
      <c r="M218" s="42">
        <f>IF(ISERROR(IF('2011'!I218=0,((F218-L218)/L218)*100,(((F218-L218)/L218)*100)*-1)),"-",IF('2011'!I218=0,((F218-L218)/L218)*100,(((F218-L218)/L218)*100)*-1))</f>
        <v>26.327498390023997</v>
      </c>
      <c r="N218" s="42"/>
      <c r="O218" s="42"/>
      <c r="P218" s="42"/>
      <c r="Q218" s="42"/>
      <c r="R218" s="81">
        <f>ltprof!AG218</f>
        <v>85.347611762706109</v>
      </c>
      <c r="S218" s="81">
        <f>ltprof!AH218</f>
        <v>83.62751065124769</v>
      </c>
    </row>
    <row r="219" spans="2:19">
      <c r="B219" s="25">
        <f>ltprof!C219</f>
        <v>0</v>
      </c>
      <c r="C219" s="25">
        <f>ltprof!D219</f>
        <v>0</v>
      </c>
      <c r="D219" s="25" t="str">
        <f>ltprof!F219&amp;". "&amp;ltprof!E219</f>
        <v>Återförträngning av hjärtats kärl efter PCI. Män</v>
      </c>
      <c r="E219" s="100">
        <f>IF(ISERROR(HLOOKUP(ltprof!$AN$5,ltprof!$J$2:$AD$500,ltprof!A219,0)*100),"-",(HLOOKUP(ltprof!$AN$5,ltprof!$J$2:$AD$500,ltprof!A219,0)*100))</f>
        <v>16.262067615883328</v>
      </c>
      <c r="F219" s="77">
        <f>HLOOKUP(ltprof!$AN$5,'2011'!$J$1:$AD$500,ltprof!A220,0)</f>
        <v>5.0565139797739436</v>
      </c>
      <c r="G219" s="77">
        <f>'2011'!AE219</f>
        <v>6.0384987254988136</v>
      </c>
      <c r="H219" s="77">
        <f>MAX('2011'!J219:AE219)</f>
        <v>9.1954022988505741</v>
      </c>
      <c r="I219" s="77">
        <f>MIN('2011'!J219:AE219)</f>
        <v>0</v>
      </c>
      <c r="J219" s="42">
        <f>(ltprof!AG219+ltprof!AH219)</f>
        <v>152.27960983118336</v>
      </c>
      <c r="K219" s="42">
        <f>IF(ISERROR(HLOOKUP(ltprof!$AN$5,'ltprof t-1'!$J$2:$AF$400,ltprof!A219,0)*100),"-",(HLOOKUP(ltprof!$AN$5,'ltprof t-1'!$J$2:$AF$400,ltprof!A219,0)*100))</f>
        <v>9.4225753201960885</v>
      </c>
      <c r="L219" s="77">
        <f>HLOOKUP(ltprof!$AN$5,'t-1'!$J$1:$AD$500,ltprof!A220,0)</f>
        <v>5.8056099151989562</v>
      </c>
      <c r="M219" s="42">
        <f>IF(ISERROR(IF('2011'!I219=0,((F219-L219)/L219)*100,(((F219-L219)/L219)*100)*-1)),"-",IF('2011'!I219=0,((F219-L219)/L219)*100,(((F219-L219)/L219)*100)*-1))</f>
        <v>12.902967067489262</v>
      </c>
      <c r="N219" s="42"/>
      <c r="O219" s="42"/>
      <c r="P219" s="42"/>
      <c r="Q219" s="42"/>
      <c r="R219" s="81">
        <f>ltprof!AG219</f>
        <v>100</v>
      </c>
      <c r="S219" s="81">
        <f>ltprof!AH219</f>
        <v>52.279609831183372</v>
      </c>
    </row>
    <row r="220" spans="2:19">
      <c r="B220" s="25">
        <f>ltprof!C220</f>
        <v>0</v>
      </c>
      <c r="C220" s="25">
        <f>ltprof!D220</f>
        <v>0</v>
      </c>
      <c r="D220" s="25" t="str">
        <f>ltprof!F220&amp;". "&amp;ltprof!E220</f>
        <v>Återförträngning av hjärtats kärl efter PCI. Totalt</v>
      </c>
      <c r="E220" s="100">
        <f>IF(ISERROR(HLOOKUP(ltprof!$AN$5,ltprof!$J$2:$AD$500,ltprof!A220,0)*100),"-",(HLOOKUP(ltprof!$AN$5,ltprof!$J$2:$AD$500,ltprof!A220,0)*100))</f>
        <v>21.006285578747626</v>
      </c>
      <c r="F220" s="77">
        <f>HLOOKUP(ltprof!$AN$5,'2011'!$J$1:$AD$500,ltprof!A221,0)</f>
        <v>4.7939068100358426</v>
      </c>
      <c r="G220" s="77">
        <f>'2011'!AE220</f>
        <v>6.0687193217313702</v>
      </c>
      <c r="H220" s="77">
        <f>MAX('2011'!J220:AE220)</f>
        <v>8.6864406779661021</v>
      </c>
      <c r="I220" s="77">
        <f>MIN('2011'!J220:AE220)</f>
        <v>1.5625</v>
      </c>
      <c r="J220" s="42">
        <f>(ltprof!AG220+ltprof!AH220)</f>
        <v>117.38787543619142</v>
      </c>
      <c r="K220" s="42">
        <f>IF(ISERROR(HLOOKUP(ltprof!$AN$5,'ltprof t-1'!$J$2:$AF$400,ltprof!A220,0)*100),"-",(HLOOKUP(ltprof!$AN$5,'ltprof t-1'!$J$2:$AF$400,ltprof!A220,0)*100))</f>
        <v>14.190756057945968</v>
      </c>
      <c r="L220" s="77">
        <f>HLOOKUP(ltprof!$AN$5,'t-1'!$J$1:$AD$500,ltprof!A221,0)</f>
        <v>5.7007125890736345</v>
      </c>
      <c r="M220" s="42">
        <f>IF(ISERROR(IF('2011'!I220=0,((F220-L220)/L220)*100,(((F220-L220)/L220)*100)*-1)),"-",IF('2011'!I220=0,((F220-L220)/L220)*100,(((F220-L220)/L220)*100)*-1))</f>
        <v>15.906884707287933</v>
      </c>
      <c r="N220" s="42"/>
      <c r="O220" s="42"/>
      <c r="P220" s="42"/>
      <c r="Q220" s="42"/>
      <c r="R220" s="81">
        <f>ltprof!AG220</f>
        <v>74.25321691176471</v>
      </c>
      <c r="S220" s="81">
        <f>ltprof!AH220</f>
        <v>43.134658524426719</v>
      </c>
    </row>
    <row r="221" spans="2:19">
      <c r="B221" s="25">
        <f>ltprof!C221</f>
        <v>0</v>
      </c>
      <c r="C221" s="25">
        <f>ltprof!D221</f>
        <v>98</v>
      </c>
      <c r="D221" s="25" t="str">
        <f>ltprof!F221&amp;". "&amp;ltprof!E221</f>
        <v>Död eller återinskrivning efter vård för hjärtsvikt. Kvinnor</v>
      </c>
      <c r="E221" s="100">
        <f>IF(ISERROR(HLOOKUP(ltprof!$AN$5,ltprof!$J$2:$AD$500,ltprof!A221,0)*100),"-",(HLOOKUP(ltprof!$AN$5,ltprof!$J$2:$AD$500,ltprof!A221,0)*100))</f>
        <v>18.423113712323207</v>
      </c>
      <c r="F221" s="77">
        <f>HLOOKUP(ltprof!$AN$5,'2011'!$J$1:$AD$500,ltprof!A222,0)</f>
        <v>15.393396389999999</v>
      </c>
      <c r="G221" s="77">
        <f>'2011'!AE221</f>
        <v>18.869801349999999</v>
      </c>
      <c r="H221" s="77">
        <f>MAX('2011'!J221:AE221)</f>
        <v>25.505970820000002</v>
      </c>
      <c r="I221" s="77">
        <f>MIN('2011'!J221:AE221)</f>
        <v>15.393396389999999</v>
      </c>
      <c r="J221" s="42">
        <f>(ltprof!AG221+ltprof!AH221)</f>
        <v>53.591313667962922</v>
      </c>
      <c r="K221" s="42">
        <f>IF(ISERROR(HLOOKUP(ltprof!$AN$5,'ltprof t-1'!$J$2:$AF$400,ltprof!A221,0)*100),"-",(HLOOKUP(ltprof!$AN$5,'ltprof t-1'!$J$2:$AF$400,ltprof!A221,0)*100))</f>
        <v>10.54347578972896</v>
      </c>
      <c r="L221" s="77">
        <f>HLOOKUP(ltprof!$AN$5,'t-1'!$J$1:$AD$500,ltprof!A222,0)</f>
        <v>16.566843739999999</v>
      </c>
      <c r="M221" s="42">
        <f>IF(ISERROR(IF('2011'!I221=0,((F221-L221)/L221)*100,(((F221-L221)/L221)*100)*-1)),"-",IF('2011'!I221=0,((F221-L221)/L221)*100,(((F221-L221)/L221)*100)*-1))</f>
        <v>7.0831074911798506</v>
      </c>
      <c r="N221" s="42"/>
      <c r="O221" s="42"/>
      <c r="P221" s="42"/>
      <c r="Q221" s="42"/>
      <c r="R221" s="81">
        <f>ltprof!AG221</f>
        <v>18.423113712323207</v>
      </c>
      <c r="S221" s="81">
        <f>ltprof!AH221</f>
        <v>35.168199955639714</v>
      </c>
    </row>
    <row r="222" spans="2:19">
      <c r="B222" s="25">
        <f>ltprof!C222</f>
        <v>0</v>
      </c>
      <c r="C222" s="25">
        <f>ltprof!D222</f>
        <v>0</v>
      </c>
      <c r="D222" s="25" t="str">
        <f>ltprof!F222&amp;". "&amp;ltprof!E222</f>
        <v>Död eller återinskrivning efter vård för hjärtsvikt. Män</v>
      </c>
      <c r="E222" s="100">
        <f>IF(ISERROR(HLOOKUP(ltprof!$AN$5,ltprof!$J$2:$AD$500,ltprof!A222,0)*100),"-",(HLOOKUP(ltprof!$AN$5,ltprof!$J$2:$AD$500,ltprof!A222,0)*100))</f>
        <v>13.506249782695006</v>
      </c>
      <c r="F222" s="77">
        <f>HLOOKUP(ltprof!$AN$5,'2011'!$J$1:$AD$500,ltprof!A223,0)</f>
        <v>17.567270730000001</v>
      </c>
      <c r="G222" s="77">
        <f>'2011'!AE222</f>
        <v>20.310450970000002</v>
      </c>
      <c r="H222" s="77">
        <f>MAX('2011'!J222:AE222)</f>
        <v>25.474789080000001</v>
      </c>
      <c r="I222" s="77">
        <f>MIN('2011'!J222:AE222)</f>
        <v>17.567270730000001</v>
      </c>
      <c r="J222" s="42">
        <f>(ltprof!AG222+ltprof!AH222)</f>
        <v>38.933248511714361</v>
      </c>
      <c r="K222" s="42">
        <f>IF(ISERROR(HLOOKUP(ltprof!$AN$5,'ltprof t-1'!$J$2:$AF$400,ltprof!A222,0)*100),"-",(HLOOKUP(ltprof!$AN$5,'ltprof t-1'!$J$2:$AF$400,ltprof!A222,0)*100))</f>
        <v>9.8831046047166851</v>
      </c>
      <c r="L222" s="77">
        <f>HLOOKUP(ltprof!$AN$5,'t-1'!$J$1:$AD$500,ltprof!A223,0)</f>
        <v>18.584460910000001</v>
      </c>
      <c r="M222" s="42">
        <f>IF(ISERROR(IF('2011'!I222=0,((F222-L222)/L222)*100,(((F222-L222)/L222)*100)*-1)),"-",IF('2011'!I222=0,((F222-L222)/L222)*100,(((F222-L222)/L222)*100)*-1))</f>
        <v>5.4733370256258889</v>
      </c>
      <c r="N222" s="42"/>
      <c r="O222" s="42"/>
      <c r="P222" s="42"/>
      <c r="Q222" s="42"/>
      <c r="R222" s="81">
        <f>ltprof!AG222</f>
        <v>13.506249782695006</v>
      </c>
      <c r="S222" s="81">
        <f>ltprof!AH222</f>
        <v>25.426998729019353</v>
      </c>
    </row>
    <row r="223" spans="2:19">
      <c r="B223" s="25">
        <f>ltprof!C223</f>
        <v>0</v>
      </c>
      <c r="C223" s="25">
        <f>ltprof!D223</f>
        <v>0</v>
      </c>
      <c r="D223" s="25" t="str">
        <f>ltprof!F223&amp;". "&amp;ltprof!E223</f>
        <v>Död eller återinskrivning efter vård för hjärtsvikt. Totalt</v>
      </c>
      <c r="E223" s="100">
        <f>IF(ISERROR(HLOOKUP(ltprof!$AN$5,ltprof!$J$2:$AD$500,ltprof!A223,0)*100),"-",(HLOOKUP(ltprof!$AN$5,ltprof!$J$2:$AD$500,ltprof!A223,0)*100))</f>
        <v>15.96589789333752</v>
      </c>
      <c r="F223" s="77">
        <f>HLOOKUP(ltprof!$AN$5,'2011'!$J$1:$AD$500,ltprof!A224,0)</f>
        <v>16.492540139999999</v>
      </c>
      <c r="G223" s="77">
        <f>'2011'!AE223</f>
        <v>19.626008639999998</v>
      </c>
      <c r="H223" s="77">
        <f>MAX('2011'!J223:AE223)</f>
        <v>25.449995510000001</v>
      </c>
      <c r="I223" s="77">
        <f>MIN('2011'!J223:AE223)</f>
        <v>16.492540139999999</v>
      </c>
      <c r="J223" s="42">
        <f>(ltprof!AG223+ltprof!AH223)</f>
        <v>45.640738951595623</v>
      </c>
      <c r="K223" s="42">
        <f>IF(ISERROR(HLOOKUP(ltprof!$AN$5,'ltprof t-1'!$J$2:$AF$400,ltprof!A223,0)*100),"-",(HLOOKUP(ltprof!$AN$5,'ltprof t-1'!$J$2:$AF$400,ltprof!A223,0)*100))</f>
        <v>10.141511847903061</v>
      </c>
      <c r="L223" s="77">
        <f>HLOOKUP(ltprof!$AN$5,'t-1'!$J$1:$AD$500,ltprof!A224,0)</f>
        <v>17.573797819999999</v>
      </c>
      <c r="M223" s="42">
        <f>IF(ISERROR(IF('2011'!I223=0,((F223-L223)/L223)*100,(((F223-L223)/L223)*100)*-1)),"-",IF('2011'!I223=0,((F223-L223)/L223)*100,(((F223-L223)/L223)*100)*-1))</f>
        <v>6.1526693949412934</v>
      </c>
      <c r="N223" s="42"/>
      <c r="O223" s="42"/>
      <c r="P223" s="42"/>
      <c r="Q223" s="42"/>
      <c r="R223" s="81">
        <f>ltprof!AG223</f>
        <v>15.96589789333752</v>
      </c>
      <c r="S223" s="81">
        <f>ltprof!AH223</f>
        <v>29.674841058258107</v>
      </c>
    </row>
    <row r="224" spans="2:19">
      <c r="B224" s="25">
        <f>ltprof!C224</f>
        <v>0</v>
      </c>
      <c r="C224" s="25">
        <f>ltprof!D224</f>
        <v>99</v>
      </c>
      <c r="D224" s="25" t="str">
        <f>ltprof!F224&amp;". "&amp;ltprof!E224</f>
        <v>Ekokardiografi vid hjärtsvikt. Kvinnor</v>
      </c>
      <c r="E224" s="100">
        <f>IF(ISERROR(HLOOKUP(ltprof!$AN$5,ltprof!$J$2:$AD$500,ltprof!A224,0)*100),"-",(HLOOKUP(ltprof!$AN$5,ltprof!$J$2:$AD$500,ltprof!A224,0)*100))</f>
        <v>5.585863377609118</v>
      </c>
      <c r="F224" s="77">
        <f>HLOOKUP(ltprof!$AN$5,'2011'!$J$1:$AD$500,ltprof!A225,0)</f>
        <v>89.03</v>
      </c>
      <c r="G224" s="77">
        <f>'2011'!AE224</f>
        <v>84.32</v>
      </c>
      <c r="H224" s="77">
        <f>MAX('2011'!J224:AE224)</f>
        <v>100</v>
      </c>
      <c r="I224" s="77">
        <f>MIN('2011'!J224:AE224)</f>
        <v>61.22</v>
      </c>
      <c r="J224" s="42">
        <f>(ltprof!AG224+ltprof!AH224)</f>
        <v>45.991461100569268</v>
      </c>
      <c r="K224" s="42">
        <f>IF(ISERROR(HLOOKUP(ltprof!$AN$5,'ltprof t-1'!$J$2:$AF$400,ltprof!A224,0)*100),"-",(HLOOKUP(ltprof!$AN$5,'ltprof t-1'!$J$2:$AF$400,ltprof!A224,0)*100))</f>
        <v>3.1661631419939633</v>
      </c>
      <c r="L224" s="77">
        <f>HLOOKUP(ltprof!$AN$5,'t-1'!$J$1:$AD$500,ltprof!A225,0)</f>
        <v>85.37</v>
      </c>
      <c r="M224" s="42">
        <f>IF(ISERROR(IF('2011'!I224=0,((F224-L224)/L224)*100,(((F224-L224)/L224)*100)*-1)),"-",IF('2011'!I224=0,((F224-L224)/L224)*100,(((F224-L224)/L224)*100)*-1))</f>
        <v>4.2872203350122948</v>
      </c>
      <c r="N224" s="42"/>
      <c r="O224" s="42"/>
      <c r="P224" s="42"/>
      <c r="Q224" s="42"/>
      <c r="R224" s="81">
        <f>ltprof!AG224</f>
        <v>18.59582542694498</v>
      </c>
      <c r="S224" s="81">
        <f>ltprof!AH224</f>
        <v>27.395635673624284</v>
      </c>
    </row>
    <row r="225" spans="2:19">
      <c r="B225" s="25">
        <f>ltprof!C225</f>
        <v>0</v>
      </c>
      <c r="C225" s="25">
        <f>ltprof!D225</f>
        <v>0</v>
      </c>
      <c r="D225" s="25" t="str">
        <f>ltprof!F225&amp;". "&amp;ltprof!E225</f>
        <v>Ekokardiografi vid hjärtsvikt. Män</v>
      </c>
      <c r="E225" s="100">
        <f>IF(ISERROR(HLOOKUP(ltprof!$AN$5,ltprof!$J$2:$AD$500,ltprof!A225,0)*100),"-",(HLOOKUP(ltprof!$AN$5,ltprof!$J$2:$AD$500,ltprof!A225,0)*100))</f>
        <v>4.1785167359439868</v>
      </c>
      <c r="F225" s="77">
        <f>HLOOKUP(ltprof!$AN$5,'2011'!$J$1:$AD$500,ltprof!A226,0)</f>
        <v>95.24</v>
      </c>
      <c r="G225" s="77">
        <f>'2011'!AE225</f>
        <v>91.42</v>
      </c>
      <c r="H225" s="77">
        <f>MAX('2011'!J225:AE225)</f>
        <v>100</v>
      </c>
      <c r="I225" s="77">
        <f>MIN('2011'!J225:AE225)</f>
        <v>76.73</v>
      </c>
      <c r="J225" s="42">
        <f>(ltprof!AG225+ltprof!AH225)</f>
        <v>25.453948807700719</v>
      </c>
      <c r="K225" s="42">
        <f>IF(ISERROR(HLOOKUP(ltprof!$AN$5,'ltprof t-1'!$J$2:$AF$400,ltprof!A225,0)*100),"-",(HLOOKUP(ltprof!$AN$5,'ltprof t-1'!$J$2:$AF$400,ltprof!A225,0)*100))</f>
        <v>4.3811240004505017</v>
      </c>
      <c r="L225" s="77">
        <f>HLOOKUP(ltprof!$AN$5,'t-1'!$J$1:$AD$500,ltprof!A226,0)</f>
        <v>92.68</v>
      </c>
      <c r="M225" s="42">
        <f>IF(ISERROR(IF('2011'!I225=0,((F225-L225)/L225)*100,(((F225-L225)/L225)*100)*-1)),"-",IF('2011'!I225=0,((F225-L225)/L225)*100,(((F225-L225)/L225)*100)*-1))</f>
        <v>2.7621924902891539</v>
      </c>
      <c r="N225" s="42"/>
      <c r="O225" s="42"/>
      <c r="P225" s="42"/>
      <c r="Q225" s="42"/>
      <c r="R225" s="81">
        <f>ltprof!AG225</f>
        <v>9.3852548676438392</v>
      </c>
      <c r="S225" s="81">
        <f>ltprof!AH225</f>
        <v>16.068693940056878</v>
      </c>
    </row>
    <row r="226" spans="2:19">
      <c r="B226" s="25">
        <f>ltprof!C226</f>
        <v>0</v>
      </c>
      <c r="C226" s="25">
        <f>ltprof!D226</f>
        <v>0</v>
      </c>
      <c r="D226" s="25" t="str">
        <f>ltprof!F226&amp;". "&amp;ltprof!E226</f>
        <v>Ekokardiografi vid hjärtsvikt. Totalt</v>
      </c>
      <c r="E226" s="100">
        <f>IF(ISERROR(HLOOKUP(ltprof!$AN$5,ltprof!$J$2:$AD$500,ltprof!A226,0)*100),"-",(HLOOKUP(ltprof!$AN$5,ltprof!$J$2:$AD$500,ltprof!A226,0)*100))</f>
        <v>4.7339945897204725</v>
      </c>
      <c r="F226" s="77">
        <f>HLOOKUP(ltprof!$AN$5,'2011'!$J$1:$AD$500,ltprof!A227,0)</f>
        <v>92.92</v>
      </c>
      <c r="G226" s="77">
        <f>'2011'!AE226</f>
        <v>88.72</v>
      </c>
      <c r="H226" s="77">
        <f>MAX('2011'!J226:AE226)</f>
        <v>100</v>
      </c>
      <c r="I226" s="77">
        <f>MIN('2011'!J226:AE226)</f>
        <v>73.87</v>
      </c>
      <c r="J226" s="42">
        <f>(ltprof!AG226+ltprof!AH226)</f>
        <v>29.452209197475199</v>
      </c>
      <c r="K226" s="42">
        <f>IF(ISERROR(HLOOKUP(ltprof!$AN$5,'ltprof t-1'!$J$2:$AF$400,ltprof!A226,0)*100),"-",(HLOOKUP(ltprof!$AN$5,'ltprof t-1'!$J$2:$AF$400,ltprof!A226,0)*100))</f>
        <v>3.7513025356026337</v>
      </c>
      <c r="L226" s="77">
        <f>HLOOKUP(ltprof!$AN$5,'t-1'!$J$1:$AD$500,ltprof!A227,0)</f>
        <v>89.61</v>
      </c>
      <c r="M226" s="42">
        <f>IF(ISERROR(IF('2011'!I226=0,((F226-L226)/L226)*100,(((F226-L226)/L226)*100)*-1)),"-",IF('2011'!I226=0,((F226-L226)/L226)*100,(((F226-L226)/L226)*100)*-1))</f>
        <v>3.693784175873231</v>
      </c>
      <c r="N226" s="42"/>
      <c r="O226" s="42"/>
      <c r="P226" s="42"/>
      <c r="Q226" s="42"/>
      <c r="R226" s="81">
        <f>ltprof!AG226</f>
        <v>12.714156898106404</v>
      </c>
      <c r="S226" s="81">
        <f>ltprof!AH226</f>
        <v>16.738052299368793</v>
      </c>
    </row>
    <row r="227" spans="2:19">
      <c r="B227" s="25">
        <f>ltprof!C227</f>
        <v>0</v>
      </c>
      <c r="C227" s="25">
        <f>ltprof!D227</f>
        <v>100</v>
      </c>
      <c r="D227" s="25" t="str">
        <f>ltprof!F227&amp;". "&amp;ltprof!E227</f>
        <v>Läkemedelsbehandling vid hjärtsvikt. Kvinnor</v>
      </c>
      <c r="E227" s="100">
        <f>IF(ISERROR(HLOOKUP(ltprof!$AN$5,ltprof!$J$2:$AD$500,ltprof!A227,0)*100),"-",(HLOOKUP(ltprof!$AN$5,ltprof!$J$2:$AD$500,ltprof!A227,0)*100))</f>
        <v>-4.6225517972649985</v>
      </c>
      <c r="F227" s="77">
        <f>HLOOKUP(ltprof!$AN$5,'2011'!$J$1:$AD$500,ltprof!A228,0)</f>
        <v>63.004466379999997</v>
      </c>
      <c r="G227" s="77">
        <f>'2011'!AE227</f>
        <v>66.058033179999995</v>
      </c>
      <c r="H227" s="77">
        <f>MAX('2011'!J227:AE227)</f>
        <v>78.549918809999994</v>
      </c>
      <c r="I227" s="77">
        <f>MIN('2011'!J227:AE227)</f>
        <v>57.290281360000002</v>
      </c>
      <c r="J227" s="42">
        <f>(ltprof!AG227+ltprof!AH227)</f>
        <v>32.18327344392786</v>
      </c>
      <c r="K227" s="42">
        <f>IF(ISERROR(HLOOKUP(ltprof!$AN$5,'ltprof t-1'!$J$2:$AF$400,ltprof!A227,0)*100),"-",(HLOOKUP(ltprof!$AN$5,'ltprof t-1'!$J$2:$AF$400,ltprof!A227,0)*100))</f>
        <v>-5.7089775507053444</v>
      </c>
      <c r="L227" s="77">
        <f>HLOOKUP(ltprof!$AN$5,'t-1'!$J$1:$AD$500,ltprof!A228,0)</f>
        <v>55.10735416</v>
      </c>
      <c r="M227" s="42">
        <f>IF(ISERROR(IF('2011'!I227=0,((F227-L227)/L227)*100,(((F227-L227)/L227)*100)*-1)),"-",IF('2011'!I227=0,((F227-L227)/L227)*100,(((F227-L227)/L227)*100)*-1))</f>
        <v>14.330414407251951</v>
      </c>
      <c r="N227" s="42"/>
      <c r="O227" s="42"/>
      <c r="P227" s="42"/>
      <c r="Q227" s="42"/>
      <c r="R227" s="81">
        <f>ltprof!AG227</f>
        <v>18.910471639325305</v>
      </c>
      <c r="S227" s="81">
        <f>ltprof!AH227</f>
        <v>13.272801804602555</v>
      </c>
    </row>
    <row r="228" spans="2:19">
      <c r="B228" s="25">
        <f>ltprof!C228</f>
        <v>0</v>
      </c>
      <c r="C228" s="25">
        <f>ltprof!D228</f>
        <v>0</v>
      </c>
      <c r="D228" s="25" t="str">
        <f>ltprof!F228&amp;". "&amp;ltprof!E228</f>
        <v>Läkemedelsbehandling vid hjärtsvikt. Män</v>
      </c>
      <c r="E228" s="100">
        <f>IF(ISERROR(HLOOKUP(ltprof!$AN$5,ltprof!$J$2:$AD$500,ltprof!A228,0)*100),"-",(HLOOKUP(ltprof!$AN$5,ltprof!$J$2:$AD$500,ltprof!A228,0)*100))</f>
        <v>2.3826824278660643</v>
      </c>
      <c r="F228" s="77">
        <f>HLOOKUP(ltprof!$AN$5,'2011'!$J$1:$AD$500,ltprof!A229,0)</f>
        <v>70.136477679999999</v>
      </c>
      <c r="G228" s="77">
        <f>'2011'!AE228</f>
        <v>68.504239209999994</v>
      </c>
      <c r="H228" s="77">
        <f>MAX('2011'!J228:AE228)</f>
        <v>78.16098092</v>
      </c>
      <c r="I228" s="77">
        <f>MIN('2011'!J228:AE228)</f>
        <v>58.9495535</v>
      </c>
      <c r="J228" s="42">
        <f>(ltprof!AG228+ltprof!AH228)</f>
        <v>28.04414389758756</v>
      </c>
      <c r="K228" s="42">
        <f>IF(ISERROR(HLOOKUP(ltprof!$AN$5,'ltprof t-1'!$J$2:$AF$400,ltprof!A228,0)*100),"-",(HLOOKUP(ltprof!$AN$5,'ltprof t-1'!$J$2:$AF$400,ltprof!A228,0)*100))</f>
        <v>-1.5888346954370798</v>
      </c>
      <c r="L228" s="77">
        <f>HLOOKUP(ltprof!$AN$5,'t-1'!$J$1:$AD$500,ltprof!A229,0)</f>
        <v>62.250537180000002</v>
      </c>
      <c r="M228" s="42">
        <f>IF(ISERROR(IF('2011'!I228=0,((F228-L228)/L228)*100,(((F228-L228)/L228)*100)*-1)),"-",IF('2011'!I228=0,((F228-L228)/L228)*100,(((F228-L228)/L228)*100)*-1))</f>
        <v>12.668068192243023</v>
      </c>
      <c r="N228" s="42"/>
      <c r="O228" s="42"/>
      <c r="P228" s="42"/>
      <c r="Q228" s="42"/>
      <c r="R228" s="81">
        <f>ltprof!AG228</f>
        <v>14.096560769614896</v>
      </c>
      <c r="S228" s="81">
        <f>ltprof!AH228</f>
        <v>13.947583127972665</v>
      </c>
    </row>
    <row r="229" spans="2:19">
      <c r="B229" s="25">
        <f>ltprof!C229</f>
        <v>0</v>
      </c>
      <c r="C229" s="25">
        <f>ltprof!D229</f>
        <v>0</v>
      </c>
      <c r="D229" s="25" t="str">
        <f>ltprof!F229&amp;". "&amp;ltprof!E229</f>
        <v>Läkemedelsbehandling vid hjärtsvikt. Totalt</v>
      </c>
      <c r="E229" s="100">
        <f>IF(ISERROR(HLOOKUP(ltprof!$AN$5,ltprof!$J$2:$AD$500,ltprof!A229,0)*100),"-",(HLOOKUP(ltprof!$AN$5,ltprof!$J$2:$AD$500,ltprof!A229,0)*100))</f>
        <v>-1.1501165129961637</v>
      </c>
      <c r="F229" s="77">
        <f>HLOOKUP(ltprof!$AN$5,'2011'!$J$1:$AD$500,ltprof!A230,0)</f>
        <v>67.053086910000005</v>
      </c>
      <c r="G229" s="77">
        <f>'2011'!AE229</f>
        <v>67.833248299999994</v>
      </c>
      <c r="H229" s="77">
        <f>MAX('2011'!J229:AE229)</f>
        <v>77.808980649999995</v>
      </c>
      <c r="I229" s="77">
        <f>MIN('2011'!J229:AE229)</f>
        <v>58.87867825</v>
      </c>
      <c r="J229" s="42">
        <f>(ltprof!AG229+ltprof!AH229)</f>
        <v>27.907114688476447</v>
      </c>
      <c r="K229" s="42">
        <f>IF(ISERROR(HLOOKUP(ltprof!$AN$5,'ltprof t-1'!$J$2:$AF$400,ltprof!A229,0)*100),"-",(HLOOKUP(ltprof!$AN$5,'ltprof t-1'!$J$2:$AF$400,ltprof!A229,0)*100))</f>
        <v>-3.4726929368359651</v>
      </c>
      <c r="L229" s="77">
        <f>HLOOKUP(ltprof!$AN$5,'t-1'!$J$1:$AD$500,ltprof!A230,0)</f>
        <v>59.14472258</v>
      </c>
      <c r="M229" s="42">
        <f>IF(ISERROR(IF('2011'!I229=0,((F229-L229)/L229)*100,(((F229-L229)/L229)*100)*-1)),"-",IF('2011'!I229=0,((F229-L229)/L229)*100,(((F229-L229)/L229)*100)*-1))</f>
        <v>13.371208765588575</v>
      </c>
      <c r="N229" s="42"/>
      <c r="O229" s="42"/>
      <c r="P229" s="42"/>
      <c r="Q229" s="42"/>
      <c r="R229" s="81">
        <f>ltprof!AG229</f>
        <v>14.706257771824857</v>
      </c>
      <c r="S229" s="81">
        <f>ltprof!AH229</f>
        <v>13.200856916651588</v>
      </c>
    </row>
    <row r="230" spans="2:19">
      <c r="B230" s="25">
        <f>ltprof!C230</f>
        <v>0</v>
      </c>
      <c r="C230" s="25">
        <f>ltprof!D230</f>
        <v>101</v>
      </c>
      <c r="D230" s="25" t="str">
        <f>ltprof!F230&amp;". "&amp;ltprof!E230</f>
        <v>Komplikationer efter pacemakerinsättning. Totalt</v>
      </c>
      <c r="E230" s="100">
        <f>IF(ISERROR(HLOOKUP(ltprof!$AN$5,ltprof!$J$2:$AD$500,ltprof!A230,0)*100),"-",(HLOOKUP(ltprof!$AN$5,ltprof!$J$2:$AD$500,ltprof!A230,0)*100))</f>
        <v>23.076923076923077</v>
      </c>
      <c r="F230" s="77">
        <f>HLOOKUP(ltprof!$AN$5,'2011'!$J$1:$AD$500,ltprof!A231,0)</f>
        <v>4</v>
      </c>
      <c r="G230" s="77">
        <f>'2011'!AE230</f>
        <v>5.2</v>
      </c>
      <c r="H230" s="77">
        <f>MAX('2011'!J230:AE230)</f>
        <v>10.5</v>
      </c>
      <c r="I230" s="77">
        <f>MIN('2011'!J230:AE230)</f>
        <v>2.7</v>
      </c>
      <c r="J230" s="42">
        <f>(ltprof!AG230+ltprof!AH230)</f>
        <v>150</v>
      </c>
      <c r="K230" s="42" t="str">
        <f>IF(ISERROR(HLOOKUP(ltprof!$AN$5,'ltprof t-1'!$J$2:$AF$400,ltprof!A230,0)*100),"-",(HLOOKUP(ltprof!$AN$5,'ltprof t-1'!$J$2:$AF$400,ltprof!A230,0)*100))</f>
        <v>-</v>
      </c>
      <c r="L230" s="77" t="str">
        <f>HLOOKUP(ltprof!$AN$5,'t-1'!$J$1:$AD$500,ltprof!A231,0)</f>
        <v>us</v>
      </c>
      <c r="M230" s="42" t="str">
        <f>IF(ISERROR(IF('2011'!I230=0,((F230-L230)/L230)*100,(((F230-L230)/L230)*100)*-1)),"-",IF('2011'!I230=0,((F230-L230)/L230)*100,(((F230-L230)/L230)*100)*-1))</f>
        <v>-</v>
      </c>
      <c r="N230" s="42"/>
      <c r="O230" s="42"/>
      <c r="P230" s="42"/>
      <c r="Q230" s="42"/>
      <c r="R230" s="81">
        <f>ltprof!AG230</f>
        <v>48.076923076923073</v>
      </c>
      <c r="S230" s="81">
        <f>ltprof!AH230</f>
        <v>101.92307692307692</v>
      </c>
    </row>
    <row r="231" spans="2:19">
      <c r="B231" s="25" t="str">
        <f>ltprof!C231</f>
        <v>Strokesjukvård</v>
      </c>
      <c r="C231" s="25">
        <f>ltprof!D231</f>
        <v>103</v>
      </c>
      <c r="D231" s="25" t="str">
        <f>ltprof!F231&amp;". "&amp;ltprof!E231</f>
        <v>Dödlighet efter förstagångsstroke. Kvinnor</v>
      </c>
      <c r="E231" s="100">
        <f>IF(ISERROR(HLOOKUP(ltprof!$AN$5,ltprof!$J$2:$AD$500,ltprof!A231,0)*100),"-",(HLOOKUP(ltprof!$AN$5,ltprof!$J$2:$AD$500,ltprof!A231,0)*100))</f>
        <v>13.522888539323329</v>
      </c>
      <c r="F231" s="77">
        <f>HLOOKUP(ltprof!$AN$5,'2011'!$J$1:$AD$500,ltprof!A232,0)</f>
        <v>19.175907309999999</v>
      </c>
      <c r="G231" s="77">
        <f>'2011'!AE231</f>
        <v>22.17454652</v>
      </c>
      <c r="H231" s="77">
        <f>MAX('2011'!J231:AE231)</f>
        <v>26.059433139999999</v>
      </c>
      <c r="I231" s="77">
        <f>MIN('2011'!J231:AE231)</f>
        <v>19.175907309999999</v>
      </c>
      <c r="J231" s="42">
        <f>(ltprof!AG231+ltprof!AH231)</f>
        <v>31.042464944171492</v>
      </c>
      <c r="K231" s="42">
        <f>IF(ISERROR(HLOOKUP(ltprof!$AN$5,'ltprof t-1'!$J$2:$AF$400,ltprof!A231,0)*100),"-",(HLOOKUP(ltprof!$AN$5,'ltprof t-1'!$J$2:$AF$400,ltprof!A231,0)*100))</f>
        <v>5.3306268031190607</v>
      </c>
      <c r="L231" s="77">
        <f>HLOOKUP(ltprof!$AN$5,'t-1'!$J$1:$AD$500,ltprof!A232,0)</f>
        <v>21.338894929999999</v>
      </c>
      <c r="M231" s="42">
        <f>IF(ISERROR(IF('2011'!I231=0,((F231-L231)/L231)*100,(((F231-L231)/L231)*100)*-1)),"-",IF('2011'!I231=0,((F231-L231)/L231)*100,(((F231-L231)/L231)*100)*-1))</f>
        <v>10.136361920781054</v>
      </c>
      <c r="N231" s="42"/>
      <c r="O231" s="42"/>
      <c r="P231" s="42"/>
      <c r="Q231" s="42"/>
      <c r="R231" s="81">
        <f>ltprof!AG231</f>
        <v>13.522888539323329</v>
      </c>
      <c r="S231" s="81">
        <f>ltprof!AH231</f>
        <v>17.519576404848163</v>
      </c>
    </row>
    <row r="232" spans="2:19">
      <c r="B232" s="25">
        <f>ltprof!C232</f>
        <v>0</v>
      </c>
      <c r="C232" s="25">
        <f>ltprof!D232</f>
        <v>0</v>
      </c>
      <c r="D232" s="25" t="str">
        <f>ltprof!F232&amp;". "&amp;ltprof!E232</f>
        <v>Dödlighet efter förstagångsstroke. Män</v>
      </c>
      <c r="E232" s="100">
        <f>IF(ISERROR(HLOOKUP(ltprof!$AN$5,ltprof!$J$2:$AD$500,ltprof!A232,0)*100),"-",(HLOOKUP(ltprof!$AN$5,ltprof!$J$2:$AD$500,ltprof!A232,0)*100))</f>
        <v>5.094045007136967</v>
      </c>
      <c r="F232" s="77">
        <f>HLOOKUP(ltprof!$AN$5,'2011'!$J$1:$AD$500,ltprof!A233,0)</f>
        <v>20.445426009999998</v>
      </c>
      <c r="G232" s="77">
        <f>'2011'!AE232</f>
        <v>21.542827330000001</v>
      </c>
      <c r="H232" s="77">
        <f>MAX('2011'!J232:AE232)</f>
        <v>24.7947694</v>
      </c>
      <c r="I232" s="77">
        <f>MIN('2011'!J232:AE232)</f>
        <v>16.7564308</v>
      </c>
      <c r="J232" s="42">
        <f>(ltprof!AG232+ltprof!AH232)</f>
        <v>37.313294475539941</v>
      </c>
      <c r="K232" s="42">
        <f>IF(ISERROR(HLOOKUP(ltprof!$AN$5,'ltprof t-1'!$J$2:$AF$400,ltprof!A232,0)*100),"-",(HLOOKUP(ltprof!$AN$5,'ltprof t-1'!$J$2:$AF$400,ltprof!A232,0)*100))</f>
        <v>0.14974762040227521</v>
      </c>
      <c r="L232" s="77">
        <f>HLOOKUP(ltprof!$AN$5,'t-1'!$J$1:$AD$500,ltprof!A233,0)</f>
        <v>21.723666089999998</v>
      </c>
      <c r="M232" s="42">
        <f>IF(ISERROR(IF('2011'!I232=0,((F232-L232)/L232)*100,(((F232-L232)/L232)*100)*-1)),"-",IF('2011'!I232=0,((F232-L232)/L232)*100,(((F232-L232)/L232)*100)*-1))</f>
        <v>5.8840900734909054</v>
      </c>
      <c r="N232" s="42"/>
      <c r="O232" s="42"/>
      <c r="P232" s="42"/>
      <c r="Q232" s="42"/>
      <c r="R232" s="81">
        <f>ltprof!AG232</f>
        <v>22.218051775100964</v>
      </c>
      <c r="S232" s="81">
        <f>ltprof!AH232</f>
        <v>15.095242700438977</v>
      </c>
    </row>
    <row r="233" spans="2:19">
      <c r="B233" s="25">
        <f>ltprof!C233</f>
        <v>0</v>
      </c>
      <c r="C233" s="25">
        <f>ltprof!D233</f>
        <v>0</v>
      </c>
      <c r="D233" s="25" t="str">
        <f>ltprof!F233&amp;". "&amp;ltprof!E233</f>
        <v>Dödlighet efter förstagångsstroke. Totalt</v>
      </c>
      <c r="E233" s="100">
        <f>IF(ISERROR(HLOOKUP(ltprof!$AN$5,ltprof!$J$2:$AD$500,ltprof!A233,0)*100),"-",(HLOOKUP(ltprof!$AN$5,ltprof!$J$2:$AD$500,ltprof!A233,0)*100))</f>
        <v>9.3455384846483689</v>
      </c>
      <c r="F233" s="77">
        <f>HLOOKUP(ltprof!$AN$5,'2011'!$J$1:$AD$500,ltprof!A234,0)</f>
        <v>19.884847610000001</v>
      </c>
      <c r="G233" s="77">
        <f>'2011'!AE233</f>
        <v>21.934769979999999</v>
      </c>
      <c r="H233" s="77">
        <f>MAX('2011'!J233:AE233)</f>
        <v>25.58766537</v>
      </c>
      <c r="I233" s="77">
        <f>MIN('2011'!J233:AE233)</f>
        <v>18.27754775</v>
      </c>
      <c r="J233" s="42">
        <f>(ltprof!AG233+ltprof!AH233)</f>
        <v>33.326620824678464</v>
      </c>
      <c r="K233" s="42">
        <f>IF(ISERROR(HLOOKUP(ltprof!$AN$5,'ltprof t-1'!$J$2:$AF$400,ltprof!A233,0)*100),"-",(HLOOKUP(ltprof!$AN$5,'ltprof t-1'!$J$2:$AF$400,ltprof!A233,0)*100))</f>
        <v>3.7176894938642233</v>
      </c>
      <c r="L233" s="77">
        <f>HLOOKUP(ltprof!$AN$5,'t-1'!$J$1:$AD$500,ltprof!A234,0)</f>
        <v>21.43628069</v>
      </c>
      <c r="M233" s="42">
        <f>IF(ISERROR(IF('2011'!I233=0,((F233-L233)/L233)*100,(((F233-L233)/L233)*100)*-1)),"-",IF('2011'!I233=0,((F233-L233)/L233)*100,(((F233-L233)/L233)*100)*-1))</f>
        <v>7.2374172667170793</v>
      </c>
      <c r="N233" s="42"/>
      <c r="O233" s="42"/>
      <c r="P233" s="42"/>
      <c r="Q233" s="42"/>
      <c r="R233" s="81">
        <f>ltprof!AG233</f>
        <v>16.673173383329907</v>
      </c>
      <c r="S233" s="81">
        <f>ltprof!AH233</f>
        <v>16.653447441348558</v>
      </c>
    </row>
    <row r="234" spans="2:19">
      <c r="B234" s="25">
        <f>ltprof!C234</f>
        <v>0</v>
      </c>
      <c r="C234" s="25">
        <f>ltprof!D234</f>
        <v>104</v>
      </c>
      <c r="D234" s="25" t="str">
        <f>ltprof!F234&amp;". "&amp;ltprof!E234</f>
        <v>Dödlighet efter sjukhusvårdad förstagångsstroke. Kvinnor</v>
      </c>
      <c r="E234" s="100">
        <f>IF(ISERROR(HLOOKUP(ltprof!$AN$5,ltprof!$J$2:$AD$500,ltprof!A234,0)*100),"-",(HLOOKUP(ltprof!$AN$5,ltprof!$J$2:$AD$500,ltprof!A234,0)*100))</f>
        <v>8.6652306325344277</v>
      </c>
      <c r="F234" s="77">
        <f>HLOOKUP(ltprof!$AN$5,'2011'!$J$1:$AD$500,ltprof!A235,0)</f>
        <v>13.139648660000001</v>
      </c>
      <c r="G234" s="77">
        <f>'2011'!AE234</f>
        <v>14.38625044</v>
      </c>
      <c r="H234" s="77">
        <f>MAX('2011'!J234:AE234)</f>
        <v>17.492712869999998</v>
      </c>
      <c r="I234" s="77">
        <f>MIN('2011'!J234:AE234)</f>
        <v>11.903236</v>
      </c>
      <c r="J234" s="42">
        <f>(ltprof!AG234+ltprof!AH234)</f>
        <v>38.852909542425557</v>
      </c>
      <c r="K234" s="42">
        <f>IF(ISERROR(HLOOKUP(ltprof!$AN$5,'ltprof t-1'!$J$2:$AF$400,ltprof!A234,0)*100),"-",(HLOOKUP(ltprof!$AN$5,'ltprof t-1'!$J$2:$AF$400,ltprof!A234,0)*100))</f>
        <v>4.3256799905590286</v>
      </c>
      <c r="L234" s="77">
        <f>HLOOKUP(ltprof!$AN$5,'t-1'!$J$1:$AD$500,ltprof!A235,0)</f>
        <v>14.066153269999999</v>
      </c>
      <c r="M234" s="42">
        <f>IF(ISERROR(IF('2011'!I234=0,((F234-L234)/L234)*100,(((F234-L234)/L234)*100)*-1)),"-",IF('2011'!I234=0,((F234-L234)/L234)*100,(((F234-L234)/L234)*100)*-1))</f>
        <v>6.5867660632991143</v>
      </c>
      <c r="N234" s="42"/>
      <c r="O234" s="42"/>
      <c r="P234" s="42"/>
      <c r="Q234" s="42"/>
      <c r="R234" s="81">
        <f>ltprof!AG234</f>
        <v>17.259635861031207</v>
      </c>
      <c r="S234" s="81">
        <f>ltprof!AH234</f>
        <v>21.593273681394351</v>
      </c>
    </row>
    <row r="235" spans="2:19">
      <c r="B235" s="25">
        <f>ltprof!C235</f>
        <v>0</v>
      </c>
      <c r="C235" s="25">
        <f>ltprof!D235</f>
        <v>0</v>
      </c>
      <c r="D235" s="25" t="str">
        <f>ltprof!F235&amp;". "&amp;ltprof!E235</f>
        <v>Dödlighet efter sjukhusvårdad förstagångsstroke. Män</v>
      </c>
      <c r="E235" s="100">
        <f>IF(ISERROR(HLOOKUP(ltprof!$AN$5,ltprof!$J$2:$AD$500,ltprof!A235,0)*100),"-",(HLOOKUP(ltprof!$AN$5,ltprof!$J$2:$AD$500,ltprof!A235,0)*100))</f>
        <v>2.1878394033243609</v>
      </c>
      <c r="F235" s="77">
        <f>HLOOKUP(ltprof!$AN$5,'2011'!$J$1:$AD$500,ltprof!A236,0)</f>
        <v>14.01954566</v>
      </c>
      <c r="G235" s="77">
        <f>'2011'!AE235</f>
        <v>14.33313156</v>
      </c>
      <c r="H235" s="77">
        <f>MAX('2011'!J235:AE235)</f>
        <v>16.546049379999999</v>
      </c>
      <c r="I235" s="77">
        <f>MIN('2011'!J235:AE235)</f>
        <v>11.647047540000001</v>
      </c>
      <c r="J235" s="42">
        <f>(ltprof!AG235+ltprof!AH235)</f>
        <v>34.179563757524029</v>
      </c>
      <c r="K235" s="42">
        <f>IF(ISERROR(HLOOKUP(ltprof!$AN$5,'ltprof t-1'!$J$2:$AF$400,ltprof!A235,0)*100),"-",(HLOOKUP(ltprof!$AN$5,'ltprof t-1'!$J$2:$AF$400,ltprof!A235,0)*100))</f>
        <v>-4.4794010199505063</v>
      </c>
      <c r="L235" s="77">
        <f>HLOOKUP(ltprof!$AN$5,'t-1'!$J$1:$AD$500,ltprof!A236,0)</f>
        <v>15.31623727</v>
      </c>
      <c r="M235" s="42">
        <f>IF(ISERROR(IF('2011'!I235=0,((F235-L235)/L235)*100,(((F235-L235)/L235)*100)*-1)),"-",IF('2011'!I235=0,((F235-L235)/L235)*100,(((F235-L235)/L235)*100)*-1))</f>
        <v>8.4661238079657917</v>
      </c>
      <c r="N235" s="42"/>
      <c r="O235" s="42"/>
      <c r="P235" s="42"/>
      <c r="Q235" s="42"/>
      <c r="R235" s="81">
        <f>ltprof!AG235</f>
        <v>18.740384882087827</v>
      </c>
      <c r="S235" s="81">
        <f>ltprof!AH235</f>
        <v>15.439178875436202</v>
      </c>
    </row>
    <row r="236" spans="2:19">
      <c r="B236" s="25">
        <f>ltprof!C236</f>
        <v>0</v>
      </c>
      <c r="C236" s="25">
        <f>ltprof!D236</f>
        <v>0</v>
      </c>
      <c r="D236" s="25" t="str">
        <f>ltprof!F236&amp;". "&amp;ltprof!E236</f>
        <v>Dödlighet efter sjukhusvårdad förstagångsstroke. Totalt</v>
      </c>
      <c r="E236" s="100">
        <f>IF(ISERROR(HLOOKUP(ltprof!$AN$5,ltprof!$J$2:$AD$500,ltprof!A236,0)*100),"-",(HLOOKUP(ltprof!$AN$5,ltprof!$J$2:$AD$500,ltprof!A236,0)*100))</f>
        <v>5.3084756600438086</v>
      </c>
      <c r="F236" s="77">
        <f>HLOOKUP(ltprof!$AN$5,'2011'!$J$1:$AD$500,ltprof!A237,0)</f>
        <v>13.595399949999999</v>
      </c>
      <c r="G236" s="77">
        <f>'2011'!AE236</f>
        <v>14.35756795</v>
      </c>
      <c r="H236" s="77">
        <f>MAX('2011'!J236:AE236)</f>
        <v>16.883976369999999</v>
      </c>
      <c r="I236" s="77">
        <f>MIN('2011'!J236:AE236)</f>
        <v>12.493702000000001</v>
      </c>
      <c r="J236" s="42">
        <f>(ltprof!AG236+ltprof!AH236)</f>
        <v>30.578120091710925</v>
      </c>
      <c r="K236" s="42">
        <f>IF(ISERROR(HLOOKUP(ltprof!$AN$5,'ltprof t-1'!$J$2:$AF$400,ltprof!A236,0)*100),"-",(HLOOKUP(ltprof!$AN$5,'ltprof t-1'!$J$2:$AF$400,ltprof!A236,0)*100))</f>
        <v>0.90006180954226267</v>
      </c>
      <c r="L236" s="77">
        <f>HLOOKUP(ltprof!$AN$5,'t-1'!$J$1:$AD$500,ltprof!A237,0)</f>
        <v>14.538618530000001</v>
      </c>
      <c r="M236" s="42">
        <f>IF(ISERROR(IF('2011'!I236=0,((F236-L236)/L236)*100,(((F236-L236)/L236)*100)*-1)),"-",IF('2011'!I236=0,((F236-L236)/L236)*100,(((F236-L236)/L236)*100)*-1))</f>
        <v>6.487676790292686</v>
      </c>
      <c r="N236" s="42"/>
      <c r="O236" s="42"/>
      <c r="P236" s="42"/>
      <c r="Q236" s="42"/>
      <c r="R236" s="81">
        <f>ltprof!AG236</f>
        <v>12.981766525437195</v>
      </c>
      <c r="S236" s="81">
        <f>ltprof!AH236</f>
        <v>17.596353566273731</v>
      </c>
    </row>
    <row r="237" spans="2:19">
      <c r="B237" s="25">
        <f>ltprof!C237</f>
        <v>0</v>
      </c>
      <c r="C237" s="25">
        <f>ltprof!D237</f>
        <v>105</v>
      </c>
      <c r="D237" s="25" t="str">
        <f>ltprof!F237&amp;". "&amp;ltprof!E237</f>
        <v>Vård vid strokeenhet. Kvinnor</v>
      </c>
      <c r="E237" s="100">
        <f>IF(ISERROR(HLOOKUP(ltprof!$AN$5,ltprof!$J$2:$AD$500,ltprof!A237,0)*100),"-",(HLOOKUP(ltprof!$AN$5,ltprof!$J$2:$AD$500,ltprof!A237,0)*100))</f>
        <v>-1.0576002984695598</v>
      </c>
      <c r="F237" s="77">
        <f>HLOOKUP(ltprof!$AN$5,'2011'!$J$1:$AD$500,ltprof!A238,0)</f>
        <v>86.427976689999994</v>
      </c>
      <c r="G237" s="77">
        <f>'2011'!AE237</f>
        <v>87.351809689999996</v>
      </c>
      <c r="H237" s="77">
        <f>MAX('2011'!J237:AE237)</f>
        <v>92.368421049999995</v>
      </c>
      <c r="I237" s="77">
        <f>MIN('2011'!J237:AE237)</f>
        <v>32.222222219999999</v>
      </c>
      <c r="J237" s="42">
        <f>(ltprof!AG237+ltprof!AH237)</f>
        <v>68.855126234305715</v>
      </c>
      <c r="K237" s="42">
        <f>IF(ISERROR(HLOOKUP(ltprof!$AN$5,'ltprof t-1'!$J$2:$AF$400,ltprof!A237,0)*100),"-",(HLOOKUP(ltprof!$AN$5,'ltprof t-1'!$J$2:$AF$400,ltprof!A237,0)*100))</f>
        <v>-5.1168099819986201</v>
      </c>
      <c r="L237" s="77">
        <f>HLOOKUP(ltprof!$AN$5,'t-1'!$J$1:$AD$500,ltprof!A238,0)</f>
        <v>81.355181579999993</v>
      </c>
      <c r="M237" s="42">
        <f>IF(ISERROR(IF('2011'!I237=0,((F237-L237)/L237)*100,(((F237-L237)/L237)*100)*-1)),"-",IF('2011'!I237=0,((F237-L237)/L237)*100,(((F237-L237)/L237)*100)*-1))</f>
        <v>6.2353681861206436</v>
      </c>
      <c r="N237" s="42"/>
      <c r="O237" s="42"/>
      <c r="P237" s="42"/>
      <c r="Q237" s="42"/>
      <c r="R237" s="81">
        <f>ltprof!AG237</f>
        <v>5.7429964849077404</v>
      </c>
      <c r="S237" s="81">
        <f>ltprof!AH237</f>
        <v>63.11212974939798</v>
      </c>
    </row>
    <row r="238" spans="2:19">
      <c r="B238" s="25">
        <f>ltprof!C238</f>
        <v>0</v>
      </c>
      <c r="C238" s="25">
        <f>ltprof!D238</f>
        <v>0</v>
      </c>
      <c r="D238" s="25" t="str">
        <f>ltprof!F238&amp;". "&amp;ltprof!E238</f>
        <v>Vård vid strokeenhet. Män</v>
      </c>
      <c r="E238" s="100">
        <f>IF(ISERROR(HLOOKUP(ltprof!$AN$5,ltprof!$J$2:$AD$500,ltprof!A238,0)*100),"-",(HLOOKUP(ltprof!$AN$5,ltprof!$J$2:$AD$500,ltprof!A238,0)*100))</f>
        <v>-1.0546359040549469</v>
      </c>
      <c r="F238" s="77">
        <f>HLOOKUP(ltprof!$AN$5,'2011'!$J$1:$AD$500,ltprof!A239,0)</f>
        <v>88.282290279999998</v>
      </c>
      <c r="G238" s="77">
        <f>'2011'!AE238</f>
        <v>89.223270929999998</v>
      </c>
      <c r="H238" s="77">
        <f>MAX('2011'!J238:AE238)</f>
        <v>93.702770779999994</v>
      </c>
      <c r="I238" s="77">
        <f>MIN('2011'!J238:AE238)</f>
        <v>43.956043960000002</v>
      </c>
      <c r="J238" s="42">
        <f>(ltprof!AG238+ltprof!AH238)</f>
        <v>55.755327395505063</v>
      </c>
      <c r="K238" s="42">
        <f>IF(ISERROR(HLOOKUP(ltprof!$AN$5,'ltprof t-1'!$J$2:$AF$400,ltprof!A238,0)*100),"-",(HLOOKUP(ltprof!$AN$5,'ltprof t-1'!$J$2:$AF$400,ltprof!A238,0)*100))</f>
        <v>-6.3468089428426691</v>
      </c>
      <c r="L238" s="77">
        <f>HLOOKUP(ltprof!$AN$5,'t-1'!$J$1:$AD$500,ltprof!A239,0)</f>
        <v>81.760722349999995</v>
      </c>
      <c r="M238" s="42">
        <f>IF(ISERROR(IF('2011'!I238=0,((F238-L238)/L238)*100,(((F238-L238)/L238)*100)*-1)),"-",IF('2011'!I238=0,((F238-L238)/L238)*100,(((F238-L238)/L238)*100)*-1))</f>
        <v>7.9764069378968783</v>
      </c>
      <c r="N238" s="42"/>
      <c r="O238" s="42"/>
      <c r="P238" s="42"/>
      <c r="Q238" s="42"/>
      <c r="R238" s="81">
        <f>ltprof!AG238</f>
        <v>5.0205510326049154</v>
      </c>
      <c r="S238" s="81">
        <f>ltprof!AH238</f>
        <v>50.734776362900149</v>
      </c>
    </row>
    <row r="239" spans="2:19">
      <c r="B239" s="25">
        <f>ltprof!C239</f>
        <v>0</v>
      </c>
      <c r="C239" s="25">
        <f>ltprof!D239</f>
        <v>0</v>
      </c>
      <c r="D239" s="25" t="str">
        <f>ltprof!F239&amp;". "&amp;ltprof!E239</f>
        <v>Vård vid strokeenhet. Totalt</v>
      </c>
      <c r="E239" s="100">
        <f>IF(ISERROR(HLOOKUP(ltprof!$AN$5,ltprof!$J$2:$AD$500,ltprof!A239,0)*100),"-",(HLOOKUP(ltprof!$AN$5,ltprof!$J$2:$AD$500,ltprof!A239,0)*100))</f>
        <v>-1.0974363294182956</v>
      </c>
      <c r="F239" s="77">
        <f>HLOOKUP(ltprof!$AN$5,'2011'!$J$1:$AD$500,ltprof!A240,0)</f>
        <v>87.325456500000001</v>
      </c>
      <c r="G239" s="77">
        <f>'2011'!AE239</f>
        <v>88.294431669999994</v>
      </c>
      <c r="H239" s="77">
        <f>MAX('2011'!J239:AE239)</f>
        <v>93.050193050000004</v>
      </c>
      <c r="I239" s="77">
        <f>MIN('2011'!J239:AE239)</f>
        <v>38.121546960000003</v>
      </c>
      <c r="J239" s="42">
        <f>(ltprof!AG239+ltprof!AH239)</f>
        <v>62.210770318218415</v>
      </c>
      <c r="K239" s="42">
        <f>IF(ISERROR(HLOOKUP(ltprof!$AN$5,'ltprof t-1'!$J$2:$AF$400,ltprof!A239,0)*100),"-",(HLOOKUP(ltprof!$AN$5,'ltprof t-1'!$J$2:$AF$400,ltprof!A239,0)*100))</f>
        <v>-5.7606965604264859</v>
      </c>
      <c r="L239" s="77">
        <f>HLOOKUP(ltprof!$AN$5,'t-1'!$J$1:$AD$500,ltprof!A240,0)</f>
        <v>81.556002680000006</v>
      </c>
      <c r="M239" s="42">
        <f>IF(ISERROR(IF('2011'!I239=0,((F239-L239)/L239)*100,(((F239-L239)/L239)*100)*-1)),"-",IF('2011'!I239=0,((F239-L239)/L239)*100,(((F239-L239)/L239)*100)*-1))</f>
        <v>7.0742233930192855</v>
      </c>
      <c r="N239" s="42"/>
      <c r="O239" s="42"/>
      <c r="P239" s="42"/>
      <c r="Q239" s="42"/>
      <c r="R239" s="81">
        <f>ltprof!AG239</f>
        <v>5.3862528927924291</v>
      </c>
      <c r="S239" s="81">
        <f>ltprof!AH239</f>
        <v>56.824517425425988</v>
      </c>
    </row>
    <row r="240" spans="2:19">
      <c r="B240" s="25">
        <f>ltprof!C240</f>
        <v>0</v>
      </c>
      <c r="C240" s="25">
        <f>ltprof!D240</f>
        <v>106</v>
      </c>
      <c r="D240" s="25" t="str">
        <f>ltprof!F240&amp;". "&amp;ltprof!E240</f>
        <v>Trombolysbehandling vid stroke . Kvinnor</v>
      </c>
      <c r="E240" s="100">
        <f>IF(ISERROR(HLOOKUP(ltprof!$AN$5,ltprof!$J$2:$AD$500,ltprof!A240,0)*100),"-",(HLOOKUP(ltprof!$AN$5,ltprof!$J$2:$AD$500,ltprof!A240,0)*100))</f>
        <v>21.468567646246438</v>
      </c>
      <c r="F240" s="77">
        <f>HLOOKUP(ltprof!$AN$5,'2011'!$J$1:$AD$500,ltprof!A241,0)</f>
        <v>10.251046029999999</v>
      </c>
      <c r="G240" s="77">
        <f>'2011'!AE240</f>
        <v>8.4392581789999994</v>
      </c>
      <c r="H240" s="77">
        <f>MAX('2011'!J240:AE240)</f>
        <v>20.422535209999999</v>
      </c>
      <c r="I240" s="77">
        <f>MIN('2011'!J240:AE240)</f>
        <v>3.4090909090000001</v>
      </c>
      <c r="J240" s="42">
        <f>(ltprof!AG240+ltprof!AH240)</f>
        <v>201.59881283565602</v>
      </c>
      <c r="K240" s="42">
        <f>IF(ISERROR(HLOOKUP(ltprof!$AN$5,'ltprof t-1'!$J$2:$AF$400,ltprof!A240,0)*100),"-",(HLOOKUP(ltprof!$AN$5,'ltprof t-1'!$J$2:$AF$400,ltprof!A240,0)*100))</f>
        <v>33.576057714170922</v>
      </c>
      <c r="L240" s="77">
        <f>HLOOKUP(ltprof!$AN$5,'t-1'!$J$1:$AD$500,ltprof!A241,0)</f>
        <v>10.83521445</v>
      </c>
      <c r="M240" s="42">
        <f>IF(ISERROR(IF('2011'!I240=0,((F240-L240)/L240)*100,(((F240-L240)/L240)*100)*-1)),"-",IF('2011'!I240=0,((F240-L240)/L240)*100,(((F240-L240)/L240)*100)*-1))</f>
        <v>-5.3913877080670147</v>
      </c>
      <c r="N240" s="42"/>
      <c r="O240" s="42"/>
      <c r="P240" s="42"/>
      <c r="Q240" s="42"/>
      <c r="R240" s="81">
        <f>ltprof!AG240</f>
        <v>141.99443572918332</v>
      </c>
      <c r="S240" s="81">
        <f>ltprof!AH240</f>
        <v>59.604377106472697</v>
      </c>
    </row>
    <row r="241" spans="2:19">
      <c r="B241" s="25">
        <f>ltprof!C241</f>
        <v>0</v>
      </c>
      <c r="C241" s="25">
        <f>ltprof!D241</f>
        <v>0</v>
      </c>
      <c r="D241" s="25" t="str">
        <f>ltprof!F241&amp;". "&amp;ltprof!E241</f>
        <v>Trombolysbehandling vid stroke . Män</v>
      </c>
      <c r="E241" s="100">
        <f>IF(ISERROR(HLOOKUP(ltprof!$AN$5,ltprof!$J$2:$AD$500,ltprof!A241,0)*100),"-",(HLOOKUP(ltprof!$AN$5,ltprof!$J$2:$AD$500,ltprof!A241,0)*100))</f>
        <v>37.596550774166218</v>
      </c>
      <c r="F241" s="77">
        <f>HLOOKUP(ltprof!$AN$5,'2011'!$J$1:$AD$500,ltprof!A242,0)</f>
        <v>12.99610895</v>
      </c>
      <c r="G241" s="77">
        <f>'2011'!AE241</f>
        <v>9.4450833809999999</v>
      </c>
      <c r="H241" s="77">
        <f>MAX('2011'!J241:AE241)</f>
        <v>12.99610895</v>
      </c>
      <c r="I241" s="77">
        <f>MIN('2011'!J241:AE241)</f>
        <v>4.6728971960000001</v>
      </c>
      <c r="J241" s="42">
        <f>(ltprof!AG241+ltprof!AH241)</f>
        <v>88.122162804229035</v>
      </c>
      <c r="K241" s="42">
        <f>IF(ISERROR(HLOOKUP(ltprof!$AN$5,'ltprof t-1'!$J$2:$AF$400,ltprof!A241,0)*100),"-",(HLOOKUP(ltprof!$AN$5,'ltprof t-1'!$J$2:$AF$400,ltprof!A241,0)*100))</f>
        <v>35.269160501312705</v>
      </c>
      <c r="L241" s="77">
        <f>HLOOKUP(ltprof!$AN$5,'t-1'!$J$1:$AD$500,ltprof!A242,0)</f>
        <v>11.264181519999999</v>
      </c>
      <c r="M241" s="42">
        <f>IF(ISERROR(IF('2011'!I241=0,((F241-L241)/L241)*100,(((F241-L241)/L241)*100)*-1)),"-",IF('2011'!I241=0,((F241-L241)/L241)*100,(((F241-L241)/L241)*100)*-1))</f>
        <v>15.375528412116719</v>
      </c>
      <c r="N241" s="42"/>
      <c r="O241" s="42"/>
      <c r="P241" s="42"/>
      <c r="Q241" s="42"/>
      <c r="R241" s="81">
        <f>ltprof!AG241</f>
        <v>37.596550774166218</v>
      </c>
      <c r="S241" s="81">
        <f>ltprof!AH241</f>
        <v>50.525612030062817</v>
      </c>
    </row>
    <row r="242" spans="2:19">
      <c r="B242" s="25">
        <f>ltprof!C242</f>
        <v>0</v>
      </c>
      <c r="C242" s="25">
        <f>ltprof!D242</f>
        <v>0</v>
      </c>
      <c r="D242" s="25" t="str">
        <f>ltprof!F242&amp;". "&amp;ltprof!E242</f>
        <v>Trombolysbehandling vid stroke . Totalt</v>
      </c>
      <c r="E242" s="100">
        <f>IF(ISERROR(HLOOKUP(ltprof!$AN$5,ltprof!$J$2:$AD$500,ltprof!A242,0)*100),"-",(HLOOKUP(ltprof!$AN$5,ltprof!$J$2:$AD$500,ltprof!A242,0)*100))</f>
        <v>30.888693925707923</v>
      </c>
      <c r="F242" s="77">
        <f>HLOOKUP(ltprof!$AN$5,'2011'!$J$1:$AD$500,ltprof!A243,0)</f>
        <v>11.82507809</v>
      </c>
      <c r="G242" s="77">
        <f>'2011'!AE242</f>
        <v>9.0344534240000005</v>
      </c>
      <c r="H242" s="77">
        <f>MAX('2011'!J242:AE242)</f>
        <v>15.536723159999999</v>
      </c>
      <c r="I242" s="77">
        <f>MIN('2011'!J242:AE242)</f>
        <v>4.7058823529999998</v>
      </c>
      <c r="J242" s="42">
        <f>(ltprof!AG242+ltprof!AH242)</f>
        <v>119.88374170182671</v>
      </c>
      <c r="K242" s="42">
        <f>IF(ISERROR(HLOOKUP(ltprof!$AN$5,'ltprof t-1'!$J$2:$AF$400,ltprof!A242,0)*100),"-",(HLOOKUP(ltprof!$AN$5,'ltprof t-1'!$J$2:$AF$400,ltprof!A242,0)*100))</f>
        <v>34.51491788147014</v>
      </c>
      <c r="L242" s="77">
        <f>HLOOKUP(ltprof!$AN$5,'t-1'!$J$1:$AD$500,ltprof!A243,0)</f>
        <v>11.08490566</v>
      </c>
      <c r="M242" s="42">
        <f>IF(ISERROR(IF('2011'!I242=0,((F242-L242)/L242)*100,(((F242-L242)/L242)*100)*-1)),"-",IF('2011'!I242=0,((F242-L242)/L242)*100,(((F242-L242)/L242)*100)*-1))</f>
        <v>6.6773002198017757</v>
      </c>
      <c r="N242" s="42"/>
      <c r="O242" s="42"/>
      <c r="P242" s="42"/>
      <c r="Q242" s="42"/>
      <c r="R242" s="81">
        <f>ltprof!AG242</f>
        <v>71.971921607639672</v>
      </c>
      <c r="S242" s="81">
        <f>ltprof!AH242</f>
        <v>47.911820094187036</v>
      </c>
    </row>
    <row r="243" spans="2:19">
      <c r="B243" s="25">
        <f>ltprof!C243</f>
        <v>0</v>
      </c>
      <c r="C243" s="25">
        <f>ltprof!D243</f>
        <v>107</v>
      </c>
      <c r="D243" s="25" t="str">
        <f>ltprof!F243&amp;". "&amp;ltprof!E243</f>
        <v>Test av sväljförmåga vid akut stroke. Kvinnor</v>
      </c>
      <c r="E243" s="100">
        <f>IF(ISERROR(HLOOKUP(ltprof!$AN$5,ltprof!$J$2:$AD$500,ltprof!A243,0)*100),"-",(HLOOKUP(ltprof!$AN$5,ltprof!$J$2:$AD$500,ltprof!A243,0)*100))</f>
        <v>0.3631964917511768</v>
      </c>
      <c r="F243" s="77">
        <f>HLOOKUP(ltprof!$AN$5,'2011'!$J$1:$AD$500,ltprof!A244,0)</f>
        <v>93.814898420000006</v>
      </c>
      <c r="G243" s="77">
        <f>'2011'!AE243</f>
        <v>93.475399049999993</v>
      </c>
      <c r="H243" s="77">
        <f>MAX('2011'!J243:AE243)</f>
        <v>99.72826087</v>
      </c>
      <c r="I243" s="77">
        <f>MIN('2011'!J243:AE243)</f>
        <v>83.707865170000005</v>
      </c>
      <c r="J243" s="42">
        <f>(ltprof!AG243+ltprof!AH243)</f>
        <v>17.138622421318239</v>
      </c>
      <c r="K243" s="42">
        <f>IF(ISERROR(HLOOKUP(ltprof!$AN$5,'ltprof t-1'!$J$2:$AF$400,ltprof!A243,0)*100),"-",(HLOOKUP(ltprof!$AN$5,'ltprof t-1'!$J$2:$AF$400,ltprof!A243,0)*100))</f>
        <v>-1.1333822617683473</v>
      </c>
      <c r="L243" s="77">
        <f>HLOOKUP(ltprof!$AN$5,'t-1'!$J$1:$AD$500,ltprof!A244,0)</f>
        <v>91.794087669999996</v>
      </c>
      <c r="M243" s="42">
        <f>IF(ISERROR(IF('2011'!I243=0,((F243-L243)/L243)*100,(((F243-L243)/L243)*100)*-1)),"-",IF('2011'!I243=0,((F243-L243)/L243)*100,(((F243-L243)/L243)*100)*-1))</f>
        <v>2.2014606836824067</v>
      </c>
      <c r="N243" s="42"/>
      <c r="O243" s="42"/>
      <c r="P243" s="42"/>
      <c r="Q243" s="42"/>
      <c r="R243" s="81">
        <f>ltprof!AG243</f>
        <v>6.6893127855547867</v>
      </c>
      <c r="S243" s="81">
        <f>ltprof!AH243</f>
        <v>10.449309635763452</v>
      </c>
    </row>
    <row r="244" spans="2:19">
      <c r="B244" s="25">
        <f>ltprof!C244</f>
        <v>0</v>
      </c>
      <c r="C244" s="25">
        <f>ltprof!D244</f>
        <v>0</v>
      </c>
      <c r="D244" s="25" t="str">
        <f>ltprof!F244&amp;". "&amp;ltprof!E244</f>
        <v>Test av sväljförmåga vid akut stroke. Män</v>
      </c>
      <c r="E244" s="100">
        <f>IF(ISERROR(HLOOKUP(ltprof!$AN$5,ltprof!$J$2:$AD$500,ltprof!A244,0)*100),"-",(HLOOKUP(ltprof!$AN$5,ltprof!$J$2:$AD$500,ltprof!A244,0)*100))</f>
        <v>-0.21083768525398316</v>
      </c>
      <c r="F244" s="77">
        <f>HLOOKUP(ltprof!$AN$5,'2011'!$J$1:$AD$500,ltprof!A245,0)</f>
        <v>93.304638929999996</v>
      </c>
      <c r="G244" s="77">
        <f>'2011'!AE244</f>
        <v>93.501775910000006</v>
      </c>
      <c r="H244" s="77">
        <f>MAX('2011'!J244:AE244)</f>
        <v>100</v>
      </c>
      <c r="I244" s="77">
        <f>MIN('2011'!J244:AE244)</f>
        <v>80.668257760000003</v>
      </c>
      <c r="J244" s="42">
        <f>(ltprof!AG244+ltprof!AH244)</f>
        <v>20.675267450115317</v>
      </c>
      <c r="K244" s="42">
        <f>IF(ISERROR(HLOOKUP(ltprof!$AN$5,'ltprof t-1'!$J$2:$AF$400,ltprof!A244,0)*100),"-",(HLOOKUP(ltprof!$AN$5,'ltprof t-1'!$J$2:$AF$400,ltprof!A244,0)*100))</f>
        <v>7.8375985075529925E-2</v>
      </c>
      <c r="L244" s="77">
        <f>HLOOKUP(ltprof!$AN$5,'t-1'!$J$1:$AD$500,ltprof!A245,0)</f>
        <v>92.711518859999998</v>
      </c>
      <c r="M244" s="42">
        <f>IF(ISERROR(IF('2011'!I244=0,((F244-L244)/L244)*100,(((F244-L244)/L244)*100)*-1)),"-",IF('2011'!I244=0,((F244-L244)/L244)*100,(((F244-L244)/L244)*100)*-1))</f>
        <v>0.63974798093389551</v>
      </c>
      <c r="N244" s="42"/>
      <c r="O244" s="42"/>
      <c r="P244" s="42"/>
      <c r="Q244" s="42"/>
      <c r="R244" s="81">
        <f>ltprof!AG244</f>
        <v>6.9498402856592261</v>
      </c>
      <c r="S244" s="81">
        <f>ltprof!AH244</f>
        <v>13.725427164456091</v>
      </c>
    </row>
    <row r="245" spans="2:19">
      <c r="B245" s="25">
        <f>ltprof!C245</f>
        <v>0</v>
      </c>
      <c r="C245" s="25">
        <f>ltprof!D245</f>
        <v>0</v>
      </c>
      <c r="D245" s="25" t="str">
        <f>ltprof!F245&amp;". "&amp;ltprof!E245</f>
        <v>Test av sväljförmåga vid akut stroke. Totalt</v>
      </c>
      <c r="E245" s="100">
        <f>IF(ISERROR(HLOOKUP(ltprof!$AN$5,ltprof!$J$2:$AD$500,ltprof!A245,0)*100),"-",(HLOOKUP(ltprof!$AN$5,ltprof!$J$2:$AD$500,ltprof!A245,0)*100))</f>
        <v>8.3862979060497334E-2</v>
      </c>
      <c r="F245" s="77">
        <f>HLOOKUP(ltprof!$AN$5,'2011'!$J$1:$AD$500,ltprof!A246,0)</f>
        <v>93.567115650000005</v>
      </c>
      <c r="G245" s="77">
        <f>'2011'!AE245</f>
        <v>93.488713230000002</v>
      </c>
      <c r="H245" s="77">
        <f>MAX('2011'!J245:AE245)</f>
        <v>99.874055420000005</v>
      </c>
      <c r="I245" s="77">
        <f>MIN('2011'!J245:AE245)</f>
        <v>82.541567700000002</v>
      </c>
      <c r="J245" s="42">
        <f>(ltprof!AG245+ltprof!AH245)</f>
        <v>18.539658019849721</v>
      </c>
      <c r="K245" s="42">
        <f>IF(ISERROR(HLOOKUP(ltprof!$AN$5,'ltprof t-1'!$J$2:$AF$400,ltprof!A245,0)*100),"-",(HLOOKUP(ltprof!$AN$5,'ltprof t-1'!$J$2:$AF$400,ltprof!A245,0)*100))</f>
        <v>-0.52521321107059071</v>
      </c>
      <c r="L245" s="77">
        <f>HLOOKUP(ltprof!$AN$5,'t-1'!$J$1:$AD$500,ltprof!A246,0)</f>
        <v>92.252803259999993</v>
      </c>
      <c r="M245" s="42">
        <f>IF(ISERROR(IF('2011'!I245=0,((F245-L245)/L245)*100,(((F245-L245)/L245)*100)*-1)),"-",IF('2011'!I245=0,((F245-L245)/L245)*100,(((F245-L245)/L245)*100)*-1))</f>
        <v>1.4246855852128739</v>
      </c>
      <c r="N245" s="42"/>
      <c r="O245" s="42"/>
      <c r="P245" s="42"/>
      <c r="Q245" s="42"/>
      <c r="R245" s="81">
        <f>ltprof!AG245</f>
        <v>6.8300674695252761</v>
      </c>
      <c r="S245" s="81">
        <f>ltprof!AH245</f>
        <v>11.709590550324446</v>
      </c>
    </row>
    <row r="246" spans="2:19">
      <c r="B246" s="25">
        <f>ltprof!C246</f>
        <v>0</v>
      </c>
      <c r="C246" s="25">
        <f>ltprof!D246</f>
        <v>108</v>
      </c>
      <c r="D246" s="25" t="str">
        <f>ltprof!F246&amp;". "&amp;ltprof!E246</f>
        <v>Blodförtunnande behandling vid stroke och förmaksflimmer. Kvinnor</v>
      </c>
      <c r="E246" s="100">
        <f>IF(ISERROR(HLOOKUP(ltprof!$AN$5,ltprof!$J$2:$AD$500,ltprof!A246,0)*100),"-",(HLOOKUP(ltprof!$AN$5,ltprof!$J$2:$AD$500,ltprof!A246,0)*100))</f>
        <v>-2.4427480916030553</v>
      </c>
      <c r="F246" s="77">
        <f>HLOOKUP(ltprof!$AN$5,'2011'!$J$1:$AD$500,ltprof!A247,0)</f>
        <v>63.9</v>
      </c>
      <c r="G246" s="77">
        <f>'2011'!AE246</f>
        <v>65.5</v>
      </c>
      <c r="H246" s="77">
        <f>MAX('2011'!J246:AE246)</f>
        <v>88.5</v>
      </c>
      <c r="I246" s="77">
        <f>MIN('2011'!J246:AE246)</f>
        <v>49.7</v>
      </c>
      <c r="J246" s="42">
        <f>(ltprof!AG246+ltprof!AH246)</f>
        <v>59.236641221374043</v>
      </c>
      <c r="K246" s="42">
        <f>IF(ISERROR(HLOOKUP(ltprof!$AN$5,'ltprof t-1'!$J$2:$AF$400,ltprof!A246,0)*100),"-",(HLOOKUP(ltprof!$AN$5,'ltprof t-1'!$J$2:$AF$400,ltprof!A246,0)*100))</f>
        <v>-5.7275541795665577</v>
      </c>
      <c r="L246" s="77">
        <f>HLOOKUP(ltprof!$AN$5,'t-1'!$J$1:$AD$500,ltprof!A247,0)</f>
        <v>60.9</v>
      </c>
      <c r="M246" s="42">
        <f>IF(ISERROR(IF('2011'!I246=0,((F246-L246)/L246)*100,(((F246-L246)/L246)*100)*-1)),"-",IF('2011'!I246=0,((F246-L246)/L246)*100,(((F246-L246)/L246)*100)*-1))</f>
        <v>4.9261083743842367</v>
      </c>
      <c r="N246" s="42"/>
      <c r="O246" s="42"/>
      <c r="P246" s="42"/>
      <c r="Q246" s="42"/>
      <c r="R246" s="81">
        <f>ltprof!AG246</f>
        <v>35.114503816793892</v>
      </c>
      <c r="S246" s="81">
        <f>ltprof!AH246</f>
        <v>24.122137404580148</v>
      </c>
    </row>
    <row r="247" spans="2:19">
      <c r="B247" s="25">
        <f>ltprof!C247</f>
        <v>0</v>
      </c>
      <c r="C247" s="25">
        <f>ltprof!D247</f>
        <v>0</v>
      </c>
      <c r="D247" s="25" t="str">
        <f>ltprof!F247&amp;". "&amp;ltprof!E247</f>
        <v>Blodförtunnande behandling vid stroke och förmaksflimmer. Män</v>
      </c>
      <c r="E247" s="100">
        <f>IF(ISERROR(HLOOKUP(ltprof!$AN$5,ltprof!$J$2:$AD$500,ltprof!A247,0)*100),"-",(HLOOKUP(ltprof!$AN$5,ltprof!$J$2:$AD$500,ltprof!A247,0)*100))</f>
        <v>1.0606060606060648</v>
      </c>
      <c r="F247" s="77">
        <f>HLOOKUP(ltprof!$AN$5,'2011'!$J$1:$AD$500,ltprof!A248,0)</f>
        <v>66.7</v>
      </c>
      <c r="G247" s="77">
        <f>'2011'!AE247</f>
        <v>66</v>
      </c>
      <c r="H247" s="77">
        <f>MAX('2011'!J247:AE247)</f>
        <v>79.5</v>
      </c>
      <c r="I247" s="77">
        <f>MIN('2011'!J247:AE247)</f>
        <v>53.9</v>
      </c>
      <c r="J247" s="42">
        <f>(ltprof!AG247+ltprof!AH247)</f>
        <v>38.787878787878796</v>
      </c>
      <c r="K247" s="42">
        <f>IF(ISERROR(HLOOKUP(ltprof!$AN$5,'ltprof t-1'!$J$2:$AF$400,ltprof!A247,0)*100),"-",(HLOOKUP(ltprof!$AN$5,'ltprof t-1'!$J$2:$AF$400,ltprof!A247,0)*100))</f>
        <v>-5.8637083993660895</v>
      </c>
      <c r="L247" s="77">
        <f>HLOOKUP(ltprof!$AN$5,'t-1'!$J$1:$AD$500,ltprof!A248,0)</f>
        <v>59.4</v>
      </c>
      <c r="M247" s="42">
        <f>IF(ISERROR(IF('2011'!I247=0,((F247-L247)/L247)*100,(((F247-L247)/L247)*100)*-1)),"-",IF('2011'!I247=0,((F247-L247)/L247)*100,(((F247-L247)/L247)*100)*-1))</f>
        <v>12.289562289562298</v>
      </c>
      <c r="N247" s="42"/>
      <c r="O247" s="42"/>
      <c r="P247" s="42"/>
      <c r="Q247" s="42"/>
      <c r="R247" s="81">
        <f>ltprof!AG247</f>
        <v>20.454545454545457</v>
      </c>
      <c r="S247" s="81">
        <f>ltprof!AH247</f>
        <v>18.333333333333336</v>
      </c>
    </row>
    <row r="248" spans="2:19">
      <c r="B248" s="25">
        <f>ltprof!C248</f>
        <v>0</v>
      </c>
      <c r="C248" s="25">
        <f>ltprof!D248</f>
        <v>0</v>
      </c>
      <c r="D248" s="25" t="str">
        <f>ltprof!F248&amp;". "&amp;ltprof!E248</f>
        <v>Blodförtunnande behandling vid stroke och förmaksflimmer. Totalt</v>
      </c>
      <c r="E248" s="100">
        <f>IF(ISERROR(HLOOKUP(ltprof!$AN$5,ltprof!$J$2:$AD$500,ltprof!A248,0)*100),"-",(HLOOKUP(ltprof!$AN$5,ltprof!$J$2:$AD$500,ltprof!A248,0)*100))</f>
        <v>-0.45592705167172826</v>
      </c>
      <c r="F248" s="77">
        <f>HLOOKUP(ltprof!$AN$5,'2011'!$J$1:$AD$500,ltprof!A249,0)</f>
        <v>65.5</v>
      </c>
      <c r="G248" s="77">
        <f>'2011'!AE248</f>
        <v>65.8</v>
      </c>
      <c r="H248" s="77">
        <f>MAX('2011'!J248:AE248)</f>
        <v>77.3</v>
      </c>
      <c r="I248" s="77">
        <f>MIN('2011'!J248:AE248)</f>
        <v>57.8</v>
      </c>
      <c r="J248" s="42">
        <f>(ltprof!AG248+ltprof!AH248)</f>
        <v>29.635258358662615</v>
      </c>
      <c r="K248" s="42">
        <f>IF(ISERROR(HLOOKUP(ltprof!$AN$5,'ltprof t-1'!$J$2:$AF$400,ltprof!A248,0)*100),"-",(HLOOKUP(ltprof!$AN$5,'ltprof t-1'!$J$2:$AF$400,ltprof!A248,0)*100))</f>
        <v>-5.8084772370486695</v>
      </c>
      <c r="L248" s="77">
        <f>HLOOKUP(ltprof!$AN$5,'t-1'!$J$1:$AD$500,ltprof!A249,0)</f>
        <v>60</v>
      </c>
      <c r="M248" s="42">
        <f>IF(ISERROR(IF('2011'!I248=0,((F248-L248)/L248)*100,(((F248-L248)/L248)*100)*-1)),"-",IF('2011'!I248=0,((F248-L248)/L248)*100,(((F248-L248)/L248)*100)*-1))</f>
        <v>9.1666666666666661</v>
      </c>
      <c r="N248" s="67"/>
      <c r="R248" s="81">
        <f>ltprof!AG248</f>
        <v>17.477203647416413</v>
      </c>
      <c r="S248" s="81">
        <f>ltprof!AH248</f>
        <v>12.158054711246201</v>
      </c>
    </row>
    <row r="249" spans="2:19">
      <c r="B249" s="25">
        <f>ltprof!C249</f>
        <v>0</v>
      </c>
      <c r="C249" s="25">
        <f>ltprof!D249</f>
        <v>109</v>
      </c>
      <c r="D249" s="25" t="str">
        <f>ltprof!F249&amp;". "&amp;ltprof!E249</f>
        <v>Blodfettssänkande behandling efter stroke. Kvinnor</v>
      </c>
      <c r="E249" s="100">
        <f>IF(ISERROR(HLOOKUP(ltprof!$AN$5,ltprof!$J$2:$AD$500,ltprof!A249,0)*100),"-",(HLOOKUP(ltprof!$AN$5,ltprof!$J$2:$AD$500,ltprof!A249,0)*100))</f>
        <v>-8.3207261724659496</v>
      </c>
      <c r="F249" s="77">
        <f>HLOOKUP(ltprof!$AN$5,'2011'!$J$1:$AD$500,ltprof!A250,0)</f>
        <v>60.6</v>
      </c>
      <c r="G249" s="77">
        <f>'2011'!AE249</f>
        <v>66.099999999999994</v>
      </c>
      <c r="H249" s="77">
        <f>MAX('2011'!J249:AE249)</f>
        <v>75.099999999999994</v>
      </c>
      <c r="I249" s="77">
        <f>MIN('2011'!J249:AE249)</f>
        <v>55.5</v>
      </c>
      <c r="J249" s="42">
        <f>(ltprof!AG249+ltprof!AH249)</f>
        <v>29.652042360060506</v>
      </c>
      <c r="K249" s="42">
        <f>IF(ISERROR(HLOOKUP(ltprof!$AN$5,'ltprof t-1'!$J$2:$AF$400,ltprof!A249,0)*100),"-",(HLOOKUP(ltprof!$AN$5,'ltprof t-1'!$J$2:$AF$400,ltprof!A249,0)*100))</f>
        <v>-1.1400651465797975</v>
      </c>
      <c r="L249" s="77">
        <f>HLOOKUP(ltprof!$AN$5,'t-1'!$J$1:$AD$500,ltprof!A250,0)</f>
        <v>60.7</v>
      </c>
      <c r="M249" s="42">
        <f>IF(ISERROR(IF('2011'!I249=0,((F249-L249)/L249)*100,(((F249-L249)/L249)*100)*-1)),"-",IF('2011'!I249=0,((F249-L249)/L249)*100,(((F249-L249)/L249)*100)*-1))</f>
        <v>-0.16474464579901388</v>
      </c>
      <c r="R249" s="81">
        <f>ltprof!AG249</f>
        <v>13.615733736762481</v>
      </c>
      <c r="S249" s="81">
        <f>ltprof!AH249</f>
        <v>16.036308623298027</v>
      </c>
    </row>
    <row r="250" spans="2:19">
      <c r="B250" s="25">
        <f>ltprof!C250</f>
        <v>0</v>
      </c>
      <c r="C250" s="25">
        <f>ltprof!D250</f>
        <v>0</v>
      </c>
      <c r="D250" s="25" t="str">
        <f>ltprof!F250&amp;". "&amp;ltprof!E250</f>
        <v>Blodfettssänkande behandling efter stroke. Män</v>
      </c>
      <c r="E250" s="100">
        <f>IF(ISERROR(HLOOKUP(ltprof!$AN$5,ltprof!$J$2:$AD$500,ltprof!A250,0)*100),"-",(HLOOKUP(ltprof!$AN$5,ltprof!$J$2:$AD$500,ltprof!A250,0)*100))</f>
        <v>-6.4516129032257989</v>
      </c>
      <c r="F250" s="77">
        <f>HLOOKUP(ltprof!$AN$5,'2011'!$J$1:$AD$500,ltprof!A251,0)</f>
        <v>66.7</v>
      </c>
      <c r="G250" s="77">
        <f>'2011'!AE250</f>
        <v>71.3</v>
      </c>
      <c r="H250" s="77">
        <f>MAX('2011'!J250:AE250)</f>
        <v>79.900000000000006</v>
      </c>
      <c r="I250" s="77">
        <f>MIN('2011'!J250:AE250)</f>
        <v>53.9</v>
      </c>
      <c r="J250" s="42">
        <f>(ltprof!AG250+ltprof!AH250)</f>
        <v>36.465638148667615</v>
      </c>
      <c r="K250" s="42">
        <f>IF(ISERROR(HLOOKUP(ltprof!$AN$5,'ltprof t-1'!$J$2:$AF$400,ltprof!A250,0)*100),"-",(HLOOKUP(ltprof!$AN$5,'ltprof t-1'!$J$2:$AF$400,ltprof!A250,0)*100))</f>
        <v>-3.8034865293185396</v>
      </c>
      <c r="L250" s="77">
        <f>HLOOKUP(ltprof!$AN$5,'t-1'!$J$1:$AD$500,ltprof!A251,0)</f>
        <v>60.7</v>
      </c>
      <c r="M250" s="42">
        <f>IF(ISERROR(IF('2011'!I250=0,((F250-L250)/L250)*100,(((F250-L250)/L250)*100)*-1)),"-",IF('2011'!I250=0,((F250-L250)/L250)*100,(((F250-L250)/L250)*100)*-1))</f>
        <v>9.8846787479406917</v>
      </c>
      <c r="R250" s="81">
        <f>ltprof!AG250</f>
        <v>12.061711079943912</v>
      </c>
      <c r="S250" s="81">
        <f>ltprof!AH250</f>
        <v>24.403927068723704</v>
      </c>
    </row>
    <row r="251" spans="2:19">
      <c r="B251" s="25">
        <f>ltprof!C251</f>
        <v>0</v>
      </c>
      <c r="C251" s="25">
        <f>ltprof!D251</f>
        <v>0</v>
      </c>
      <c r="D251" s="25" t="str">
        <f>ltprof!F251&amp;". "&amp;ltprof!E251</f>
        <v>Blodfettssänkande behandling efter stroke. Totalt</v>
      </c>
      <c r="E251" s="100">
        <f>IF(ISERROR(HLOOKUP(ltprof!$AN$5,ltprof!$J$2:$AD$500,ltprof!A251,0)*100),"-",(HLOOKUP(ltprof!$AN$5,ltprof!$J$2:$AD$500,ltprof!A251,0)*100))</f>
        <v>-7.3913043478260887</v>
      </c>
      <c r="F251" s="77">
        <f>HLOOKUP(ltprof!$AN$5,'2011'!$J$1:$AD$500,ltprof!A252,0)</f>
        <v>63.9</v>
      </c>
      <c r="G251" s="77">
        <f>'2011'!AE251</f>
        <v>69</v>
      </c>
      <c r="H251" s="77">
        <f>MAX('2011'!J251:AE251)</f>
        <v>76.2</v>
      </c>
      <c r="I251" s="77">
        <f>MIN('2011'!J251:AE251)</f>
        <v>60.7</v>
      </c>
      <c r="J251" s="42">
        <f>(ltprof!AG251+ltprof!AH251)</f>
        <v>22.463768115942031</v>
      </c>
      <c r="K251" s="42">
        <f>IF(ISERROR(HLOOKUP(ltprof!$AN$5,'ltprof t-1'!$J$2:$AF$400,ltprof!A251,0)*100),"-",(HLOOKUP(ltprof!$AN$5,'ltprof t-1'!$J$2:$AF$400,ltprof!A251,0)*100))</f>
        <v>-2.5641025641025665</v>
      </c>
      <c r="L251" s="77">
        <f>HLOOKUP(ltprof!$AN$5,'t-1'!$J$1:$AD$500,ltprof!A252,0)</f>
        <v>60.8</v>
      </c>
      <c r="M251" s="42">
        <f>IF(ISERROR(IF('2011'!I251=0,((F251-L251)/L251)*100,(((F251-L251)/L251)*100)*-1)),"-",IF('2011'!I251=0,((F251-L251)/L251)*100,(((F251-L251)/L251)*100)*-1))</f>
        <v>5.0986842105263186</v>
      </c>
      <c r="R251" s="81">
        <f>ltprof!AG251</f>
        <v>10.434782608695656</v>
      </c>
      <c r="S251" s="81">
        <f>ltprof!AH251</f>
        <v>12.028985507246373</v>
      </c>
    </row>
    <row r="252" spans="2:19">
      <c r="B252" s="25">
        <f>ltprof!C252</f>
        <v>0</v>
      </c>
      <c r="C252" s="25">
        <f>ltprof!D252</f>
        <v>110</v>
      </c>
      <c r="D252" s="25" t="str">
        <f>ltprof!F252&amp;". "&amp;ltprof!E252</f>
        <v>Återinsjuknande efter stroke. Kvinnor</v>
      </c>
      <c r="E252" s="100">
        <f>IF(ISERROR(HLOOKUP(ltprof!$AN$5,ltprof!$J$2:$AD$500,ltprof!A252,0)*100),"-",(HLOOKUP(ltprof!$AN$5,ltprof!$J$2:$AD$500,ltprof!A252,0)*100))</f>
        <v>-20.629582574849938</v>
      </c>
      <c r="F252" s="77">
        <f>HLOOKUP(ltprof!$AN$5,'2011'!$J$1:$AD$500,ltprof!A253,0)</f>
        <v>11.11036049</v>
      </c>
      <c r="G252" s="77">
        <f>'2011'!AE252</f>
        <v>9.2103116440000008</v>
      </c>
      <c r="H252" s="77">
        <f>MAX('2011'!J252:AE252)</f>
        <v>12.169971609999999</v>
      </c>
      <c r="I252" s="77">
        <f>MIN('2011'!J252:AE252)</f>
        <v>6.6264520500000001</v>
      </c>
      <c r="J252" s="42">
        <f>(ltprof!AG252+ltprof!AH252)</f>
        <v>60.188186613764479</v>
      </c>
      <c r="K252" s="42">
        <f>IF(ISERROR(HLOOKUP(ltprof!$AN$5,'ltprof t-1'!$J$2:$AF$400,ltprof!A252,0)*100),"-",(HLOOKUP(ltprof!$AN$5,'ltprof t-1'!$J$2:$AF$400,ltprof!A252,0)*100))</f>
        <v>-10.085352141231494</v>
      </c>
      <c r="L252" s="77">
        <f>HLOOKUP(ltprof!$AN$5,'t-1'!$J$1:$AD$500,ltprof!A253,0)</f>
        <v>10.42650628</v>
      </c>
      <c r="M252" s="42">
        <f>IF(ISERROR(IF('2011'!I252=0,((F252-L252)/L252)*100,(((F252-L252)/L252)*100)*-1)),"-",IF('2011'!I252=0,((F252-L252)/L252)*100,(((F252-L252)/L252)*100)*-1))</f>
        <v>-6.5588049499549124</v>
      </c>
      <c r="R252" s="81">
        <f>ltprof!AG252</f>
        <v>28.053986595374759</v>
      </c>
      <c r="S252" s="81">
        <f>ltprof!AH252</f>
        <v>32.13420001838972</v>
      </c>
    </row>
    <row r="253" spans="2:19">
      <c r="B253" s="25">
        <f>ltprof!C253</f>
        <v>0</v>
      </c>
      <c r="C253" s="25">
        <f>ltprof!D253</f>
        <v>0</v>
      </c>
      <c r="D253" s="25" t="str">
        <f>ltprof!F253&amp;". "&amp;ltprof!E253</f>
        <v>Återinsjuknande efter stroke. Män</v>
      </c>
      <c r="E253" s="100">
        <f>IF(ISERROR(HLOOKUP(ltprof!$AN$5,ltprof!$J$2:$AD$500,ltprof!A253,0)*100),"-",(HLOOKUP(ltprof!$AN$5,ltprof!$J$2:$AD$500,ltprof!A253,0)*100))</f>
        <v>-23.67531654579998</v>
      </c>
      <c r="F253" s="77">
        <f>HLOOKUP(ltprof!$AN$5,'2011'!$J$1:$AD$500,ltprof!A254,0)</f>
        <v>11.9132347</v>
      </c>
      <c r="G253" s="77">
        <f>'2011'!AE253</f>
        <v>9.6326696649999999</v>
      </c>
      <c r="H253" s="77">
        <f>MAX('2011'!J253:AE253)</f>
        <v>11.999657579999999</v>
      </c>
      <c r="I253" s="77">
        <f>MIN('2011'!J253:AE253)</f>
        <v>6.0859005789999996</v>
      </c>
      <c r="J253" s="42">
        <f>(ltprof!AG253+ltprof!AH253)</f>
        <v>61.392710501507679</v>
      </c>
      <c r="K253" s="42">
        <f>IF(ISERROR(HLOOKUP(ltprof!$AN$5,'ltprof t-1'!$J$2:$AF$400,ltprof!A253,0)*100),"-",(HLOOKUP(ltprof!$AN$5,'ltprof t-1'!$J$2:$AF$400,ltprof!A253,0)*100))</f>
        <v>4.4379800435438366</v>
      </c>
      <c r="L253" s="77">
        <f>HLOOKUP(ltprof!$AN$5,'t-1'!$J$1:$AD$500,ltprof!A254,0)</f>
        <v>9.7782631309999992</v>
      </c>
      <c r="M253" s="42">
        <f>IF(ISERROR(IF('2011'!I253=0,((F253-L253)/L253)*100,(((F253-L253)/L253)*100)*-1)),"-",IF('2011'!I253=0,((F253-L253)/L253)*100,(((F253-L253)/L253)*100)*-1))</f>
        <v>-21.833852703671951</v>
      </c>
      <c r="R253" s="81">
        <f>ltprof!AG253</f>
        <v>36.820208824216962</v>
      </c>
      <c r="S253" s="81">
        <f>ltprof!AH253</f>
        <v>24.57250167729072</v>
      </c>
    </row>
    <row r="254" spans="2:19">
      <c r="B254" s="25">
        <f>ltprof!C254</f>
        <v>0</v>
      </c>
      <c r="C254" s="25">
        <f>ltprof!D254</f>
        <v>0</v>
      </c>
      <c r="D254" s="25" t="str">
        <f>ltprof!F254&amp;". "&amp;ltprof!E254</f>
        <v>Återinsjuknande efter stroke. Totalt</v>
      </c>
      <c r="E254" s="100">
        <f>IF(ISERROR(HLOOKUP(ltprof!$AN$5,ltprof!$J$2:$AD$500,ltprof!A254,0)*100),"-",(HLOOKUP(ltprof!$AN$5,ltprof!$J$2:$AD$500,ltprof!A254,0)*100))</f>
        <v>-22.184109932178885</v>
      </c>
      <c r="F254" s="77">
        <f>HLOOKUP(ltprof!$AN$5,'2011'!$J$1:$AD$500,ltprof!A255,0)</f>
        <v>11.485324009999999</v>
      </c>
      <c r="G254" s="77">
        <f>'2011'!AE254</f>
        <v>9.4000144670000001</v>
      </c>
      <c r="H254" s="77">
        <f>MAX('2011'!J254:AE254)</f>
        <v>11.871281700000001</v>
      </c>
      <c r="I254" s="77">
        <f>MIN('2011'!J254:AE254)</f>
        <v>6.6053065240000004</v>
      </c>
      <c r="J254" s="42">
        <f>(ltprof!AG254+ltprof!AH254)</f>
        <v>56.02092629204887</v>
      </c>
      <c r="K254" s="42">
        <f>IF(ISERROR(HLOOKUP(ltprof!$AN$5,'ltprof t-1'!$J$2:$AF$400,ltprof!A254,0)*100),"-",(HLOOKUP(ltprof!$AN$5,'ltprof t-1'!$J$2:$AF$400,ltprof!A254,0)*100))</f>
        <v>-2.8420526245867639</v>
      </c>
      <c r="L254" s="77">
        <f>HLOOKUP(ltprof!$AN$5,'t-1'!$J$1:$AD$500,ltprof!A255,0)</f>
        <v>10.10324733</v>
      </c>
      <c r="M254" s="42">
        <f>IF(ISERROR(IF('2011'!I254=0,((F254-L254)/L254)*100,(((F254-L254)/L254)*100)*-1)),"-",IF('2011'!I254=0,((F254-L254)/L254)*100,(((F254-L254)/L254)*100)*-1))</f>
        <v>-13.679529312284973</v>
      </c>
      <c r="R254" s="81">
        <f>ltprof!AG254</f>
        <v>29.730889806725223</v>
      </c>
      <c r="S254" s="81">
        <f>ltprof!AH254</f>
        <v>26.290036485323643</v>
      </c>
    </row>
    <row r="255" spans="2:19">
      <c r="B255" s="25">
        <f>ltprof!C255</f>
        <v>0</v>
      </c>
      <c r="C255" s="25">
        <f>ltprof!D255</f>
        <v>111</v>
      </c>
      <c r="D255" s="25" t="str">
        <f>ltprof!F255&amp;". "&amp;ltprof!E255</f>
        <v>Funktionsförmåga efter stroke. Kvinnor</v>
      </c>
      <c r="E255" s="100">
        <f>IF(ISERROR(HLOOKUP(ltprof!$AN$5,ltprof!$J$2:$AD$500,ltprof!A255,0)*100),"-",(HLOOKUP(ltprof!$AN$5,ltprof!$J$2:$AD$500,ltprof!A255,0)*100))</f>
        <v>0.9913258983890918</v>
      </c>
      <c r="F255" s="77">
        <f>HLOOKUP(ltprof!$AN$5,'2011'!$J$1:$AD$500,ltprof!A256,0)</f>
        <v>81.5</v>
      </c>
      <c r="G255" s="77">
        <f>'2011'!AE255</f>
        <v>80.7</v>
      </c>
      <c r="H255" s="77">
        <f>MAX('2011'!J255:AE255)</f>
        <v>85.3</v>
      </c>
      <c r="I255" s="77">
        <f>MIN('2011'!J255:AE255)</f>
        <v>76.3</v>
      </c>
      <c r="J255" s="42">
        <f>(ltprof!AG255+ltprof!AH255)</f>
        <v>11.152416356877325</v>
      </c>
      <c r="K255" s="42" t="str">
        <f>IF(ISERROR(HLOOKUP(ltprof!$AN$5,'ltprof t-1'!$J$2:$AF$400,ltprof!A255,0)*100),"-",(HLOOKUP(ltprof!$AN$5,'ltprof t-1'!$J$2:$AF$400,ltprof!A255,0)*100))</f>
        <v>-</v>
      </c>
      <c r="L255" s="77" t="str">
        <f>HLOOKUP(ltprof!$AN$5,'t-1'!$J$1:$AD$500,ltprof!A256,0)</f>
        <v>us</v>
      </c>
      <c r="M255" s="42" t="str">
        <f>IF(ISERROR(IF('2011'!I255=0,((F255-L255)/L255)*100,(((F255-L255)/L255)*100)*-1)),"-",IF('2011'!I255=0,((F255-L255)/L255)*100,(((F255-L255)/L255)*100)*-1))</f>
        <v>-</v>
      </c>
      <c r="R255" s="81">
        <f>ltprof!AG255</f>
        <v>5.7001239157372918</v>
      </c>
      <c r="S255" s="81">
        <f>ltprof!AH255</f>
        <v>5.452292441140032</v>
      </c>
    </row>
    <row r="256" spans="2:19">
      <c r="B256" s="25">
        <f>ltprof!C256</f>
        <v>0</v>
      </c>
      <c r="C256" s="25">
        <f>ltprof!D256</f>
        <v>0</v>
      </c>
      <c r="D256" s="25" t="str">
        <f>ltprof!F256&amp;". "&amp;ltprof!E256</f>
        <v>Funktionsförmåga efter stroke. Män</v>
      </c>
      <c r="E256" s="100">
        <f>IF(ISERROR(HLOOKUP(ltprof!$AN$5,ltprof!$J$2:$AD$500,ltprof!A256,0)*100),"-",(HLOOKUP(ltprof!$AN$5,ltprof!$J$2:$AD$500,ltprof!A256,0)*100))</f>
        <v>1.111111111111118</v>
      </c>
      <c r="F256" s="77">
        <f>HLOOKUP(ltprof!$AN$5,'2011'!$J$1:$AD$500,ltprof!A257,0)</f>
        <v>81.900000000000006</v>
      </c>
      <c r="G256" s="77">
        <f>'2011'!AE256</f>
        <v>81</v>
      </c>
      <c r="H256" s="77">
        <f>MAX('2011'!J256:AE256)</f>
        <v>85.7</v>
      </c>
      <c r="I256" s="77">
        <f>MIN('2011'!J256:AE256)</f>
        <v>76.7</v>
      </c>
      <c r="J256" s="42">
        <f>(ltprof!AG256+ltprof!AH256)</f>
        <v>11.111111111111111</v>
      </c>
      <c r="K256" s="42" t="str">
        <f>IF(ISERROR(HLOOKUP(ltprof!$AN$5,'ltprof t-1'!$J$2:$AF$400,ltprof!A256,0)*100),"-",(HLOOKUP(ltprof!$AN$5,'ltprof t-1'!$J$2:$AF$400,ltprof!A256,0)*100))</f>
        <v>-</v>
      </c>
      <c r="L256" s="77" t="str">
        <f>HLOOKUP(ltprof!$AN$5,'t-1'!$J$1:$AD$500,ltprof!A257,0)</f>
        <v>us</v>
      </c>
      <c r="M256" s="42" t="str">
        <f>IF(ISERROR(IF('2011'!I256=0,((F256-L256)/L256)*100,(((F256-L256)/L256)*100)*-1)),"-",IF('2011'!I256=0,((F256-L256)/L256)*100,(((F256-L256)/L256)*100)*-1))</f>
        <v>-</v>
      </c>
      <c r="R256" s="81">
        <f>ltprof!AG256</f>
        <v>5.8024691358024727</v>
      </c>
      <c r="S256" s="81">
        <f>ltprof!AH256</f>
        <v>5.3086419753086389</v>
      </c>
    </row>
    <row r="257" spans="2:19">
      <c r="B257" s="25">
        <f>ltprof!C257</f>
        <v>0</v>
      </c>
      <c r="C257" s="25">
        <f>ltprof!D257</f>
        <v>0</v>
      </c>
      <c r="D257" s="25" t="str">
        <f>ltprof!F257&amp;". "&amp;ltprof!E257</f>
        <v>Funktionsförmåga efter stroke. Totalt</v>
      </c>
      <c r="E257" s="100">
        <f>IF(ISERROR(HLOOKUP(ltprof!$AN$5,ltprof!$J$2:$AD$500,ltprof!A257,0)*100),"-",(HLOOKUP(ltprof!$AN$5,ltprof!$J$2:$AD$500,ltprof!A257,0)*100))</f>
        <v>0.98887515451173935</v>
      </c>
      <c r="F257" s="77">
        <f>HLOOKUP(ltprof!$AN$5,'2011'!$J$1:$AD$500,ltprof!A258,0)</f>
        <v>81.7</v>
      </c>
      <c r="G257" s="77">
        <f>'2011'!AE257</f>
        <v>80.900000000000006</v>
      </c>
      <c r="H257" s="77">
        <f>MAX('2011'!J257:AE257)</f>
        <v>85.5</v>
      </c>
      <c r="I257" s="77">
        <f>MIN('2011'!J257:AE257)</f>
        <v>76.5</v>
      </c>
      <c r="J257" s="42">
        <f>(ltprof!AG257+ltprof!AH257)</f>
        <v>11.124845488257108</v>
      </c>
      <c r="K257" s="42" t="str">
        <f>IF(ISERROR(HLOOKUP(ltprof!$AN$5,'ltprof t-1'!$J$2:$AF$400,ltprof!A257,0)*100),"-",(HLOOKUP(ltprof!$AN$5,'ltprof t-1'!$J$2:$AF$400,ltprof!A257,0)*100))</f>
        <v>-</v>
      </c>
      <c r="L257" s="77" t="str">
        <f>HLOOKUP(ltprof!$AN$5,'t-1'!$J$1:$AD$500,ltprof!A258,0)</f>
        <v>us</v>
      </c>
      <c r="M257" s="42" t="str">
        <f>IF(ISERROR(IF('2011'!I257=0,((F257-L257)/L257)*100,(((F257-L257)/L257)*100)*-1)),"-",IF('2011'!I257=0,((F257-L257)/L257)*100,(((F257-L257)/L257)*100)*-1))</f>
        <v>-</v>
      </c>
      <c r="R257" s="81">
        <f>ltprof!AG257</f>
        <v>5.6860321384425143</v>
      </c>
      <c r="S257" s="81">
        <f>ltprof!AH257</f>
        <v>5.438813349814593</v>
      </c>
    </row>
    <row r="258" spans="2:19">
      <c r="B258" s="25">
        <f>ltprof!C258</f>
        <v>0</v>
      </c>
      <c r="C258" s="25">
        <f>ltprof!D258</f>
        <v>112</v>
      </c>
      <c r="D258" s="25" t="str">
        <f>ltprof!F258&amp;". "&amp;ltprof!E258</f>
        <v>Nöjdhet med sjukhusvård vid stroke. Kvinnor</v>
      </c>
      <c r="E258" s="100">
        <f>IF(ISERROR(HLOOKUP(ltprof!$AN$5,ltprof!$J$2:$AD$500,ltprof!A258,0)*100),"-",(HLOOKUP(ltprof!$AN$5,ltprof!$J$2:$AD$500,ltprof!A258,0)*100))</f>
        <v>-2.9014385127989746</v>
      </c>
      <c r="F258" s="77">
        <f>HLOOKUP(ltprof!$AN$5,'2011'!$J$1:$AD$500,ltprof!A259,0)</f>
        <v>92.226415090000003</v>
      </c>
      <c r="G258" s="77">
        <f>'2011'!AE258</f>
        <v>94.98226717</v>
      </c>
      <c r="H258" s="77">
        <f>MAX('2011'!J258:AE258)</f>
        <v>98.484848479999997</v>
      </c>
      <c r="I258" s="77">
        <f>MIN('2011'!J258:AE258)</f>
        <v>92.226415090000003</v>
      </c>
      <c r="J258" s="42">
        <f>(ltprof!AG258+ltprof!AH258)</f>
        <v>5.6936158307538074</v>
      </c>
      <c r="K258" s="42">
        <f>IF(ISERROR(HLOOKUP(ltprof!$AN$5,'ltprof t-1'!$J$2:$AF$400,ltprof!A258,0)*100),"-",(HLOOKUP(ltprof!$AN$5,'ltprof t-1'!$J$2:$AF$400,ltprof!A258,0)*100))</f>
        <v>-1.6774240272899703</v>
      </c>
      <c r="L258" s="77">
        <f>HLOOKUP(ltprof!$AN$5,'t-1'!$J$1:$AD$500,ltprof!A259,0)</f>
        <v>93.709677420000006</v>
      </c>
      <c r="M258" s="42">
        <f>IF(ISERROR(IF('2011'!I258=0,((F258-L258)/L258)*100,(((F258-L258)/L258)*100)*-1)),"-",IF('2011'!I258=0,((F258-L258)/L258)*100,(((F258-L258)/L258)*100)*-1))</f>
        <v>-1.5828272712455596</v>
      </c>
      <c r="R258" s="81">
        <f>ltprof!AG258</f>
        <v>3.6876160301912453</v>
      </c>
      <c r="S258" s="81">
        <f>ltprof!AH258</f>
        <v>2.0059998005625621</v>
      </c>
    </row>
    <row r="259" spans="2:19">
      <c r="B259" s="25">
        <f>ltprof!C259</f>
        <v>0</v>
      </c>
      <c r="C259" s="25">
        <f>ltprof!D259</f>
        <v>0</v>
      </c>
      <c r="D259" s="25" t="str">
        <f>ltprof!F259&amp;". "&amp;ltprof!E259</f>
        <v>Nöjdhet med sjukhusvård vid stroke. Män</v>
      </c>
      <c r="E259" s="100">
        <f>IF(ISERROR(HLOOKUP(ltprof!$AN$5,ltprof!$J$2:$AD$500,ltprof!A259,0)*100),"-",(HLOOKUP(ltprof!$AN$5,ltprof!$J$2:$AD$500,ltprof!A259,0)*100))</f>
        <v>-2.1241564109905431</v>
      </c>
      <c r="F259" s="77">
        <f>HLOOKUP(ltprof!$AN$5,'2011'!$J$1:$AD$500,ltprof!A260,0)</f>
        <v>93.898061740000003</v>
      </c>
      <c r="G259" s="77">
        <f>'2011'!AE259</f>
        <v>95.935890099999995</v>
      </c>
      <c r="H259" s="77">
        <f>MAX('2011'!J259:AE259)</f>
        <v>99.019607840000006</v>
      </c>
      <c r="I259" s="77">
        <f>MIN('2011'!J259:AE259)</f>
        <v>92.957746479999997</v>
      </c>
      <c r="J259" s="42">
        <f>(ltprof!AG259+ltprof!AH259)</f>
        <v>6.3186585892738893</v>
      </c>
      <c r="K259" s="42">
        <f>IF(ISERROR(HLOOKUP(ltprof!$AN$5,'ltprof t-1'!$J$2:$AF$400,ltprof!A259,0)*100),"-",(HLOOKUP(ltprof!$AN$5,'ltprof t-1'!$J$2:$AF$400,ltprof!A259,0)*100))</f>
        <v>-2.1698207361885582</v>
      </c>
      <c r="L259" s="77">
        <f>HLOOKUP(ltprof!$AN$5,'t-1'!$J$1:$AD$500,ltprof!A260,0)</f>
        <v>93.974065600000003</v>
      </c>
      <c r="M259" s="42">
        <f>IF(ISERROR(IF('2011'!I259=0,((F259-L259)/L259)*100,(((F259-L259)/L259)*100)*-1)),"-",IF('2011'!I259=0,((F259-L259)/L259)*100,(((F259-L259)/L259)*100)*-1))</f>
        <v>-8.0877484138560191E-2</v>
      </c>
      <c r="R259" s="81">
        <f>ltprof!AG259</f>
        <v>3.2143525606377961</v>
      </c>
      <c r="S259" s="81">
        <f>ltprof!AH259</f>
        <v>3.1043060286360937</v>
      </c>
    </row>
    <row r="260" spans="2:19">
      <c r="B260" s="25">
        <f>ltprof!C260</f>
        <v>0</v>
      </c>
      <c r="C260" s="25">
        <f>ltprof!D260</f>
        <v>0</v>
      </c>
      <c r="D260" s="25" t="str">
        <f>ltprof!F260&amp;". "&amp;ltprof!E260</f>
        <v>Nöjdhet med sjukhusvård vid stroke. Totalt</v>
      </c>
      <c r="E260" s="100">
        <f>IF(ISERROR(HLOOKUP(ltprof!$AN$5,ltprof!$J$2:$AD$500,ltprof!A260,0)*100),"-",(HLOOKUP(ltprof!$AN$5,ltprof!$J$2:$AD$500,ltprof!A260,0)*100))</f>
        <v>-2.5223671846863862</v>
      </c>
      <c r="F260" s="77">
        <f>HLOOKUP(ltprof!$AN$5,'2011'!$J$1:$AD$500,ltprof!A261,0)</f>
        <v>93.083149370000001</v>
      </c>
      <c r="G260" s="77">
        <f>'2011'!AE260</f>
        <v>95.491803279999999</v>
      </c>
      <c r="H260" s="77">
        <f>MAX('2011'!J260:AE260)</f>
        <v>97.690941390000006</v>
      </c>
      <c r="I260" s="77">
        <f>MIN('2011'!J260:AE260)</f>
        <v>93.083149370000001</v>
      </c>
      <c r="J260" s="42">
        <f>(ltprof!AG260+ltprof!AH260)</f>
        <v>3.0063287228771691</v>
      </c>
      <c r="K260" s="42">
        <f>IF(ISERROR(HLOOKUP(ltprof!$AN$5,'ltprof t-1'!$J$2:$AF$400,ltprof!A260,0)*100),"-",(HLOOKUP(ltprof!$AN$5,'ltprof t-1'!$J$2:$AF$400,ltprof!A260,0)*100))</f>
        <v>-1.9512943862903243</v>
      </c>
      <c r="L260" s="77">
        <f>HLOOKUP(ltprof!$AN$5,'t-1'!$J$1:$AD$500,ltprof!A261,0)</f>
        <v>93.845550759999995</v>
      </c>
      <c r="M260" s="42">
        <f>IF(ISERROR(IF('2011'!I260=0,((F260-L260)/L260)*100,(((F260-L260)/L260)*100)*-1)),"-",IF('2011'!I260=0,((F260-L260)/L260)*100,(((F260-L260)/L260)*100)*-1))</f>
        <v>-0.81240014452017462</v>
      </c>
      <c r="R260" s="81">
        <f>ltprof!AG260</f>
        <v>2.3029600808267476</v>
      </c>
      <c r="S260" s="81">
        <f>ltprof!AH260</f>
        <v>0.70336864205042149</v>
      </c>
    </row>
    <row r="261" spans="2:19">
      <c r="B261" s="25">
        <f>ltprof!C261</f>
        <v>0</v>
      </c>
      <c r="C261" s="25">
        <f>ltprof!D261</f>
        <v>113</v>
      </c>
      <c r="D261" s="25" t="str">
        <f>ltprof!F261&amp;". "&amp;ltprof!E261</f>
        <v>Tillgodosedda behov av rehabilitering efter stroke. Kvinnor</v>
      </c>
      <c r="E261" s="100">
        <f>IF(ISERROR(HLOOKUP(ltprof!$AN$5,ltprof!$J$2:$AD$500,ltprof!A261,0)*100),"-",(HLOOKUP(ltprof!$AN$5,ltprof!$J$2:$AD$500,ltprof!A261,0)*100))</f>
        <v>-0.85213665474033329</v>
      </c>
      <c r="F261" s="77">
        <f>HLOOKUP(ltprof!$AN$5,'2011'!$J$1:$AD$500,ltprof!A262,0)</f>
        <v>59.42947702</v>
      </c>
      <c r="G261" s="77">
        <f>'2011'!AE261</f>
        <v>59.940249860000002</v>
      </c>
      <c r="H261" s="77">
        <f>MAX('2011'!J261:AE261)</f>
        <v>64.705882349999996</v>
      </c>
      <c r="I261" s="77">
        <f>MIN('2011'!J261:AE261)</f>
        <v>43.548387099999999</v>
      </c>
      <c r="J261" s="42">
        <f>(ltprof!AG261+ltprof!AH261)</f>
        <v>35.297642734918014</v>
      </c>
      <c r="K261" s="42">
        <f>IF(ISERROR(HLOOKUP(ltprof!$AN$5,'ltprof t-1'!$J$2:$AF$400,ltprof!A261,0)*100),"-",(HLOOKUP(ltprof!$AN$5,'ltprof t-1'!$J$2:$AF$400,ltprof!A261,0)*100))</f>
        <v>1.2228245844243435</v>
      </c>
      <c r="L261" s="77">
        <f>HLOOKUP(ltprof!$AN$5,'t-1'!$J$1:$AD$500,ltprof!A262,0)</f>
        <v>59.557661930000002</v>
      </c>
      <c r="M261" s="42">
        <f>IF(ISERROR(IF('2011'!I261=0,((F261-L261)/L261)*100,(((F261-L261)/L261)*100)*-1)),"-",IF('2011'!I261=0,((F261-L261)/L261)*100,(((F261-L261)/L261)*100)*-1))</f>
        <v>-0.21522824410176045</v>
      </c>
      <c r="R261" s="81">
        <f>ltprof!AG261</f>
        <v>7.9506383459042764</v>
      </c>
      <c r="S261" s="81">
        <f>ltprof!AH261</f>
        <v>27.34700438901374</v>
      </c>
    </row>
    <row r="262" spans="2:19">
      <c r="B262" s="25">
        <f>ltprof!C262</f>
        <v>0</v>
      </c>
      <c r="C262" s="25">
        <f>ltprof!D262</f>
        <v>0</v>
      </c>
      <c r="D262" s="25" t="str">
        <f>ltprof!F262&amp;". "&amp;ltprof!E262</f>
        <v>Tillgodosedda behov av rehabilitering efter stroke. Män</v>
      </c>
      <c r="E262" s="100">
        <f>IF(ISERROR(HLOOKUP(ltprof!$AN$5,ltprof!$J$2:$AD$500,ltprof!A262,0)*100),"-",(HLOOKUP(ltprof!$AN$5,ltprof!$J$2:$AD$500,ltprof!A262,0)*100))</f>
        <v>-3.7202258162145667</v>
      </c>
      <c r="F262" s="77">
        <f>HLOOKUP(ltprof!$AN$5,'2011'!$J$1:$AD$500,ltprof!A263,0)</f>
        <v>53.706505300000003</v>
      </c>
      <c r="G262" s="77">
        <f>'2011'!AE262</f>
        <v>55.781710910000001</v>
      </c>
      <c r="H262" s="77">
        <f>MAX('2011'!J262:AE262)</f>
        <v>62.5</v>
      </c>
      <c r="I262" s="77">
        <f>MIN('2011'!J262:AE262)</f>
        <v>42.857142860000003</v>
      </c>
      <c r="J262" s="42">
        <f>(ltprof!AG262+ltprof!AH262)</f>
        <v>35.213794664155088</v>
      </c>
      <c r="K262" s="42">
        <f>IF(ISERROR(HLOOKUP(ltprof!$AN$5,'ltprof t-1'!$J$2:$AF$400,ltprof!A262,0)*100),"-",(HLOOKUP(ltprof!$AN$5,'ltprof t-1'!$J$2:$AF$400,ltprof!A262,0)*100))</f>
        <v>2.9507641696144988</v>
      </c>
      <c r="L262" s="77">
        <f>HLOOKUP(ltprof!$AN$5,'t-1'!$J$1:$AD$500,ltprof!A263,0)</f>
        <v>56.084656080000002</v>
      </c>
      <c r="M262" s="42">
        <f>IF(ISERROR(IF('2011'!I262=0,((F262-L262)/L262)*100,(((F262-L262)/L262)*100)*-1)),"-",IF('2011'!I262=0,((F262-L262)/L262)*100,(((F262-L262)/L262)*100)*-1))</f>
        <v>-4.2402877118614555</v>
      </c>
      <c r="R262" s="81">
        <f>ltprof!AG262</f>
        <v>12.043892129518046</v>
      </c>
      <c r="S262" s="81">
        <f>ltprof!AH262</f>
        <v>23.169902534637043</v>
      </c>
    </row>
    <row r="263" spans="2:19">
      <c r="B263" s="25">
        <f>ltprof!C263</f>
        <v>0</v>
      </c>
      <c r="C263" s="25">
        <f>ltprof!D263</f>
        <v>0</v>
      </c>
      <c r="D263" s="25" t="str">
        <f>ltprof!F263&amp;". "&amp;ltprof!E263</f>
        <v>Tillgodosedda behov av rehabilitering efter stroke. Totalt</v>
      </c>
      <c r="E263" s="100">
        <f>IF(ISERROR(HLOOKUP(ltprof!$AN$5,ltprof!$J$2:$AD$500,ltprof!A263,0)*100),"-",(HLOOKUP(ltprof!$AN$5,ltprof!$J$2:$AD$500,ltprof!A263,0)*100))</f>
        <v>-2.4941563251186767</v>
      </c>
      <c r="F263" s="77">
        <f>HLOOKUP(ltprof!$AN$5,'2011'!$J$1:$AD$500,ltprof!A264,0)</f>
        <v>56.501547989999999</v>
      </c>
      <c r="G263" s="77">
        <f>'2011'!AE263</f>
        <v>57.946832579999999</v>
      </c>
      <c r="H263" s="77">
        <f>MAX('2011'!J263:AE263)</f>
        <v>62.847222219999999</v>
      </c>
      <c r="I263" s="77">
        <f>MIN('2011'!J263:AE263)</f>
        <v>50.467289719999997</v>
      </c>
      <c r="J263" s="42">
        <f>(ltprof!AG263+ltprof!AH263)</f>
        <v>21.364295421856866</v>
      </c>
      <c r="K263" s="42">
        <f>IF(ISERROR(HLOOKUP(ltprof!$AN$5,'ltprof t-1'!$J$2:$AF$400,ltprof!A263,0)*100),"-",(HLOOKUP(ltprof!$AN$5,'ltprof t-1'!$J$2:$AF$400,ltprof!A263,0)*100))</f>
        <v>2.0597504345275639</v>
      </c>
      <c r="L263" s="77">
        <f>HLOOKUP(ltprof!$AN$5,'t-1'!$J$1:$AD$500,ltprof!A264,0)</f>
        <v>57.916666669999998</v>
      </c>
      <c r="M263" s="42">
        <f>IF(ISERROR(IF('2011'!I263=0,((F263-L263)/L263)*100,(((F263-L263)/L263)*100)*-1)),"-",IF('2011'!I263=0,((F263-L263)/L263)*100,(((F263-L263)/L263)*100)*-1))</f>
        <v>-2.4433703825931858</v>
      </c>
      <c r="R263" s="81">
        <f>ltprof!AG263</f>
        <v>8.4566997397737662</v>
      </c>
      <c r="S263" s="81">
        <f>ltprof!AH263</f>
        <v>12.907595682083098</v>
      </c>
    </row>
    <row r="264" spans="2:19">
      <c r="B264" s="25" t="str">
        <f>ltprof!C264</f>
        <v>Njursjukvård</v>
      </c>
      <c r="C264" s="25">
        <f>ltprof!D264</f>
        <v>114</v>
      </c>
      <c r="D264" s="25" t="str">
        <f>ltprof!F264&amp;". "&amp;ltprof!E264</f>
        <v>Nya patienter i aktiv uremivård. Kvinnor</v>
      </c>
      <c r="E264" s="100">
        <f>IF(ISERROR(HLOOKUP(ltprof!$AN$5,ltprof!$J$2:$AD$500,ltprof!A264,0)*100),"-",(HLOOKUP(ltprof!$AN$5,ltprof!$J$2:$AD$500,ltprof!A264,0)*100))</f>
        <v>23.115509191994231</v>
      </c>
      <c r="F264" s="77">
        <f>HLOOKUP(ltprof!$AN$5,'2011'!$J$1:$AD$500,ltprof!A265,0)</f>
        <v>57.14222127</v>
      </c>
      <c r="G264" s="77">
        <f>'2011'!AE264</f>
        <v>74.322169099999996</v>
      </c>
      <c r="H264" s="77">
        <f>MAX('2011'!J264:AE264)</f>
        <v>117.5811483</v>
      </c>
      <c r="I264" s="77">
        <f>MIN('2011'!J264:AE264)</f>
        <v>55.247974390000003</v>
      </c>
      <c r="J264" s="42">
        <f>(ltprof!AG264+ltprof!AH264)</f>
        <v>83.868884163123795</v>
      </c>
      <c r="K264" s="42">
        <f>IF(ISERROR(HLOOKUP(ltprof!$AN$5,'ltprof t-1'!$J$2:$AF$400,ltprof!A264,0)*100),"-",(HLOOKUP(ltprof!$AN$5,'ltprof t-1'!$J$2:$AF$400,ltprof!A264,0)*100))</f>
        <v>24.26176649583639</v>
      </c>
      <c r="L264" s="77">
        <f>HLOOKUP(ltprof!$AN$5,'t-1'!$J$1:$AD$500,ltprof!A265,0)</f>
        <v>56.868727530000001</v>
      </c>
      <c r="M264" s="42">
        <f>IF(ISERROR(IF('2011'!I264=0,((F264-L264)/L264)*100,(((F264-L264)/L264)*100)*-1)),"-",IF('2011'!I264=0,((F264-L264)/L264)*100,(((F264-L264)/L264)*100)*-1))</f>
        <v>-0.48092115276488812</v>
      </c>
      <c r="R264" s="81">
        <f>ltprof!AG264</f>
        <v>25.664206172906212</v>
      </c>
      <c r="S264" s="81">
        <f>ltprof!AH264</f>
        <v>58.20467799021759</v>
      </c>
    </row>
    <row r="265" spans="2:19">
      <c r="B265" s="25">
        <f>ltprof!C265</f>
        <v>0</v>
      </c>
      <c r="C265" s="25">
        <f>ltprof!D265</f>
        <v>0</v>
      </c>
      <c r="D265" s="25" t="str">
        <f>ltprof!F265&amp;". "&amp;ltprof!E265</f>
        <v>Nya patienter i aktiv uremivård. Män</v>
      </c>
      <c r="E265" s="100">
        <f>IF(ISERROR(HLOOKUP(ltprof!$AN$5,ltprof!$J$2:$AD$500,ltprof!A265,0)*100),"-",(HLOOKUP(ltprof!$AN$5,ltprof!$J$2:$AD$500,ltprof!A265,0)*100))</f>
        <v>30.948477304147104</v>
      </c>
      <c r="F265" s="77">
        <f>HLOOKUP(ltprof!$AN$5,'2011'!$J$1:$AD$500,ltprof!A266,0)</f>
        <v>99.533172930000006</v>
      </c>
      <c r="G265" s="77">
        <f>'2011'!AE265</f>
        <v>144.14334260000001</v>
      </c>
      <c r="H265" s="77">
        <f>MAX('2011'!J265:AE265)</f>
        <v>199.3648335</v>
      </c>
      <c r="I265" s="77">
        <f>MIN('2011'!J265:AE265)</f>
        <v>99.533172930000006</v>
      </c>
      <c r="J265" s="42">
        <f>(ltprof!AG265+ltprof!AH265)</f>
        <v>69.258599647598288</v>
      </c>
      <c r="K265" s="42">
        <f>IF(ISERROR(HLOOKUP(ltprof!$AN$5,'ltprof t-1'!$J$2:$AF$400,ltprof!A265,0)*100),"-",(HLOOKUP(ltprof!$AN$5,'ltprof t-1'!$J$2:$AF$400,ltprof!A265,0)*100))</f>
        <v>22.357679473231194</v>
      </c>
      <c r="L265" s="77">
        <f>HLOOKUP(ltprof!$AN$5,'t-1'!$J$1:$AD$500,ltprof!A266,0)</f>
        <v>110.1217736</v>
      </c>
      <c r="M265" s="42">
        <f>IF(ISERROR(IF('2011'!I265=0,((F265-L265)/L265)*100,(((F265-L265)/L265)*100)*-1)),"-",IF('2011'!I265=0,((F265-L265)/L265)*100,(((F265-L265)/L265)*100)*-1))</f>
        <v>9.6153560952091244</v>
      </c>
      <c r="R265" s="81">
        <f>ltprof!AG265</f>
        <v>30.948477304147104</v>
      </c>
      <c r="S265" s="81">
        <f>ltprof!AH265</f>
        <v>38.310122343451184</v>
      </c>
    </row>
    <row r="266" spans="2:19">
      <c r="B266" s="25">
        <f>ltprof!C266</f>
        <v>0</v>
      </c>
      <c r="C266" s="25">
        <f>ltprof!D266</f>
        <v>0</v>
      </c>
      <c r="D266" s="25" t="str">
        <f>ltprof!F266&amp;". "&amp;ltprof!E266</f>
        <v>Nya patienter i aktiv uremivård. Totalt</v>
      </c>
      <c r="E266" s="100">
        <f>IF(ISERROR(HLOOKUP(ltprof!$AN$5,ltprof!$J$2:$AD$500,ltprof!A266,0)*100),"-",(HLOOKUP(ltprof!$AN$5,ltprof!$J$2:$AD$500,ltprof!A266,0)*100))</f>
        <v>28.416907824747916</v>
      </c>
      <c r="F266" s="77">
        <f>HLOOKUP(ltprof!$AN$5,'2011'!$J$1:$AD$500,ltprof!A267,0)</f>
        <v>78.047122779999995</v>
      </c>
      <c r="G266" s="77">
        <f>'2011'!AE266</f>
        <v>109.03010810000001</v>
      </c>
      <c r="H266" s="77">
        <f>MAX('2011'!J266:AE266)</f>
        <v>144.19756949999999</v>
      </c>
      <c r="I266" s="77">
        <f>MIN('2011'!J266:AE266)</f>
        <v>78.047122779999995</v>
      </c>
      <c r="J266" s="42">
        <f>(ltprof!AG266+ltprof!AH266)</f>
        <v>60.671724418844256</v>
      </c>
      <c r="K266" s="42">
        <f>IF(ISERROR(HLOOKUP(ltprof!$AN$5,'ltprof t-1'!$J$2:$AF$400,ltprof!A266,0)*100),"-",(HLOOKUP(ltprof!$AN$5,'ltprof t-1'!$J$2:$AF$400,ltprof!A266,0)*100))</f>
        <v>23.270338875385363</v>
      </c>
      <c r="L266" s="77">
        <f>HLOOKUP(ltprof!$AN$5,'t-1'!$J$1:$AD$500,ltprof!A267,0)</f>
        <v>82.976811429999998</v>
      </c>
      <c r="M266" s="42">
        <f>IF(ISERROR(IF('2011'!I266=0,((F266-L266)/L266)*100,(((F266-L266)/L266)*100)*-1)),"-",IF('2011'!I266=0,((F266-L266)/L266)*100,(((F266-L266)/L266)*100)*-1))</f>
        <v>5.9410437266063587</v>
      </c>
      <c r="R266" s="81">
        <f>ltprof!AG266</f>
        <v>28.416907824747916</v>
      </c>
      <c r="S266" s="81">
        <f>ltprof!AH266</f>
        <v>32.25481659409634</v>
      </c>
    </row>
    <row r="267" spans="2:19">
      <c r="B267" s="25">
        <f>ltprof!C267</f>
        <v>0</v>
      </c>
      <c r="C267" s="25">
        <f>ltprof!D267</f>
        <v>115</v>
      </c>
      <c r="D267" s="25" t="str">
        <f>ltprof!F267&amp;". "&amp;ltprof!E267</f>
        <v>Risk för död i dialysbehandling. Kvinnor</v>
      </c>
      <c r="E267" s="100">
        <f>IF(ISERROR(HLOOKUP(ltprof!$AN$5,ltprof!$J$2:$AD$500,ltprof!A267,0)*100),"-",(HLOOKUP(ltprof!$AN$5,ltprof!$J$2:$AD$500,ltprof!A267,0)*100))</f>
        <v>1.1857707999999967</v>
      </c>
      <c r="F267" s="77">
        <f>HLOOKUP(ltprof!$AN$5,'2011'!$J$1:$AD$500,ltprof!A268,0)</f>
        <v>0.98814229200000003</v>
      </c>
      <c r="G267" s="77">
        <f>'2011'!AE267</f>
        <v>1</v>
      </c>
      <c r="H267" s="77">
        <f>MAX('2011'!J267:AE267)</f>
        <v>1.1990407670000001</v>
      </c>
      <c r="I267" s="77">
        <f>MIN('2011'!J267:AE267)</f>
        <v>0.75131480100000003</v>
      </c>
      <c r="J267" s="42">
        <f>(ltprof!AG267+ltprof!AH267)</f>
        <v>44.7725966</v>
      </c>
      <c r="K267" s="42" t="str">
        <f>IF(ISERROR(HLOOKUP(ltprof!$AN$5,'ltprof t-1'!$J$2:$AF$400,ltprof!A267,0)*100),"-",(HLOOKUP(ltprof!$AN$5,'ltprof t-1'!$J$2:$AF$400,ltprof!A267,0)*100))</f>
        <v>-</v>
      </c>
      <c r="L267" s="77" t="str">
        <f>HLOOKUP(ltprof!$AN$5,'t-1'!$J$1:$AD$500,ltprof!A268,0)</f>
        <v>us</v>
      </c>
      <c r="M267" s="42" t="str">
        <f>IF(ISERROR(IF('2011'!I267=0,((F267-L267)/L267)*100,(((F267-L267)/L267)*100)*-1)),"-",IF('2011'!I267=0,((F267-L267)/L267)*100,(((F267-L267)/L267)*100)*-1))</f>
        <v>-</v>
      </c>
      <c r="R267" s="81">
        <f>ltprof!AG267</f>
        <v>24.868519899999995</v>
      </c>
      <c r="S267" s="81">
        <f>ltprof!AH267</f>
        <v>19.904076700000005</v>
      </c>
    </row>
    <row r="268" spans="2:19">
      <c r="B268" s="25">
        <f>ltprof!C268</f>
        <v>0</v>
      </c>
      <c r="C268" s="25">
        <f>ltprof!D268</f>
        <v>0</v>
      </c>
      <c r="D268" s="25" t="str">
        <f>ltprof!F268&amp;". "&amp;ltprof!E268</f>
        <v>Risk för död i dialysbehandling. Män</v>
      </c>
      <c r="E268" s="100">
        <f>IF(ISERROR(HLOOKUP(ltprof!$AN$5,ltprof!$J$2:$AD$500,ltprof!A268,0)*100),"-",(HLOOKUP(ltprof!$AN$5,ltprof!$J$2:$AD$500,ltprof!A268,0)*100))</f>
        <v>-5.152471099999989</v>
      </c>
      <c r="F268" s="77">
        <f>HLOOKUP(ltprof!$AN$5,'2011'!$J$1:$AD$500,ltprof!A269,0)</f>
        <v>1.0515247109999999</v>
      </c>
      <c r="G268" s="77">
        <f>'2011'!AE268</f>
        <v>1</v>
      </c>
      <c r="H268" s="77">
        <f>MAX('2011'!J268:AE268)</f>
        <v>1.2562814069999999</v>
      </c>
      <c r="I268" s="77">
        <f>MIN('2011'!J268:AE268)</f>
        <v>0.75528700900000001</v>
      </c>
      <c r="J268" s="42">
        <f>(ltprof!AG268+ltprof!AH268)</f>
        <v>50.099439799999985</v>
      </c>
      <c r="K268" s="42" t="str">
        <f>IF(ISERROR(HLOOKUP(ltprof!$AN$5,'ltprof t-1'!$J$2:$AF$400,ltprof!A268,0)*100),"-",(HLOOKUP(ltprof!$AN$5,'ltprof t-1'!$J$2:$AF$400,ltprof!A268,0)*100))</f>
        <v>-</v>
      </c>
      <c r="L268" s="77" t="str">
        <f>HLOOKUP(ltprof!$AN$5,'t-1'!$J$1:$AD$500,ltprof!A269,0)</f>
        <v>us</v>
      </c>
      <c r="M268" s="42" t="str">
        <f>IF(ISERROR(IF('2011'!I268=0,((F268-L268)/L268)*100,(((F268-L268)/L268)*100)*-1)),"-",IF('2011'!I268=0,((F268-L268)/L268)*100,(((F268-L268)/L268)*100)*-1))</f>
        <v>-</v>
      </c>
      <c r="R268" s="81">
        <f>ltprof!AG268</f>
        <v>24.4712991</v>
      </c>
      <c r="S268" s="81">
        <f>ltprof!AH268</f>
        <v>25.628140699999989</v>
      </c>
    </row>
    <row r="269" spans="2:19">
      <c r="B269" s="25">
        <f>ltprof!C269</f>
        <v>0</v>
      </c>
      <c r="C269" s="25">
        <f>ltprof!D269</f>
        <v>0</v>
      </c>
      <c r="D269" s="25" t="str">
        <f>ltprof!F269&amp;". "&amp;ltprof!E269</f>
        <v>Risk för död i dialysbehandling. Totalt</v>
      </c>
      <c r="E269" s="100">
        <f>IF(ISERROR(HLOOKUP(ltprof!$AN$5,ltprof!$J$2:$AD$500,ltprof!A269,0)*100),"-",(HLOOKUP(ltprof!$AN$5,ltprof!$J$2:$AD$500,ltprof!A269,0)*100))</f>
        <v>-2.5325540999999951</v>
      </c>
      <c r="F269" s="77">
        <f>HLOOKUP(ltprof!$AN$5,'2011'!$J$1:$AD$500,ltprof!A270,0)</f>
        <v>1.025325541</v>
      </c>
      <c r="G269" s="77">
        <f>'2011'!AE269</f>
        <v>1</v>
      </c>
      <c r="H269" s="77">
        <f>MAX('2011'!J269:AE269)</f>
        <v>1.232437762</v>
      </c>
      <c r="I269" s="77">
        <f>MIN('2011'!J269:AE269)</f>
        <v>0.75551526099999999</v>
      </c>
      <c r="J269" s="42">
        <f>(ltprof!AG269+ltprof!AH269)</f>
        <v>47.692250099999995</v>
      </c>
      <c r="K269" s="42" t="str">
        <f>IF(ISERROR(HLOOKUP(ltprof!$AN$5,'ltprof t-1'!$J$2:$AF$400,ltprof!A269,0)*100),"-",(HLOOKUP(ltprof!$AN$5,'ltprof t-1'!$J$2:$AF$400,ltprof!A269,0)*100))</f>
        <v>-</v>
      </c>
      <c r="L269" s="77" t="str">
        <f>HLOOKUP(ltprof!$AN$5,'t-1'!$J$1:$AD$500,ltprof!A270,0)</f>
        <v>us</v>
      </c>
      <c r="M269" s="42" t="str">
        <f>IF(ISERROR(IF('2011'!I269=0,((F269-L269)/L269)*100,(((F269-L269)/L269)*100)*-1)),"-",IF('2011'!I269=0,((F269-L269)/L269)*100,(((F269-L269)/L269)*100)*-1))</f>
        <v>-</v>
      </c>
      <c r="R269" s="81">
        <f>ltprof!AG269</f>
        <v>24.4484739</v>
      </c>
      <c r="S269" s="81">
        <f>ltprof!AH269</f>
        <v>23.243776199999999</v>
      </c>
    </row>
    <row r="270" spans="2:19">
      <c r="B270" s="25">
        <f>ltprof!C270</f>
        <v>0</v>
      </c>
      <c r="C270" s="25">
        <f>ltprof!D270</f>
        <v>116</v>
      </c>
      <c r="D270" s="25" t="str">
        <f>ltprof!F270&amp;". "&amp;ltprof!E270</f>
        <v>Måluppfyllelse för dialysdos vid hemodialys. Kvinnor</v>
      </c>
      <c r="E270" s="100">
        <f>IF(ISERROR(HLOOKUP(ltprof!$AN$5,ltprof!$J$2:$AD$500,ltprof!A270,0)*100),"-",(HLOOKUP(ltprof!$AN$5,ltprof!$J$2:$AD$500,ltprof!A270,0)*100))</f>
        <v>2.2710886806056241</v>
      </c>
      <c r="F270" s="77">
        <f>HLOOKUP(ltprof!$AN$5,'2011'!$J$1:$AD$500,ltprof!A271,0)</f>
        <v>85.11</v>
      </c>
      <c r="G270" s="77">
        <f>'2011'!AE270</f>
        <v>83.22</v>
      </c>
      <c r="H270" s="77">
        <f>MAX('2011'!J270:AE270)</f>
        <v>93.4</v>
      </c>
      <c r="I270" s="77">
        <f>MIN('2011'!J270:AE270)</f>
        <v>60.61</v>
      </c>
      <c r="J270" s="42">
        <f>(ltprof!AG270+ltprof!AH270)</f>
        <v>39.401586157173767</v>
      </c>
      <c r="K270" s="42">
        <f>IF(ISERROR(HLOOKUP(ltprof!$AN$5,'ltprof t-1'!$J$2:$AF$400,ltprof!A270,0)*100),"-",(HLOOKUP(ltprof!$AN$5,'ltprof t-1'!$J$2:$AF$400,ltprof!A270,0)*100))</f>
        <v>2.2871217452498107</v>
      </c>
      <c r="L270" s="77">
        <f>HLOOKUP(ltprof!$AN$5,'t-1'!$J$1:$AD$500,ltprof!A271,0)</f>
        <v>87.21</v>
      </c>
      <c r="M270" s="42">
        <f>IF(ISERROR(IF('2011'!I270=0,((F270-L270)/L270)*100,(((F270-L270)/L270)*100)*-1)),"-",IF('2011'!I270=0,((F270-L270)/L270)*100,(((F270-L270)/L270)*100)*-1))</f>
        <v>-2.4079807361541046</v>
      </c>
      <c r="R270" s="81">
        <f>ltprof!AG270</f>
        <v>12.232636385484268</v>
      </c>
      <c r="S270" s="81">
        <f>ltprof!AH270</f>
        <v>27.168949771689498</v>
      </c>
    </row>
    <row r="271" spans="2:19">
      <c r="B271" s="25">
        <f>ltprof!C271</f>
        <v>0</v>
      </c>
      <c r="C271" s="25">
        <f>ltprof!D271</f>
        <v>0</v>
      </c>
      <c r="D271" s="25" t="str">
        <f>ltprof!F271&amp;". "&amp;ltprof!E271</f>
        <v>Måluppfyllelse för dialysdos vid hemodialys. Män</v>
      </c>
      <c r="E271" s="100">
        <f>IF(ISERROR(HLOOKUP(ltprof!$AN$5,ltprof!$J$2:$AD$500,ltprof!A271,0)*100),"-",(HLOOKUP(ltprof!$AN$5,ltprof!$J$2:$AD$500,ltprof!A271,0)*100))</f>
        <v>-1.165215258187174</v>
      </c>
      <c r="F271" s="77">
        <f>HLOOKUP(ltprof!$AN$5,'2011'!$J$1:$AD$500,ltprof!A272,0)</f>
        <v>80.58</v>
      </c>
      <c r="G271" s="77">
        <f>'2011'!AE271</f>
        <v>81.53</v>
      </c>
      <c r="H271" s="77">
        <f>MAX('2011'!J271:AE271)</f>
        <v>92.5</v>
      </c>
      <c r="I271" s="77">
        <f>MIN('2011'!J271:AE271)</f>
        <v>63.46</v>
      </c>
      <c r="J271" s="42">
        <f>(ltprof!AG271+ltprof!AH271)</f>
        <v>35.618790629216235</v>
      </c>
      <c r="K271" s="42">
        <f>IF(ISERROR(HLOOKUP(ltprof!$AN$5,'ltprof t-1'!$J$2:$AF$400,ltprof!A271,0)*100),"-",(HLOOKUP(ltprof!$AN$5,'ltprof t-1'!$J$2:$AF$400,ltprof!A271,0)*100))</f>
        <v>0.56568196103080182</v>
      </c>
      <c r="L271" s="77">
        <f>HLOOKUP(ltprof!$AN$5,'t-1'!$J$1:$AD$500,ltprof!A272,0)</f>
        <v>80</v>
      </c>
      <c r="M271" s="42">
        <f>IF(ISERROR(IF('2011'!I271=0,((F271-L271)/L271)*100,(((F271-L271)/L271)*100)*-1)),"-",IF('2011'!I271=0,((F271-L271)/L271)*100,(((F271-L271)/L271)*100)*-1))</f>
        <v>0.72499999999999787</v>
      </c>
      <c r="R271" s="81">
        <f>ltprof!AG271</f>
        <v>13.45516987611922</v>
      </c>
      <c r="S271" s="81">
        <f>ltprof!AH271</f>
        <v>22.163620753097018</v>
      </c>
    </row>
    <row r="272" spans="2:19">
      <c r="B272" s="25">
        <f>ltprof!C272</f>
        <v>0</v>
      </c>
      <c r="C272" s="25">
        <f>ltprof!D272</f>
        <v>0</v>
      </c>
      <c r="D272" s="25" t="str">
        <f>ltprof!F272&amp;". "&amp;ltprof!E272</f>
        <v>Måluppfyllelse för dialysdos vid hemodialys. Totalt</v>
      </c>
      <c r="E272" s="100">
        <f>IF(ISERROR(HLOOKUP(ltprof!$AN$5,ltprof!$J$2:$AD$500,ltprof!A272,0)*100),"-",(HLOOKUP(ltprof!$AN$5,ltprof!$J$2:$AD$500,ltprof!A272,0)*100))</f>
        <v>0.17050298380221723</v>
      </c>
      <c r="F272" s="77">
        <f>HLOOKUP(ltprof!$AN$5,'2011'!$J$1:$AD$500,ltprof!A273,0)</f>
        <v>82.25</v>
      </c>
      <c r="G272" s="77">
        <f>'2011'!AE272</f>
        <v>82.11</v>
      </c>
      <c r="H272" s="77">
        <f>MAX('2011'!J272:AE272)</f>
        <v>91.84</v>
      </c>
      <c r="I272" s="77">
        <f>MIN('2011'!J272:AE272)</f>
        <v>64.099999999999994</v>
      </c>
      <c r="J272" s="42">
        <f>(ltprof!AG272+ltprof!AH272)</f>
        <v>33.783948361953492</v>
      </c>
      <c r="K272" s="42">
        <f>IF(ISERROR(HLOOKUP(ltprof!$AN$5,'ltprof t-1'!$J$2:$AF$400,ltprof!A272,0)*100),"-",(HLOOKUP(ltprof!$AN$5,'ltprof t-1'!$J$2:$AF$400,ltprof!A272,0)*100))</f>
        <v>1.5682430776770413</v>
      </c>
      <c r="L272" s="77">
        <f>HLOOKUP(ltprof!$AN$5,'t-1'!$J$1:$AD$500,ltprof!A273,0)</f>
        <v>82.9</v>
      </c>
      <c r="M272" s="42">
        <f>IF(ISERROR(IF('2011'!I272=0,((F272-L272)/L272)*100,(((F272-L272)/L272)*100)*-1)),"-",IF('2011'!I272=0,((F272-L272)/L272)*100,(((F272-L272)/L272)*100)*-1))</f>
        <v>-0.7840772014475339</v>
      </c>
      <c r="R272" s="81">
        <f>ltprof!AG272</f>
        <v>11.849957374254053</v>
      </c>
      <c r="S272" s="81">
        <f>ltprof!AH272</f>
        <v>21.933990987699435</v>
      </c>
    </row>
    <row r="273" spans="2:19">
      <c r="B273" s="25">
        <f>ltprof!C273</f>
        <v>0</v>
      </c>
      <c r="C273" s="25">
        <f>ltprof!D273</f>
        <v>117</v>
      </c>
      <c r="D273" s="25" t="str">
        <f>ltprof!F273&amp;". "&amp;ltprof!E273</f>
        <v>Kärlacccess vid dialys. Kvinnor</v>
      </c>
      <c r="E273" s="100">
        <f>IF(ISERROR(HLOOKUP(ltprof!$AN$5,ltprof!$J$2:$AD$500,ltprof!A273,0)*100),"-",(HLOOKUP(ltprof!$AN$5,ltprof!$J$2:$AD$500,ltprof!A273,0)*100))</f>
        <v>-3.530979347101928</v>
      </c>
      <c r="F273" s="77">
        <f>HLOOKUP(ltprof!$AN$5,'2011'!$J$1:$AD$500,ltprof!A274,0)</f>
        <v>57.92</v>
      </c>
      <c r="G273" s="77">
        <f>'2011'!AE273</f>
        <v>60.04</v>
      </c>
      <c r="H273" s="77">
        <f>MAX('2011'!J273:AE273)</f>
        <v>84.62</v>
      </c>
      <c r="I273" s="77">
        <f>MIN('2011'!J273:AE273)</f>
        <v>36.36</v>
      </c>
      <c r="J273" s="42">
        <f>(ltprof!AG273+ltprof!AH273)</f>
        <v>80.379746835443044</v>
      </c>
      <c r="K273" s="42">
        <f>IF(ISERROR(HLOOKUP(ltprof!$AN$5,'ltprof t-1'!$J$2:$AF$400,ltprof!A273,0)*100),"-",(HLOOKUP(ltprof!$AN$5,'ltprof t-1'!$J$2:$AF$400,ltprof!A273,0)*100))</f>
        <v>6.7131647776809089</v>
      </c>
      <c r="L273" s="77">
        <f>HLOOKUP(ltprof!$AN$5,'t-1'!$J$1:$AD$500,ltprof!A274,0)</f>
        <v>61.2</v>
      </c>
      <c r="M273" s="42">
        <f>IF(ISERROR(IF('2011'!I273=0,((F273-L273)/L273)*100,(((F273-L273)/L273)*100)*-1)),"-",IF('2011'!I273=0,((F273-L273)/L273)*100,(((F273-L273)/L273)*100)*-1))</f>
        <v>-5.3594771241830079</v>
      </c>
      <c r="R273" s="81">
        <f>ltprof!AG273</f>
        <v>40.939373750832786</v>
      </c>
      <c r="S273" s="81">
        <f>ltprof!AH273</f>
        <v>39.440373084610258</v>
      </c>
    </row>
    <row r="274" spans="2:19">
      <c r="B274" s="25">
        <f>ltprof!C274</f>
        <v>0</v>
      </c>
      <c r="C274" s="25">
        <f>ltprof!D274</f>
        <v>0</v>
      </c>
      <c r="D274" s="25" t="str">
        <f>ltprof!F274&amp;". "&amp;ltprof!E274</f>
        <v>Kärlacccess vid dialys. Män</v>
      </c>
      <c r="E274" s="100">
        <f>IF(ISERROR(HLOOKUP(ltprof!$AN$5,ltprof!$J$2:$AD$500,ltprof!A274,0)*100),"-",(HLOOKUP(ltprof!$AN$5,ltprof!$J$2:$AD$500,ltprof!A274,0)*100))</f>
        <v>2.7497194163860743</v>
      </c>
      <c r="F274" s="77">
        <f>HLOOKUP(ltprof!$AN$5,'2011'!$J$1:$AD$500,ltprof!A275,0)</f>
        <v>73.239999999999995</v>
      </c>
      <c r="G274" s="77">
        <f>'2011'!AE274</f>
        <v>71.28</v>
      </c>
      <c r="H274" s="77">
        <f>MAX('2011'!J274:AE274)</f>
        <v>88.46</v>
      </c>
      <c r="I274" s="77">
        <f>MIN('2011'!J274:AE274)</f>
        <v>46</v>
      </c>
      <c r="J274" s="42">
        <f>(ltprof!AG274+ltprof!AH274)</f>
        <v>59.567901234567884</v>
      </c>
      <c r="K274" s="42">
        <f>IF(ISERROR(HLOOKUP(ltprof!$AN$5,'ltprof t-1'!$J$2:$AF$400,ltprof!A274,0)*100),"-",(HLOOKUP(ltprof!$AN$5,'ltprof t-1'!$J$2:$AF$400,ltprof!A274,0)*100))</f>
        <v>3.2906764168190175</v>
      </c>
      <c r="L274" s="77">
        <f>HLOOKUP(ltprof!$AN$5,'t-1'!$J$1:$AD$500,ltprof!A275,0)</f>
        <v>73.45</v>
      </c>
      <c r="M274" s="42">
        <f>IF(ISERROR(IF('2011'!I274=0,((F274-L274)/L274)*100,(((F274-L274)/L274)*100)*-1)),"-",IF('2011'!I274=0,((F274-L274)/L274)*100,(((F274-L274)/L274)*100)*-1))</f>
        <v>-0.28590878148401355</v>
      </c>
      <c r="R274" s="81">
        <f>ltprof!AG274</f>
        <v>24.102132435465759</v>
      </c>
      <c r="S274" s="81">
        <f>ltprof!AH274</f>
        <v>35.465768799102129</v>
      </c>
    </row>
    <row r="275" spans="2:19">
      <c r="B275" s="25">
        <f>ltprof!C275</f>
        <v>0</v>
      </c>
      <c r="C275" s="25">
        <f>ltprof!D275</f>
        <v>0</v>
      </c>
      <c r="D275" s="25" t="str">
        <f>ltprof!F275&amp;". "&amp;ltprof!E275</f>
        <v>Kärlacccess vid dialys. Totalt</v>
      </c>
      <c r="E275" s="100">
        <f>IF(ISERROR(HLOOKUP(ltprof!$AN$5,ltprof!$J$2:$AD$500,ltprof!A275,0)*100),"-",(HLOOKUP(ltprof!$AN$5,ltprof!$J$2:$AD$500,ltprof!A275,0)*100))</f>
        <v>0.19316493313522981</v>
      </c>
      <c r="F275" s="77">
        <f>HLOOKUP(ltprof!$AN$5,'2011'!$J$1:$AD$500,ltprof!A276,0)</f>
        <v>67.430000000000007</v>
      </c>
      <c r="G275" s="77">
        <f>'2011'!AE275</f>
        <v>67.3</v>
      </c>
      <c r="H275" s="77">
        <f>MAX('2011'!J275:AE275)</f>
        <v>86.84</v>
      </c>
      <c r="I275" s="77">
        <f>MIN('2011'!J275:AE275)</f>
        <v>44.58</v>
      </c>
      <c r="J275" s="42">
        <f>(ltprof!AG275+ltprof!AH275)</f>
        <v>62.793462109955428</v>
      </c>
      <c r="K275" s="42">
        <f>IF(ISERROR(HLOOKUP(ltprof!$AN$5,'ltprof t-1'!$J$2:$AF$400,ltprof!A275,0)*100),"-",(HLOOKUP(ltprof!$AN$5,'ltprof t-1'!$J$2:$AF$400,ltprof!A275,0)*100))</f>
        <v>3.5962526443034077</v>
      </c>
      <c r="L275" s="77">
        <f>HLOOKUP(ltprof!$AN$5,'t-1'!$J$1:$AD$500,ltprof!A276,0)</f>
        <v>68.56</v>
      </c>
      <c r="M275" s="42">
        <f>IF(ISERROR(IF('2011'!I275=0,((F275-L275)/L275)*100,(((F275-L275)/L275)*100)*-1)),"-",IF('2011'!I275=0,((F275-L275)/L275)*100,(((F275-L275)/L275)*100)*-1))</f>
        <v>-1.6481913652275311</v>
      </c>
      <c r="R275" s="81">
        <f>ltprof!AG275</f>
        <v>29.03417533432393</v>
      </c>
      <c r="S275" s="81">
        <f>ltprof!AH275</f>
        <v>33.759286775631502</v>
      </c>
    </row>
    <row r="276" spans="2:19">
      <c r="B276" s="25">
        <f>ltprof!C276</f>
        <v>0</v>
      </c>
      <c r="C276" s="25">
        <f>ltprof!D276</f>
        <v>118</v>
      </c>
      <c r="D276" s="25" t="str">
        <f>ltprof!F276&amp;". "&amp;ltprof!E276</f>
        <v>Måluppfyllelse för blodtryck för patienter i hemodialys. Kvinnor</v>
      </c>
      <c r="E276" s="100">
        <f>IF(ISERROR(HLOOKUP(ltprof!$AN$5,ltprof!$J$2:$AD$500,ltprof!A276,0)*100),"-",(HLOOKUP(ltprof!$AN$5,ltprof!$J$2:$AD$500,ltprof!A276,0)*100))</f>
        <v>10.899122807017541</v>
      </c>
      <c r="F276" s="77">
        <f>HLOOKUP(ltprof!$AN$5,'2011'!$J$1:$AD$500,ltprof!A277,0)</f>
        <v>50.57</v>
      </c>
      <c r="G276" s="77">
        <f>'2011'!AE276</f>
        <v>45.6</v>
      </c>
      <c r="H276" s="77">
        <f>MAX('2011'!J276:AE276)</f>
        <v>69.7</v>
      </c>
      <c r="I276" s="77">
        <f>MIN('2011'!J276:AE276)</f>
        <v>22.86</v>
      </c>
      <c r="J276" s="42">
        <f>(ltprof!AG276+ltprof!AH276)</f>
        <v>102.71929824561404</v>
      </c>
      <c r="K276" s="42">
        <f>IF(ISERROR(HLOOKUP(ltprof!$AN$5,'ltprof t-1'!$J$2:$AF$400,ltprof!A276,0)*100),"-",(HLOOKUP(ltprof!$AN$5,'ltprof t-1'!$J$2:$AF$400,ltprof!A276,0)*100))</f>
        <v>-0.50571679859278118</v>
      </c>
      <c r="L276" s="77">
        <f>HLOOKUP(ltprof!$AN$5,'t-1'!$J$1:$AD$500,ltprof!A277,0)</f>
        <v>45.25</v>
      </c>
      <c r="M276" s="42">
        <f>IF(ISERROR(IF('2011'!I276=0,((F276-L276)/L276)*100,(((F276-L276)/L276)*100)*-1)),"-",IF('2011'!I276=0,((F276-L276)/L276)*100,(((F276-L276)/L276)*100)*-1))</f>
        <v>11.756906077348066</v>
      </c>
      <c r="R276" s="81">
        <f>ltprof!AG276</f>
        <v>52.850877192982459</v>
      </c>
      <c r="S276" s="81">
        <f>ltprof!AH276</f>
        <v>49.868421052631582</v>
      </c>
    </row>
    <row r="277" spans="2:19">
      <c r="B277" s="25">
        <f>ltprof!C277</f>
        <v>0</v>
      </c>
      <c r="C277" s="25">
        <f>ltprof!D277</f>
        <v>0</v>
      </c>
      <c r="D277" s="25" t="str">
        <f>ltprof!F277&amp;". "&amp;ltprof!E277</f>
        <v>Måluppfyllelse för blodtryck för patienter i hemodialys. Män</v>
      </c>
      <c r="E277" s="100">
        <f>IF(ISERROR(HLOOKUP(ltprof!$AN$5,ltprof!$J$2:$AD$500,ltprof!A277,0)*100),"-",(HLOOKUP(ltprof!$AN$5,ltprof!$J$2:$AD$500,ltprof!A277,0)*100))</f>
        <v>18.099155661398573</v>
      </c>
      <c r="F277" s="77">
        <f>HLOOKUP(ltprof!$AN$5,'2011'!$J$1:$AD$500,ltprof!A278,0)</f>
        <v>54.55</v>
      </c>
      <c r="G277" s="77">
        <f>'2011'!AE277</f>
        <v>46.19</v>
      </c>
      <c r="H277" s="77">
        <f>MAX('2011'!J277:AE277)</f>
        <v>84.62</v>
      </c>
      <c r="I277" s="77">
        <f>MIN('2011'!J277:AE277)</f>
        <v>28.57</v>
      </c>
      <c r="J277" s="42">
        <f>(ltprof!AG277+ltprof!AH277)</f>
        <v>121.34661182074043</v>
      </c>
      <c r="K277" s="42">
        <f>IF(ISERROR(HLOOKUP(ltprof!$AN$5,'ltprof t-1'!$J$2:$AF$400,ltprof!A277,0)*100),"-",(HLOOKUP(ltprof!$AN$5,'ltprof t-1'!$J$2:$AF$400,ltprof!A277,0)*100))</f>
        <v>9.7624754848550808</v>
      </c>
      <c r="L277" s="77">
        <f>HLOOKUP(ltprof!$AN$5,'t-1'!$J$1:$AD$500,ltprof!A278,0)</f>
        <v>50.37</v>
      </c>
      <c r="M277" s="42">
        <f>IF(ISERROR(IF('2011'!I277=0,((F277-L277)/L277)*100,(((F277-L277)/L277)*100)*-1)),"-",IF('2011'!I277=0,((F277-L277)/L277)*100,(((F277-L277)/L277)*100)*-1))</f>
        <v>8.2985904308119913</v>
      </c>
      <c r="R277" s="81">
        <f>ltprof!AG277</f>
        <v>83.19982680233818</v>
      </c>
      <c r="S277" s="81">
        <f>ltprof!AH277</f>
        <v>38.146785018402248</v>
      </c>
    </row>
    <row r="278" spans="2:19">
      <c r="B278" s="25">
        <f>ltprof!C278</f>
        <v>0</v>
      </c>
      <c r="C278" s="25">
        <f>ltprof!D278</f>
        <v>0</v>
      </c>
      <c r="D278" s="25" t="str">
        <f>ltprof!F278&amp;". "&amp;ltprof!E278</f>
        <v>Måluppfyllelse för blodtryck för patienter i hemodialys. Totalt</v>
      </c>
      <c r="E278" s="100">
        <f>IF(ISERROR(HLOOKUP(ltprof!$AN$5,ltprof!$J$2:$AD$500,ltprof!A278,0)*100),"-",(HLOOKUP(ltprof!$AN$5,ltprof!$J$2:$AD$500,ltprof!A278,0)*100))</f>
        <v>15.354501957372776</v>
      </c>
      <c r="F278" s="77">
        <f>HLOOKUP(ltprof!$AN$5,'2011'!$J$1:$AD$500,ltprof!A279,0)</f>
        <v>53.04</v>
      </c>
      <c r="G278" s="77">
        <f>'2011'!AE278</f>
        <v>45.98</v>
      </c>
      <c r="H278" s="77">
        <f>MAX('2011'!J278:AE278)</f>
        <v>73.08</v>
      </c>
      <c r="I278" s="77">
        <f>MIN('2011'!J278:AE278)</f>
        <v>32.47</v>
      </c>
      <c r="J278" s="42">
        <f>(ltprof!AG278+ltprof!AH278)</f>
        <v>88.321009134406268</v>
      </c>
      <c r="K278" s="42">
        <f>IF(ISERROR(HLOOKUP(ltprof!$AN$5,'ltprof t-1'!$J$2:$AF$400,ltprof!A278,0)*100),"-",(HLOOKUP(ltprof!$AN$5,'ltprof t-1'!$J$2:$AF$400,ltprof!A278,0)*100))</f>
        <v>5.6624398775688594</v>
      </c>
      <c r="L278" s="77">
        <f>HLOOKUP(ltprof!$AN$5,'t-1'!$J$1:$AD$500,ltprof!A279,0)</f>
        <v>48.33</v>
      </c>
      <c r="M278" s="42">
        <f>IF(ISERROR(IF('2011'!I278=0,((F278-L278)/L278)*100,(((F278-L278)/L278)*100)*-1)),"-",IF('2011'!I278=0,((F278-L278)/L278)*100,(((F278-L278)/L278)*100)*-1))</f>
        <v>9.7454996896337693</v>
      </c>
      <c r="R278" s="81">
        <f>ltprof!AG278</f>
        <v>58.938668986515886</v>
      </c>
      <c r="S278" s="81">
        <f>ltprof!AH278</f>
        <v>29.382340147890385</v>
      </c>
    </row>
    <row r="279" spans="2:19">
      <c r="B279" s="25" t="str">
        <f>ltprof!C279</f>
        <v>Cancersjukvård</v>
      </c>
      <c r="C279" s="25">
        <f>ltprof!D279</f>
        <v>119</v>
      </c>
      <c r="D279" s="25" t="str">
        <f>ltprof!F279&amp;". "&amp;ltprof!E279</f>
        <v>Överlevnad vid tjocktarmscancer. Kvinnor</v>
      </c>
      <c r="E279" s="100">
        <f>IF(ISERROR(HLOOKUP(ltprof!$AN$5,ltprof!$J$2:$AD$500,ltprof!A279,0)*100),"-",(HLOOKUP(ltprof!$AN$5,ltprof!$J$2:$AD$500,ltprof!A279,0)*100))</f>
        <v>2.7683536597308178</v>
      </c>
      <c r="F279" s="77">
        <f>HLOOKUP(ltprof!$AN$5,'2011'!$J$1:$AD$500,ltprof!A280,0)</f>
        <v>66.203589570000005</v>
      </c>
      <c r="G279" s="77">
        <f>'2011'!AE279</f>
        <v>64.420210319999995</v>
      </c>
      <c r="H279" s="77">
        <f>MAX('2011'!J279:AE279)</f>
        <v>68.253360979999997</v>
      </c>
      <c r="I279" s="77">
        <f>MIN('2011'!J279:AE279)</f>
        <v>57.024091040000002</v>
      </c>
      <c r="J279" s="42">
        <f>(ltprof!AG279+ltprof!AH279)</f>
        <v>17.43128419516156</v>
      </c>
      <c r="K279" s="42">
        <f>IF(ISERROR(HLOOKUP(ltprof!$AN$5,'ltprof t-1'!$J$2:$AF$400,ltprof!A279,0)*100),"-",(HLOOKUP(ltprof!$AN$5,'ltprof t-1'!$J$2:$AF$400,ltprof!A279,0)*100))</f>
        <v>2.4917811408630137</v>
      </c>
      <c r="L279" s="77">
        <f>HLOOKUP(ltprof!$AN$5,'t-1'!$J$1:$AD$500,ltprof!A280,0)</f>
        <v>60.029376399999997</v>
      </c>
      <c r="M279" s="42">
        <f>IF(ISERROR(IF('2011'!I279=0,((F279-L279)/L279)*100,(((F279-L279)/L279)*100)*-1)),"-",IF('2011'!I279=0,((F279-L279)/L279)*100,(((F279-L279)/L279)*100)*-1))</f>
        <v>10.285319522326422</v>
      </c>
      <c r="R279" s="81">
        <f>ltprof!AG279</f>
        <v>5.950229968140845</v>
      </c>
      <c r="S279" s="81">
        <f>ltprof!AH279</f>
        <v>11.481054227020714</v>
      </c>
    </row>
    <row r="280" spans="2:19">
      <c r="B280" s="25">
        <f>ltprof!C280</f>
        <v>0</v>
      </c>
      <c r="C280" s="25">
        <f>ltprof!D280</f>
        <v>0</v>
      </c>
      <c r="D280" s="25" t="str">
        <f>ltprof!F280&amp;". "&amp;ltprof!E280</f>
        <v>Överlevnad vid tjocktarmscancer. Män</v>
      </c>
      <c r="E280" s="100">
        <f>IF(ISERROR(HLOOKUP(ltprof!$AN$5,ltprof!$J$2:$AD$500,ltprof!A280,0)*100),"-",(HLOOKUP(ltprof!$AN$5,ltprof!$J$2:$AD$500,ltprof!A280,0)*100))</f>
        <v>0.5734040319025473</v>
      </c>
      <c r="F280" s="77">
        <f>HLOOKUP(ltprof!$AN$5,'2011'!$J$1:$AD$500,ltprof!A281,0)</f>
        <v>60.941480169999998</v>
      </c>
      <c r="G280" s="77">
        <f>'2011'!AE280</f>
        <v>60.594031549999997</v>
      </c>
      <c r="H280" s="77">
        <f>MAX('2011'!J280:AE280)</f>
        <v>66.546231059999997</v>
      </c>
      <c r="I280" s="77">
        <f>MIN('2011'!J280:AE280)</f>
        <v>52.759461909999999</v>
      </c>
      <c r="J280" s="42">
        <f>(ltprof!AG280+ltprof!AH280)</f>
        <v>22.752685037343419</v>
      </c>
      <c r="K280" s="42">
        <f>IF(ISERROR(HLOOKUP(ltprof!$AN$5,'ltprof t-1'!$J$2:$AF$400,ltprof!A280,0)*100),"-",(HLOOKUP(ltprof!$AN$5,'ltprof t-1'!$J$2:$AF$400,ltprof!A280,0)*100))</f>
        <v>6.0702638544451188</v>
      </c>
      <c r="L280" s="77">
        <f>HLOOKUP(ltprof!$AN$5,'t-1'!$J$1:$AD$500,ltprof!A281,0)</f>
        <v>59.926971289999997</v>
      </c>
      <c r="M280" s="42">
        <f>IF(ISERROR(IF('2011'!I280=0,((F280-L280)/L280)*100,(((F280-L280)/L280)*100)*-1)),"-",IF('2011'!I280=0,((F280-L280)/L280)*100,(((F280-L280)/L280)*100)*-1))</f>
        <v>1.6929086489129677</v>
      </c>
      <c r="R280" s="81">
        <f>ltprof!AG280</f>
        <v>9.823078870545956</v>
      </c>
      <c r="S280" s="81">
        <f>ltprof!AH280</f>
        <v>12.929606166797461</v>
      </c>
    </row>
    <row r="281" spans="2:19">
      <c r="B281" s="25">
        <f>ltprof!C281</f>
        <v>0</v>
      </c>
      <c r="C281" s="25">
        <f>ltprof!D281</f>
        <v>0</v>
      </c>
      <c r="D281" s="25" t="str">
        <f>ltprof!F281&amp;". "&amp;ltprof!E281</f>
        <v>Överlevnad vid tjocktarmscancer. Totalt</v>
      </c>
      <c r="E281" s="100">
        <f>IF(ISERROR(HLOOKUP(ltprof!$AN$5,ltprof!$J$2:$AD$500,ltprof!A281,0)*100),"-",(HLOOKUP(ltprof!$AN$5,ltprof!$J$2:$AD$500,ltprof!A281,0)*100))</f>
        <v>1.8124050724831635</v>
      </c>
      <c r="F281" s="77">
        <f>HLOOKUP(ltprof!$AN$5,'2011'!$J$1:$AD$500,ltprof!A282,0)</f>
        <v>63.728927519999999</v>
      </c>
      <c r="G281" s="77">
        <f>'2011'!AE281</f>
        <v>62.594462309999997</v>
      </c>
      <c r="H281" s="77">
        <f>MAX('2011'!J281:AE281)</f>
        <v>65.036331779999998</v>
      </c>
      <c r="I281" s="77">
        <f>MIN('2011'!J281:AE281)</f>
        <v>54.860917000000001</v>
      </c>
      <c r="J281" s="42">
        <f>(ltprof!AG281+ltprof!AH281)</f>
        <v>16.256094236589341</v>
      </c>
      <c r="K281" s="42">
        <f>IF(ISERROR(HLOOKUP(ltprof!$AN$5,'ltprof t-1'!$J$2:$AF$400,ltprof!A281,0)*100),"-",(HLOOKUP(ltprof!$AN$5,'ltprof t-1'!$J$2:$AF$400,ltprof!A281,0)*100))</f>
        <v>4.1733723579183444</v>
      </c>
      <c r="L281" s="77">
        <f>HLOOKUP(ltprof!$AN$5,'t-1'!$J$1:$AD$500,ltprof!A282,0)</f>
        <v>59.983896119999997</v>
      </c>
      <c r="M281" s="42">
        <f>IF(ISERROR(IF('2011'!I281=0,((F281-L281)/L281)*100,(((F281-L281)/L281)*100)*-1)),"-",IF('2011'!I281=0,((F281-L281)/L281)*100,(((F281-L281)/L281)*100)*-1))</f>
        <v>6.2433947146546274</v>
      </c>
      <c r="R281" s="81">
        <f>ltprof!AG281</f>
        <v>3.9010950488025693</v>
      </c>
      <c r="S281" s="81">
        <f>ltprof!AH281</f>
        <v>12.354999187786772</v>
      </c>
    </row>
    <row r="282" spans="2:19">
      <c r="B282" s="25">
        <f>ltprof!C282</f>
        <v>0</v>
      </c>
      <c r="C282" s="25">
        <f>ltprof!D282</f>
        <v>120</v>
      </c>
      <c r="D282" s="25" t="str">
        <f>ltprof!F282&amp;". "&amp;ltprof!E282</f>
        <v>Omoperation vid tjocktarmscancer. Kvinnor</v>
      </c>
      <c r="E282" s="100">
        <f>IF(ISERROR(HLOOKUP(ltprof!$AN$5,ltprof!$J$2:$AD$500,ltprof!A282,0)*100),"-",(HLOOKUP(ltprof!$AN$5,ltprof!$J$2:$AD$500,ltprof!A282,0)*100))</f>
        <v>-16.873065015479874</v>
      </c>
      <c r="F282" s="77">
        <f>HLOOKUP(ltprof!$AN$5,'2011'!$J$1:$AD$500,ltprof!A283,0)</f>
        <v>7.55</v>
      </c>
      <c r="G282" s="77">
        <f>'2011'!AE282</f>
        <v>6.46</v>
      </c>
      <c r="H282" s="77">
        <f>MAX('2011'!J282:AE282)</f>
        <v>9.8000000000000007</v>
      </c>
      <c r="I282" s="77">
        <f>MIN('2011'!J282:AE282)</f>
        <v>1.19</v>
      </c>
      <c r="J282" s="42">
        <f>(ltprof!AG282+ltprof!AH282)</f>
        <v>133.28173374613004</v>
      </c>
      <c r="K282" s="42" t="str">
        <f>IF(ISERROR(HLOOKUP(ltprof!$AN$5,'ltprof t-1'!$J$2:$AF$400,ltprof!A282,0)*100),"-",(HLOOKUP(ltprof!$AN$5,'ltprof t-1'!$J$2:$AF$400,ltprof!A282,0)*100))</f>
        <v>-</v>
      </c>
      <c r="L282" s="77" t="str">
        <f>HLOOKUP(ltprof!$AN$5,'t-1'!$J$1:$AD$500,ltprof!A283,0)</f>
        <v>us</v>
      </c>
      <c r="M282" s="42" t="str">
        <f>IF(ISERROR(IF('2011'!I282=0,((F282-L282)/L282)*100,(((F282-L282)/L282)*100)*-1)),"-",IF('2011'!I282=0,((F282-L282)/L282)*100,(((F282-L282)/L282)*100)*-1))</f>
        <v>-</v>
      </c>
      <c r="R282" s="81">
        <f>ltprof!AG282</f>
        <v>81.578947368421055</v>
      </c>
      <c r="S282" s="81">
        <f>ltprof!AH282</f>
        <v>51.702786377708989</v>
      </c>
    </row>
    <row r="283" spans="2:19">
      <c r="B283" s="25">
        <f>ltprof!C283</f>
        <v>0</v>
      </c>
      <c r="C283" s="25">
        <f>ltprof!D283</f>
        <v>0</v>
      </c>
      <c r="D283" s="25" t="str">
        <f>ltprof!F283&amp;". "&amp;ltprof!E283</f>
        <v>Omoperation vid tjocktarmscancer. Män</v>
      </c>
      <c r="E283" s="100">
        <f>IF(ISERROR(HLOOKUP(ltprof!$AN$5,ltprof!$J$2:$AD$500,ltprof!A283,0)*100),"-",(HLOOKUP(ltprof!$AN$5,ltprof!$J$2:$AD$500,ltprof!A283,0)*100))</f>
        <v>-32.084095063985373</v>
      </c>
      <c r="F283" s="77">
        <f>HLOOKUP(ltprof!$AN$5,'2011'!$J$1:$AD$500,ltprof!A284,0)</f>
        <v>14.45</v>
      </c>
      <c r="G283" s="77">
        <f>'2011'!AE283</f>
        <v>10.94</v>
      </c>
      <c r="H283" s="77">
        <f>MAX('2011'!J283:AE283)</f>
        <v>19.61</v>
      </c>
      <c r="I283" s="77">
        <f>MIN('2011'!J283:AE283)</f>
        <v>3.57</v>
      </c>
      <c r="J283" s="42">
        <f>(ltprof!AG283+ltprof!AH283)</f>
        <v>146.61791590493601</v>
      </c>
      <c r="K283" s="42" t="str">
        <f>IF(ISERROR(HLOOKUP(ltprof!$AN$5,'ltprof t-1'!$J$2:$AF$400,ltprof!A283,0)*100),"-",(HLOOKUP(ltprof!$AN$5,'ltprof t-1'!$J$2:$AF$400,ltprof!A283,0)*100))</f>
        <v>-</v>
      </c>
      <c r="L283" s="77" t="str">
        <f>HLOOKUP(ltprof!$AN$5,'t-1'!$J$1:$AD$500,ltprof!A284,0)</f>
        <v>us</v>
      </c>
      <c r="M283" s="42" t="str">
        <f>IF(ISERROR(IF('2011'!I283=0,((F283-L283)/L283)*100,(((F283-L283)/L283)*100)*-1)),"-",IF('2011'!I283=0,((F283-L283)/L283)*100,(((F283-L283)/L283)*100)*-1))</f>
        <v>-</v>
      </c>
      <c r="R283" s="81">
        <f>ltprof!AG283</f>
        <v>67.36745886654478</v>
      </c>
      <c r="S283" s="81">
        <f>ltprof!AH283</f>
        <v>79.250457038391232</v>
      </c>
    </row>
    <row r="284" spans="2:19">
      <c r="B284" s="25">
        <f>ltprof!C284</f>
        <v>0</v>
      </c>
      <c r="C284" s="25">
        <f>ltprof!D284</f>
        <v>0</v>
      </c>
      <c r="D284" s="25" t="str">
        <f>ltprof!F284&amp;". "&amp;ltprof!E284</f>
        <v>Omoperation vid tjocktarmscancer. Totalt</v>
      </c>
      <c r="E284" s="100">
        <f>IF(ISERROR(HLOOKUP(ltprof!$AN$5,ltprof!$J$2:$AD$500,ltprof!A284,0)*100),"-",(HLOOKUP(ltprof!$AN$5,ltprof!$J$2:$AD$500,ltprof!A284,0)*100))</f>
        <v>-24.971098265895954</v>
      </c>
      <c r="F284" s="77">
        <f>HLOOKUP(ltprof!$AN$5,'2011'!$J$1:$AD$500,ltprof!A285,0)</f>
        <v>10.81</v>
      </c>
      <c r="G284" s="77">
        <f>'2011'!AE284</f>
        <v>8.65</v>
      </c>
      <c r="H284" s="77">
        <f>MAX('2011'!J284:AE284)</f>
        <v>14.71</v>
      </c>
      <c r="I284" s="77">
        <f>MIN('2011'!J284:AE284)</f>
        <v>3.86</v>
      </c>
      <c r="J284" s="42">
        <f>(ltprof!AG284+ltprof!AH284)</f>
        <v>125.4335260115607</v>
      </c>
      <c r="K284" s="42" t="str">
        <f>IF(ISERROR(HLOOKUP(ltprof!$AN$5,'ltprof t-1'!$J$2:$AF$400,ltprof!A284,0)*100),"-",(HLOOKUP(ltprof!$AN$5,'ltprof t-1'!$J$2:$AF$400,ltprof!A284,0)*100))</f>
        <v>-</v>
      </c>
      <c r="L284" s="77" t="str">
        <f>HLOOKUP(ltprof!$AN$5,'t-1'!$J$1:$AD$500,ltprof!A285,0)</f>
        <v>us</v>
      </c>
      <c r="M284" s="42" t="str">
        <f>IF(ISERROR(IF('2011'!I284=0,((F284-L284)/L284)*100,(((F284-L284)/L284)*100)*-1)),"-",IF('2011'!I284=0,((F284-L284)/L284)*100,(((F284-L284)/L284)*100)*-1))</f>
        <v>-</v>
      </c>
      <c r="R284" s="81">
        <f>ltprof!AG284</f>
        <v>55.375722543352609</v>
      </c>
      <c r="S284" s="81">
        <f>ltprof!AH284</f>
        <v>70.057803468208093</v>
      </c>
    </row>
    <row r="285" spans="2:19">
      <c r="B285" s="25">
        <f>ltprof!C285</f>
        <v>0</v>
      </c>
      <c r="C285" s="25">
        <f>ltprof!D285</f>
        <v>121</v>
      </c>
      <c r="D285" s="25" t="str">
        <f>ltprof!F285&amp;". "&amp;ltprof!E285</f>
        <v>Dödlighet vid operation för tjocktarmscancer. Kvinnor</v>
      </c>
      <c r="E285" s="100">
        <f>IF(ISERROR(HLOOKUP(ltprof!$AN$5,ltprof!$J$2:$AD$500,ltprof!A285,0)*100),"-",(HLOOKUP(ltprof!$AN$5,ltprof!$J$2:$AD$500,ltprof!A285,0)*100))</f>
        <v>16.510318949343336</v>
      </c>
      <c r="F285" s="77">
        <f>HLOOKUP(ltprof!$AN$5,'2011'!$J$1:$AD$500,ltprof!A286,0)</f>
        <v>4.45</v>
      </c>
      <c r="G285" s="77">
        <f>'2011'!AE285</f>
        <v>5.33</v>
      </c>
      <c r="H285" s="77">
        <f>MAX('2011'!J285:AE285)</f>
        <v>9.52</v>
      </c>
      <c r="I285" s="77">
        <f>MIN('2011'!J285:AE285)</f>
        <v>1.71</v>
      </c>
      <c r="J285" s="42">
        <f>(ltprof!AG285+ltprof!AH285)</f>
        <v>146.52908067542211</v>
      </c>
      <c r="K285" s="42" t="str">
        <f>IF(ISERROR(HLOOKUP(ltprof!$AN$5,'ltprof t-1'!$J$2:$AF$400,ltprof!A285,0)*100),"-",(HLOOKUP(ltprof!$AN$5,'ltprof t-1'!$J$2:$AF$400,ltprof!A285,0)*100))</f>
        <v>-</v>
      </c>
      <c r="L285" s="77" t="str">
        <f>HLOOKUP(ltprof!$AN$5,'t-1'!$J$1:$AD$500,ltprof!A286,0)</f>
        <v>us</v>
      </c>
      <c r="M285" s="42" t="str">
        <f>IF(ISERROR(IF('2011'!I285=0,((F285-L285)/L285)*100,(((F285-L285)/L285)*100)*-1)),"-",IF('2011'!I285=0,((F285-L285)/L285)*100,(((F285-L285)/L285)*100)*-1))</f>
        <v>-</v>
      </c>
      <c r="R285" s="81">
        <f>ltprof!AG285</f>
        <v>67.917448405253282</v>
      </c>
      <c r="S285" s="81">
        <f>ltprof!AH285</f>
        <v>78.61163227016884</v>
      </c>
    </row>
    <row r="286" spans="2:19">
      <c r="B286" s="25">
        <f>ltprof!C286</f>
        <v>0</v>
      </c>
      <c r="C286" s="25">
        <f>ltprof!D286</f>
        <v>0</v>
      </c>
      <c r="D286" s="25" t="str">
        <f>ltprof!F286&amp;". "&amp;ltprof!E286</f>
        <v>Dödlighet vid operation för tjocktarmscancer. Män</v>
      </c>
      <c r="E286" s="100">
        <f>IF(ISERROR(HLOOKUP(ltprof!$AN$5,ltprof!$J$2:$AD$500,ltprof!A286,0)*100),"-",(HLOOKUP(ltprof!$AN$5,ltprof!$J$2:$AD$500,ltprof!A286,0)*100))</f>
        <v>15.762711864406789</v>
      </c>
      <c r="F286" s="77">
        <f>HLOOKUP(ltprof!$AN$5,'2011'!$J$1:$AD$500,ltprof!A287,0)</f>
        <v>4.97</v>
      </c>
      <c r="G286" s="77">
        <f>'2011'!AE286</f>
        <v>5.9</v>
      </c>
      <c r="H286" s="77">
        <f>MAX('2011'!J286:AE286)</f>
        <v>10.17</v>
      </c>
      <c r="I286" s="77">
        <f>MIN('2011'!J286:AE286)</f>
        <v>0</v>
      </c>
      <c r="J286" s="42">
        <f>(ltprof!AG286+ltprof!AH286)</f>
        <v>172.37288135593218</v>
      </c>
      <c r="K286" s="42" t="str">
        <f>IF(ISERROR(HLOOKUP(ltprof!$AN$5,'ltprof t-1'!$J$2:$AF$400,ltprof!A286,0)*100),"-",(HLOOKUP(ltprof!$AN$5,'ltprof t-1'!$J$2:$AF$400,ltprof!A286,0)*100))</f>
        <v>-</v>
      </c>
      <c r="L286" s="77" t="str">
        <f>HLOOKUP(ltprof!$AN$5,'t-1'!$J$1:$AD$500,ltprof!A287,0)</f>
        <v>us</v>
      </c>
      <c r="M286" s="42" t="str">
        <f>IF(ISERROR(IF('2011'!I286=0,((F286-L286)/L286)*100,(((F286-L286)/L286)*100)*-1)),"-",IF('2011'!I286=0,((F286-L286)/L286)*100,(((F286-L286)/L286)*100)*-1))</f>
        <v>-</v>
      </c>
      <c r="R286" s="81">
        <f>ltprof!AG286</f>
        <v>100</v>
      </c>
      <c r="S286" s="81">
        <f>ltprof!AH286</f>
        <v>72.372881355932194</v>
      </c>
    </row>
    <row r="287" spans="2:19">
      <c r="B287" s="25">
        <f>ltprof!C287</f>
        <v>0</v>
      </c>
      <c r="C287" s="25">
        <f>ltprof!D287</f>
        <v>0</v>
      </c>
      <c r="D287" s="25" t="str">
        <f>ltprof!F287&amp;". "&amp;ltprof!E287</f>
        <v>Dödlighet vid operation för tjocktarmscancer. Totalt</v>
      </c>
      <c r="E287" s="100">
        <f>IF(ISERROR(HLOOKUP(ltprof!$AN$5,ltprof!$J$2:$AD$500,ltprof!A287,0)*100),"-",(HLOOKUP(ltprof!$AN$5,ltprof!$J$2:$AD$500,ltprof!A287,0)*100))</f>
        <v>16.399286987522281</v>
      </c>
      <c r="F287" s="77">
        <f>HLOOKUP(ltprof!$AN$5,'2011'!$J$1:$AD$500,ltprof!A288,0)</f>
        <v>4.6900000000000004</v>
      </c>
      <c r="G287" s="77">
        <f>'2011'!AE287</f>
        <v>5.61</v>
      </c>
      <c r="H287" s="77">
        <f>MAX('2011'!J287:AE287)</f>
        <v>9.3000000000000007</v>
      </c>
      <c r="I287" s="77">
        <f>MIN('2011'!J287:AE287)</f>
        <v>1.52</v>
      </c>
      <c r="J287" s="42">
        <f>(ltprof!AG287+ltprof!AH287)</f>
        <v>138.68092691622104</v>
      </c>
      <c r="K287" s="42" t="str">
        <f>IF(ISERROR(HLOOKUP(ltprof!$AN$5,'ltprof t-1'!$J$2:$AF$400,ltprof!A287,0)*100),"-",(HLOOKUP(ltprof!$AN$5,'ltprof t-1'!$J$2:$AF$400,ltprof!A287,0)*100))</f>
        <v>-</v>
      </c>
      <c r="L287" s="77" t="str">
        <f>HLOOKUP(ltprof!$AN$5,'t-1'!$J$1:$AD$500,ltprof!A288,0)</f>
        <v>us</v>
      </c>
      <c r="M287" s="42" t="str">
        <f>IF(ISERROR(IF('2011'!I287=0,((F287-L287)/L287)*100,(((F287-L287)/L287)*100)*-1)),"-",IF('2011'!I287=0,((F287-L287)/L287)*100,(((F287-L287)/L287)*100)*-1))</f>
        <v>-</v>
      </c>
      <c r="R287" s="81">
        <f>ltprof!AG287</f>
        <v>72.905525846702318</v>
      </c>
      <c r="S287" s="81">
        <f>ltprof!AH287</f>
        <v>65.775401069518722</v>
      </c>
    </row>
    <row r="288" spans="2:19">
      <c r="B288" s="25">
        <f>ltprof!C288</f>
        <v>0</v>
      </c>
      <c r="C288" s="25">
        <f>ltprof!D288</f>
        <v>122</v>
      </c>
      <c r="D288" s="25" t="str">
        <f>ltprof!F288&amp;". "&amp;ltprof!E288</f>
        <v>Överlevnad vid ändtarmscancer. Kvinnor</v>
      </c>
      <c r="E288" s="100">
        <f>IF(ISERROR(HLOOKUP(ltprof!$AN$5,ltprof!$J$2:$AD$500,ltprof!A288,0)*100),"-",(HLOOKUP(ltprof!$AN$5,ltprof!$J$2:$AD$500,ltprof!A288,0)*100))</f>
        <v>2.974785110894262</v>
      </c>
      <c r="F288" s="77">
        <f>HLOOKUP(ltprof!$AN$5,'2011'!$J$1:$AD$500,ltprof!A289,0)</f>
        <v>66.211399549999996</v>
      </c>
      <c r="G288" s="77">
        <f>'2011'!AE288</f>
        <v>64.298652799999999</v>
      </c>
      <c r="H288" s="77">
        <f>MAX('2011'!J288:AE288)</f>
        <v>75.276224499999998</v>
      </c>
      <c r="I288" s="77">
        <f>MIN('2011'!J288:AE288)</f>
        <v>53.132993970000001</v>
      </c>
      <c r="J288" s="42">
        <f>(ltprof!AG288+ltprof!AH288)</f>
        <v>34.438094059102895</v>
      </c>
      <c r="K288" s="42">
        <f>IF(ISERROR(HLOOKUP(ltprof!$AN$5,'ltprof t-1'!$J$2:$AF$400,ltprof!A288,0)*100),"-",(HLOOKUP(ltprof!$AN$5,'ltprof t-1'!$J$2:$AF$400,ltprof!A288,0)*100))</f>
        <v>1.329438020192961</v>
      </c>
      <c r="L288" s="77">
        <f>HLOOKUP(ltprof!$AN$5,'t-1'!$J$1:$AD$500,ltprof!A289,0)</f>
        <v>60.847496649999997</v>
      </c>
      <c r="M288" s="42">
        <f>IF(ISERROR(IF('2011'!I288=0,((F288-L288)/L288)*100,(((F288-L288)/L288)*100)*-1)),"-",IF('2011'!I288=0,((F288-L288)/L288)*100,(((F288-L288)/L288)*100)*-1))</f>
        <v>8.8153222323239167</v>
      </c>
      <c r="R288" s="81">
        <f>ltprof!AG288</f>
        <v>17.072786476795358</v>
      </c>
      <c r="S288" s="81">
        <f>ltprof!AH288</f>
        <v>17.365307582307537</v>
      </c>
    </row>
    <row r="289" spans="1:19">
      <c r="B289" s="25">
        <f>ltprof!C289</f>
        <v>0</v>
      </c>
      <c r="C289" s="25">
        <f>ltprof!D289</f>
        <v>0</v>
      </c>
      <c r="D289" s="25" t="str">
        <f>ltprof!F289&amp;". "&amp;ltprof!E289</f>
        <v>Överlevnad vid ändtarmscancer. Män</v>
      </c>
      <c r="E289" s="100">
        <f>IF(ISERROR(HLOOKUP(ltprof!$AN$5,ltprof!$J$2:$AD$500,ltprof!A289,0)*100),"-",(HLOOKUP(ltprof!$AN$5,ltprof!$J$2:$AD$500,ltprof!A289,0)*100))</f>
        <v>5.3787126162334831</v>
      </c>
      <c r="F289" s="77">
        <f>HLOOKUP(ltprof!$AN$5,'2011'!$J$1:$AD$500,ltprof!A290,0)</f>
        <v>63.247982550000003</v>
      </c>
      <c r="G289" s="77">
        <f>'2011'!AE289</f>
        <v>60.019695609999999</v>
      </c>
      <c r="H289" s="77">
        <f>MAX('2011'!J289:AE289)</f>
        <v>66.802811820000002</v>
      </c>
      <c r="I289" s="77">
        <f>MIN('2011'!J289:AE289)</f>
        <v>46.980830109999999</v>
      </c>
      <c r="J289" s="42">
        <f>(ltprof!AG289+ltprof!AH289)</f>
        <v>33.025795130319565</v>
      </c>
      <c r="K289" s="42">
        <f>IF(ISERROR(HLOOKUP(ltprof!$AN$5,'ltprof t-1'!$J$2:$AF$400,ltprof!A289,0)*100),"-",(HLOOKUP(ltprof!$AN$5,'ltprof t-1'!$J$2:$AF$400,ltprof!A289,0)*100))</f>
        <v>-6.2530247733196678</v>
      </c>
      <c r="L289" s="77">
        <f>HLOOKUP(ltprof!$AN$5,'t-1'!$J$1:$AD$500,ltprof!A290,0)</f>
        <v>52.271826400000002</v>
      </c>
      <c r="M289" s="42">
        <f>IF(ISERROR(IF('2011'!I289=0,((F289-L289)/L289)*100,(((F289-L289)/L289)*100)*-1)),"-",IF('2011'!I289=0,((F289-L289)/L289)*100,(((F289-L289)/L289)*100)*-1))</f>
        <v>20.998225824380228</v>
      </c>
      <c r="R289" s="81">
        <f>ltprof!AG289</f>
        <v>11.30148385635907</v>
      </c>
      <c r="S289" s="81">
        <f>ltprof!AH289</f>
        <v>21.724311273960492</v>
      </c>
    </row>
    <row r="290" spans="1:19">
      <c r="B290" s="25">
        <f>ltprof!C290</f>
        <v>0</v>
      </c>
      <c r="C290" s="25">
        <f>ltprof!D290</f>
        <v>0</v>
      </c>
      <c r="D290" s="25" t="str">
        <f>ltprof!F290&amp;". "&amp;ltprof!E290</f>
        <v>Överlevnad vid ändtarmscancer. Totalt</v>
      </c>
      <c r="E290" s="100">
        <f>IF(ISERROR(HLOOKUP(ltprof!$AN$5,ltprof!$J$2:$AD$500,ltprof!A290,0)*100),"-",(HLOOKUP(ltprof!$AN$5,ltprof!$J$2:$AD$500,ltprof!A290,0)*100))</f>
        <v>4.3075891903189323</v>
      </c>
      <c r="F290" s="77">
        <f>HLOOKUP(ltprof!$AN$5,'2011'!$J$1:$AD$500,ltprof!A291,0)</f>
        <v>64.580566809999993</v>
      </c>
      <c r="G290" s="77">
        <f>'2011'!AE290</f>
        <v>61.913583959999997</v>
      </c>
      <c r="H290" s="77">
        <f>MAX('2011'!J290:AE290)</f>
        <v>67.459565560000001</v>
      </c>
      <c r="I290" s="77">
        <f>MIN('2011'!J290:AE290)</f>
        <v>52.789797810000003</v>
      </c>
      <c r="J290" s="42">
        <f>(ltprof!AG290+ltprof!AH290)</f>
        <v>23.693940508237375</v>
      </c>
      <c r="K290" s="42">
        <f>IF(ISERROR(HLOOKUP(ltprof!$AN$5,'ltprof t-1'!$J$2:$AF$400,ltprof!A290,0)*100),"-",(HLOOKUP(ltprof!$AN$5,'ltprof t-1'!$J$2:$AF$400,ltprof!A290,0)*100))</f>
        <v>-2.4434938443356917</v>
      </c>
      <c r="L290" s="77">
        <f>HLOOKUP(ltprof!$AN$5,'t-1'!$J$1:$AD$500,ltprof!A291,0)</f>
        <v>56.282227319999997</v>
      </c>
      <c r="M290" s="42">
        <f>IF(ISERROR(IF('2011'!I290=0,((F290-L290)/L290)*100,(((F290-L290)/L290)*100)*-1)),"-",IF('2011'!I290=0,((F290-L290)/L290)*100,(((F290-L290)/L290)*100)*-1))</f>
        <v>14.744156166419458</v>
      </c>
      <c r="R290" s="81">
        <f>ltprof!AG290</f>
        <v>8.9576168027731224</v>
      </c>
      <c r="S290" s="81">
        <f>ltprof!AH290</f>
        <v>14.736323705464255</v>
      </c>
    </row>
    <row r="291" spans="1:19">
      <c r="B291" s="25">
        <f>ltprof!C291</f>
        <v>0</v>
      </c>
      <c r="C291" s="25">
        <f>ltprof!D291</f>
        <v>123</v>
      </c>
      <c r="D291" s="25" t="str">
        <f>ltprof!F291&amp;". "&amp;ltprof!E291</f>
        <v>Omoperation vid ändtarmscancer. Kvinnor</v>
      </c>
      <c r="E291" s="100">
        <f>IF(ISERROR(HLOOKUP(ltprof!$AN$5,ltprof!$J$2:$AD$500,ltprof!A291,0)*100),"-",(HLOOKUP(ltprof!$AN$5,ltprof!$J$2:$AD$500,ltprof!A291,0)*100))</f>
        <v>-6.6232356134636197</v>
      </c>
      <c r="F291" s="77">
        <f>HLOOKUP(ltprof!$AN$5,'2011'!$J$1:$AD$500,ltprof!A292,0)</f>
        <v>9.82</v>
      </c>
      <c r="G291" s="77">
        <f>'2011'!AE291</f>
        <v>9.2100000000000009</v>
      </c>
      <c r="H291" s="77">
        <f>MAX('2011'!J291:AE291)</f>
        <v>13.73</v>
      </c>
      <c r="I291" s="77">
        <f>MIN('2011'!J291:AE291)</f>
        <v>4.5999999999999996</v>
      </c>
      <c r="J291" s="42">
        <f>(ltprof!AG291+ltprof!AH291)</f>
        <v>99.131378935939196</v>
      </c>
      <c r="K291" s="42">
        <f>IF(ISERROR(HLOOKUP(ltprof!$AN$5,'ltprof t-1'!$J$2:$AF$400,ltprof!A291,0)*100),"-",(HLOOKUP(ltprof!$AN$5,'ltprof t-1'!$J$2:$AF$400,ltprof!A291,0)*100))</f>
        <v>6.371490280777536</v>
      </c>
      <c r="L291" s="77">
        <f>HLOOKUP(ltprof!$AN$5,'t-1'!$J$1:$AD$500,ltprof!A292,0)</f>
        <v>8.67</v>
      </c>
      <c r="M291" s="42">
        <f>IF(ISERROR(IF('2011'!I291=0,((F291-L291)/L291)*100,(((F291-L291)/L291)*100)*-1)),"-",IF('2011'!I291=0,((F291-L291)/L291)*100,(((F291-L291)/L291)*100)*-1))</f>
        <v>-13.264129181084202</v>
      </c>
      <c r="R291" s="81">
        <f>ltprof!AG291</f>
        <v>50.054288816503814</v>
      </c>
      <c r="S291" s="81">
        <f>ltprof!AH291</f>
        <v>49.077090119435383</v>
      </c>
    </row>
    <row r="292" spans="1:19">
      <c r="B292" s="25">
        <f>ltprof!C292</f>
        <v>0</v>
      </c>
      <c r="C292" s="25">
        <f>ltprof!D292</f>
        <v>0</v>
      </c>
      <c r="D292" s="25" t="str">
        <f>ltprof!F292&amp;". "&amp;ltprof!E292</f>
        <v>Omoperation vid ändtarmscancer. Män</v>
      </c>
      <c r="E292" s="100">
        <f>IF(ISERROR(HLOOKUP(ltprof!$AN$5,ltprof!$J$2:$AD$500,ltprof!A292,0)*100),"-",(HLOOKUP(ltprof!$AN$5,ltprof!$J$2:$AD$500,ltprof!A292,0)*100))</f>
        <v>-21.830394626364395</v>
      </c>
      <c r="F292" s="77">
        <f>HLOOKUP(ltprof!$AN$5,'2011'!$J$1:$AD$500,ltprof!A293,0)</f>
        <v>14.51</v>
      </c>
      <c r="G292" s="77">
        <f>'2011'!AE292</f>
        <v>11.91</v>
      </c>
      <c r="H292" s="77">
        <f>MAX('2011'!J292:AE292)</f>
        <v>16.78</v>
      </c>
      <c r="I292" s="77">
        <f>MIN('2011'!J292:AE292)</f>
        <v>3.01</v>
      </c>
      <c r="J292" s="42">
        <f>(ltprof!AG292+ltprof!AH292)</f>
        <v>115.61712846347608</v>
      </c>
      <c r="K292" s="42">
        <f>IF(ISERROR(HLOOKUP(ltprof!$AN$5,'ltprof t-1'!$J$2:$AF$400,ltprof!A292,0)*100),"-",(HLOOKUP(ltprof!$AN$5,'ltprof t-1'!$J$2:$AF$400,ltprof!A292,0)*100))</f>
        <v>19.427036705461056</v>
      </c>
      <c r="L292" s="77">
        <f>HLOOKUP(ltprof!$AN$5,'t-1'!$J$1:$AD$500,ltprof!A293,0)</f>
        <v>9</v>
      </c>
      <c r="M292" s="42">
        <f>IF(ISERROR(IF('2011'!I292=0,((F292-L292)/L292)*100,(((F292-L292)/L292)*100)*-1)),"-",IF('2011'!I292=0,((F292-L292)/L292)*100,(((F292-L292)/L292)*100)*-1))</f>
        <v>-61.222222222222221</v>
      </c>
      <c r="R292" s="81">
        <f>ltprof!AG292</f>
        <v>74.727120067170446</v>
      </c>
      <c r="S292" s="81">
        <f>ltprof!AH292</f>
        <v>40.890008396305632</v>
      </c>
    </row>
    <row r="293" spans="1:19">
      <c r="A293" s="25"/>
      <c r="B293" s="25">
        <f>ltprof!C293</f>
        <v>0</v>
      </c>
      <c r="C293" s="25">
        <f>ltprof!D293</f>
        <v>0</v>
      </c>
      <c r="D293" s="25" t="str">
        <f>ltprof!F293&amp;". "&amp;ltprof!E293</f>
        <v>Omoperation vid ändtarmscancer. Totalt</v>
      </c>
      <c r="E293" s="100">
        <f>IF(ISERROR(HLOOKUP(ltprof!$AN$5,ltprof!$J$2:$AD$500,ltprof!A293,0)*100),"-",(HLOOKUP(ltprof!$AN$5,ltprof!$J$2:$AD$500,ltprof!A293,0)*100))</f>
        <v>-16.158818097876271</v>
      </c>
      <c r="F293" s="77">
        <f>HLOOKUP(ltprof!$AN$5,'2011'!$J$1:$AD$500,ltprof!A294,0)</f>
        <v>12.58</v>
      </c>
      <c r="G293" s="77">
        <f>'2011'!AE293</f>
        <v>10.83</v>
      </c>
      <c r="H293" s="77">
        <f>MAX('2011'!J293:AE293)</f>
        <v>13.98</v>
      </c>
      <c r="I293" s="77">
        <f>MIN('2011'!J293:AE293)</f>
        <v>3.92</v>
      </c>
      <c r="J293" s="42">
        <f>(ltprof!AG293+ltprof!AH293)</f>
        <v>92.890120036934448</v>
      </c>
      <c r="K293" s="42">
        <f>IF(ISERROR(HLOOKUP(ltprof!$AN$5,'ltprof t-1'!$J$2:$AF$400,ltprof!A293,0)*100),"-",(HLOOKUP(ltprof!$AN$5,'ltprof t-1'!$J$2:$AF$400,ltprof!A293,0)*100))</f>
        <v>14.711538461538472</v>
      </c>
      <c r="L293" s="77">
        <f>HLOOKUP(ltprof!$AN$5,'t-1'!$J$1:$AD$500,ltprof!A294,0)</f>
        <v>8.8699999999999992</v>
      </c>
      <c r="M293" s="42">
        <f>IF(ISERROR(IF('2011'!I293=0,((F293-L293)/L293)*100,(((F293-L293)/L293)*100)*-1)),"-",IF('2011'!I293=0,((F293-L293)/L293)*100,(((F293-L293)/L293)*100)*-1))</f>
        <v>-41.826381059751988</v>
      </c>
      <c r="R293" s="81">
        <f>ltprof!AG293</f>
        <v>63.804247460757161</v>
      </c>
      <c r="S293" s="81">
        <f>ltprof!AH293</f>
        <v>29.085872576177291</v>
      </c>
    </row>
    <row r="294" spans="1:19">
      <c r="A294" s="25"/>
      <c r="B294" s="25">
        <f>ltprof!C294</f>
        <v>0</v>
      </c>
      <c r="C294" s="25">
        <f>ltprof!D294</f>
        <v>124</v>
      </c>
      <c r="D294" s="25" t="str">
        <f>ltprof!F294&amp;". "&amp;ltprof!E294</f>
        <v>Dödlighet vid operation för ändtarmscancer. Kvinnor</v>
      </c>
      <c r="E294" s="100">
        <f>IF(ISERROR(HLOOKUP(ltprof!$AN$5,ltprof!$J$2:$AD$500,ltprof!A294,0)*100),"-",(HLOOKUP(ltprof!$AN$5,ltprof!$J$2:$AD$500,ltprof!A294,0)*100))</f>
        <v>8.8235294117647136</v>
      </c>
      <c r="F294" s="77">
        <f>HLOOKUP(ltprof!$AN$5,'2011'!$J$1:$AD$500,ltprof!A295,0)</f>
        <v>2.48</v>
      </c>
      <c r="G294" s="77">
        <f>'2011'!AE294</f>
        <v>2.72</v>
      </c>
      <c r="H294" s="77">
        <f>MAX('2011'!J294:AE294)</f>
        <v>7.14</v>
      </c>
      <c r="I294" s="77">
        <f>MIN('2011'!J294:AE294)</f>
        <v>0</v>
      </c>
      <c r="J294" s="42">
        <f>(ltprof!AG294+ltprof!AH294)</f>
        <v>262.5</v>
      </c>
      <c r="K294" s="42">
        <f>IF(ISERROR(HLOOKUP(ltprof!$AN$5,'ltprof t-1'!$J$2:$AF$400,ltprof!A294,0)*100),"-",(HLOOKUP(ltprof!$AN$5,'ltprof t-1'!$J$2:$AF$400,ltprof!A294,0)*100))</f>
        <v>-0.37878787878787068</v>
      </c>
      <c r="L294" s="77">
        <f>HLOOKUP(ltprof!$AN$5,'t-1'!$J$1:$AD$500,ltprof!A295,0)</f>
        <v>2.65</v>
      </c>
      <c r="M294" s="42">
        <f>IF(ISERROR(IF('2011'!I294=0,((F294-L294)/L294)*100,(((F294-L294)/L294)*100)*-1)),"-",IF('2011'!I294=0,((F294-L294)/L294)*100,(((F294-L294)/L294)*100)*-1))</f>
        <v>6.4150943396226383</v>
      </c>
      <c r="R294" s="81">
        <f>ltprof!AG294</f>
        <v>100</v>
      </c>
      <c r="S294" s="81">
        <f>ltprof!AH294</f>
        <v>162.49999999999997</v>
      </c>
    </row>
    <row r="295" spans="1:19">
      <c r="B295" s="25">
        <f>ltprof!C295</f>
        <v>0</v>
      </c>
      <c r="C295" s="25">
        <f>ltprof!D295</f>
        <v>0</v>
      </c>
      <c r="D295" s="25" t="str">
        <f>ltprof!F295&amp;". "&amp;ltprof!E295</f>
        <v>Dödlighet vid operation för ändtarmscancer. Män</v>
      </c>
      <c r="E295" s="100">
        <f>IF(ISERROR(HLOOKUP(ltprof!$AN$5,ltprof!$J$2:$AD$500,ltprof!A295,0)*100),"-",(HLOOKUP(ltprof!$AN$5,ltprof!$J$2:$AD$500,ltprof!A295,0)*100))</f>
        <v>36.473429951690818</v>
      </c>
      <c r="F295" s="77">
        <f>HLOOKUP(ltprof!$AN$5,'2011'!$J$1:$AD$500,ltprof!A296,0)</f>
        <v>2.63</v>
      </c>
      <c r="G295" s="77">
        <f>'2011'!AE295</f>
        <v>4.1399999999999997</v>
      </c>
      <c r="H295" s="77">
        <f>MAX('2011'!J295:AE295)</f>
        <v>12.5</v>
      </c>
      <c r="I295" s="77">
        <f>MIN('2011'!J295:AE295)</f>
        <v>0</v>
      </c>
      <c r="J295" s="42">
        <f>(ltprof!AG295+ltprof!AH295)</f>
        <v>301.93236714975848</v>
      </c>
      <c r="K295" s="42">
        <f>IF(ISERROR(HLOOKUP(ltprof!$AN$5,'ltprof t-1'!$J$2:$AF$400,ltprof!A295,0)*100),"-",(HLOOKUP(ltprof!$AN$5,'ltprof t-1'!$J$2:$AF$400,ltprof!A295,0)*100))</f>
        <v>-16.742081447963805</v>
      </c>
      <c r="L295" s="77">
        <f>HLOOKUP(ltprof!$AN$5,'t-1'!$J$1:$AD$500,ltprof!A296,0)</f>
        <v>5.16</v>
      </c>
      <c r="M295" s="42">
        <f>IF(ISERROR(IF('2011'!I295=0,((F295-L295)/L295)*100,(((F295-L295)/L295)*100)*-1)),"-",IF('2011'!I295=0,((F295-L295)/L295)*100,(((F295-L295)/L295)*100)*-1))</f>
        <v>49.031007751937992</v>
      </c>
      <c r="R295" s="81">
        <f>ltprof!AG295</f>
        <v>100</v>
      </c>
      <c r="S295" s="81">
        <f>ltprof!AH295</f>
        <v>201.93236714975848</v>
      </c>
    </row>
    <row r="296" spans="1:19">
      <c r="B296" s="25">
        <f>ltprof!C296</f>
        <v>0</v>
      </c>
      <c r="C296" s="25">
        <f>ltprof!D296</f>
        <v>0</v>
      </c>
      <c r="D296" s="25" t="str">
        <f>ltprof!F296&amp;". "&amp;ltprof!E296</f>
        <v>Dödlighet vid operation för ändtarmscancer. Totalt</v>
      </c>
      <c r="E296" s="100">
        <f>IF(ISERROR(HLOOKUP(ltprof!$AN$5,ltprof!$J$2:$AD$500,ltprof!A296,0)*100),"-",(HLOOKUP(ltprof!$AN$5,ltprof!$J$2:$AD$500,ltprof!A296,0)*100))</f>
        <v>28.011204481792717</v>
      </c>
      <c r="F296" s="77">
        <f>HLOOKUP(ltprof!$AN$5,'2011'!$J$1:$AD$500,ltprof!A297,0)</f>
        <v>2.57</v>
      </c>
      <c r="G296" s="77">
        <f>'2011'!AE296</f>
        <v>3.57</v>
      </c>
      <c r="H296" s="77">
        <f>MAX('2011'!J296:AE296)</f>
        <v>8.6999999999999993</v>
      </c>
      <c r="I296" s="77">
        <f>MIN('2011'!J296:AE296)</f>
        <v>0</v>
      </c>
      <c r="J296" s="42">
        <f>(ltprof!AG296+ltprof!AH296)</f>
        <v>243.69747899159663</v>
      </c>
      <c r="K296" s="42">
        <f>IF(ISERROR(HLOOKUP(ltprof!$AN$5,'ltprof t-1'!$J$2:$AF$400,ltprof!A296,0)*100),"-",(HLOOKUP(ltprof!$AN$5,'ltprof t-1'!$J$2:$AF$400,ltprof!A296,0)*100))</f>
        <v>-12.737127371273719</v>
      </c>
      <c r="L296" s="77">
        <f>HLOOKUP(ltprof!$AN$5,'t-1'!$J$1:$AD$500,ltprof!A297,0)</f>
        <v>4.16</v>
      </c>
      <c r="M296" s="42">
        <f>IF(ISERROR(IF('2011'!I296=0,((F296-L296)/L296)*100,(((F296-L296)/L296)*100)*-1)),"-",IF('2011'!I296=0,((F296-L296)/L296)*100,(((F296-L296)/L296)*100)*-1))</f>
        <v>38.221153846153854</v>
      </c>
      <c r="R296" s="81">
        <f>ltprof!AG296</f>
        <v>100</v>
      </c>
      <c r="S296" s="81">
        <f>ltprof!AH296</f>
        <v>143.69747899159663</v>
      </c>
    </row>
    <row r="297" spans="1:19">
      <c r="B297" s="25">
        <f>ltprof!C297</f>
        <v>0</v>
      </c>
      <c r="C297" s="25">
        <f>ltprof!D297</f>
        <v>125</v>
      </c>
      <c r="D297" s="25" t="str">
        <f>ltprof!F297&amp;". "&amp;ltprof!E297</f>
        <v>Överlevnad vid bröstcancer. Kvinnor</v>
      </c>
      <c r="E297" s="100">
        <f>IF(ISERROR(HLOOKUP(ltprof!$AN$5,ltprof!$J$2:$AD$500,ltprof!A297,0)*100),"-",(HLOOKUP(ltprof!$AN$5,ltprof!$J$2:$AD$500,ltprof!A297,0)*100))</f>
        <v>1.6622694658507635</v>
      </c>
      <c r="F297" s="77">
        <f>HLOOKUP(ltprof!$AN$5,'2011'!$J$1:$AD$500,ltprof!A298,0)</f>
        <v>90.284060249999996</v>
      </c>
      <c r="G297" s="77">
        <f>'2011'!AE297</f>
        <v>88.807834729999996</v>
      </c>
      <c r="H297" s="77">
        <f>MAX('2011'!J297:AE297)</f>
        <v>92.220093030000001</v>
      </c>
      <c r="I297" s="77">
        <f>MIN('2011'!J297:AE297)</f>
        <v>86.13829398</v>
      </c>
      <c r="J297" s="42">
        <f>(ltprof!AG297+ltprof!AH297)</f>
        <v>6.8482685885657792</v>
      </c>
      <c r="K297" s="42">
        <f>IF(ISERROR(HLOOKUP(ltprof!$AN$5,'ltprof t-1'!$J$2:$AF$400,ltprof!A297,0)*100),"-",(HLOOKUP(ltprof!$AN$5,'ltprof t-1'!$J$2:$AF$400,ltprof!A297,0)*100))</f>
        <v>1.2072845131304164</v>
      </c>
      <c r="L297" s="77">
        <f>HLOOKUP(ltprof!$AN$5,'t-1'!$J$1:$AD$500,ltprof!A298,0)</f>
        <v>87.305818049999999</v>
      </c>
      <c r="M297" s="42">
        <f>IF(ISERROR(IF('2011'!I297=0,((F297-L297)/L297)*100,(((F297-L297)/L297)*100)*-1)),"-",IF('2011'!I297=0,((F297-L297)/L297)*100,(((F297-L297)/L297)*100)*-1))</f>
        <v>3.4112757505970093</v>
      </c>
      <c r="R297" s="81">
        <f>ltprof!AG297</f>
        <v>3.8422942191690623</v>
      </c>
      <c r="S297" s="81">
        <f>ltprof!AH297</f>
        <v>3.0059743693967169</v>
      </c>
    </row>
    <row r="298" spans="1:19">
      <c r="B298" s="25">
        <f>ltprof!C298</f>
        <v>0</v>
      </c>
      <c r="C298" s="25">
        <f>ltprof!D298</f>
        <v>126</v>
      </c>
      <c r="D298" s="25" t="str">
        <f>ltprof!F298&amp;". "&amp;ltprof!E298</f>
        <v>Omoperation vid bröstcancer på grund av tumördata. Kvinnor</v>
      </c>
      <c r="E298" s="100">
        <f>IF(ISERROR(HLOOKUP(ltprof!$AN$5,ltprof!$J$2:$AD$500,ltprof!A298,0)*100),"-",(HLOOKUP(ltprof!$AN$5,ltprof!$J$2:$AD$500,ltprof!A298,0)*100))</f>
        <v>6.5859176575332912</v>
      </c>
      <c r="F298" s="77">
        <f>HLOOKUP(ltprof!$AN$5,'2011'!$J$1:$AD$500,ltprof!A299,0)</f>
        <v>11.11111</v>
      </c>
      <c r="G298" s="77">
        <f>'2011'!AE298</f>
        <v>11.89447</v>
      </c>
      <c r="H298" s="77">
        <f>MAX('2011'!J298:AE298)</f>
        <v>24.30556</v>
      </c>
      <c r="I298" s="77">
        <f>MIN('2011'!J298:AE298)</f>
        <v>1.72414</v>
      </c>
      <c r="J298" s="42">
        <f>(ltprof!AG298+ltprof!AH298)</f>
        <v>189.84805544088977</v>
      </c>
      <c r="K298" s="42">
        <f>IF(ISERROR(HLOOKUP(ltprof!$AN$5,'ltprof t-1'!$J$2:$AF$400,ltprof!A298,0)*100),"-",(HLOOKUP(ltprof!$AN$5,'ltprof t-1'!$J$2:$AF$400,ltprof!A298,0)*100))</f>
        <v>9.4386576009453336</v>
      </c>
      <c r="L298" s="77">
        <f>HLOOKUP(ltprof!$AN$5,'t-1'!$J$1:$AD$500,ltprof!A299,0)</f>
        <v>10.56082</v>
      </c>
      <c r="M298" s="42">
        <f>IF(ISERROR(IF('2011'!I298=0,((F298-L298)/L298)*100,(((F298-L298)/L298)*100)*-1)),"-",IF('2011'!I298=0,((F298-L298)/L298)*100,(((F298-L298)/L298)*100)*-1))</f>
        <v>-5.2106749286513772</v>
      </c>
      <c r="R298" s="81">
        <f>ltprof!AG298</f>
        <v>85.504692516774611</v>
      </c>
      <c r="S298" s="81">
        <f>ltprof!AH298</f>
        <v>104.34336292411514</v>
      </c>
    </row>
    <row r="299" spans="1:19">
      <c r="B299" s="25">
        <f>ltprof!C299</f>
        <v>0</v>
      </c>
      <c r="C299" s="25">
        <f>ltprof!D299</f>
        <v>127</v>
      </c>
      <c r="D299" s="25" t="str">
        <f>ltprof!F299&amp;". "&amp;ltprof!E299</f>
        <v>Omoperation vid bröstcancer på grund av komplikation. Kvinnor</v>
      </c>
      <c r="E299" s="100">
        <f>IF(ISERROR(HLOOKUP(ltprof!$AN$5,ltprof!$J$2:$AD$500,ltprof!A299,0)*100),"-",(HLOOKUP(ltprof!$AN$5,ltprof!$J$2:$AD$500,ltprof!A299,0)*100))</f>
        <v>35.929455197228506</v>
      </c>
      <c r="F299" s="77">
        <f>HLOOKUP(ltprof!$AN$5,'2011'!$J$1:$AD$500,ltprof!A300,0)</f>
        <v>0.95799559999999995</v>
      </c>
      <c r="G299" s="77">
        <f>'2011'!AE299</f>
        <v>1.49522</v>
      </c>
      <c r="H299" s="77">
        <f>MAX('2011'!J299:AE299)</f>
        <v>6.086957</v>
      </c>
      <c r="I299" s="77">
        <f>MIN('2011'!J299:AE299)</f>
        <v>0.47846889999999997</v>
      </c>
      <c r="J299" s="42">
        <f>(ltprof!AG299+ltprof!AH299)</f>
        <v>375.09450783162345</v>
      </c>
      <c r="K299" s="42">
        <f>IF(ISERROR(HLOOKUP(ltprof!$AN$5,'ltprof t-1'!$J$2:$AF$400,ltprof!A299,0)*100),"-",(HLOOKUP(ltprof!$AN$5,'ltprof t-1'!$J$2:$AF$400,ltprof!A299,0)*100))</f>
        <v>38.966386353863065</v>
      </c>
      <c r="L299" s="77">
        <f>HLOOKUP(ltprof!$AN$5,'t-1'!$J$1:$AD$500,ltprof!A300,0)</f>
        <v>1.021898</v>
      </c>
      <c r="M299" s="42">
        <f>IF(ISERROR(IF('2011'!I299=0,((F299-L299)/L299)*100,(((F299-L299)/L299)*100)*-1)),"-",IF('2011'!I299=0,((F299-L299)/L299)*100,(((F299-L299)/L299)*100)*-1))</f>
        <v>6.2533051243861939</v>
      </c>
      <c r="R299" s="81">
        <f>ltprof!AG299</f>
        <v>68.000100319685401</v>
      </c>
      <c r="S299" s="81">
        <f>ltprof!AH299</f>
        <v>307.09440751193802</v>
      </c>
    </row>
    <row r="300" spans="1:19">
      <c r="B300" s="25">
        <f>ltprof!C300</f>
        <v>0</v>
      </c>
      <c r="C300" s="25">
        <f>ltprof!D300</f>
        <v>128</v>
      </c>
      <c r="D300" s="25" t="str">
        <f>ltprof!F300&amp;". "&amp;ltprof!E300</f>
        <v>Tid till operation vid bröstcancer. Kvinnor</v>
      </c>
      <c r="E300" s="100">
        <f>IF(ISERROR(HLOOKUP(ltprof!$AN$5,ltprof!$J$2:$AD$500,ltprof!A300,0)*100),"-",(HLOOKUP(ltprof!$AN$5,ltprof!$J$2:$AD$500,ltprof!A300,0)*100))</f>
        <v>-4.7619047619047619</v>
      </c>
      <c r="F300" s="77">
        <f>HLOOKUP(ltprof!$AN$5,'2011'!$J$1:$AD$500,ltprof!A301,0)</f>
        <v>22</v>
      </c>
      <c r="G300" s="77">
        <f>'2011'!AE300</f>
        <v>21</v>
      </c>
      <c r="H300" s="77">
        <f>MAX('2011'!J300:AE300)</f>
        <v>28</v>
      </c>
      <c r="I300" s="77">
        <f>MIN('2011'!J300:AE300)</f>
        <v>13</v>
      </c>
      <c r="J300" s="42">
        <f>(ltprof!AG300+ltprof!AH300)</f>
        <v>71.428571428571416</v>
      </c>
      <c r="K300" s="42" t="str">
        <f>IF(ISERROR(HLOOKUP(ltprof!$AN$5,'ltprof t-1'!$J$2:$AF$400,ltprof!A300,0)*100),"-",(HLOOKUP(ltprof!$AN$5,'ltprof t-1'!$J$2:$AF$400,ltprof!A300,0)*100))</f>
        <v>-</v>
      </c>
      <c r="L300" s="77" t="str">
        <f>HLOOKUP(ltprof!$AN$5,'t-1'!$J$1:$AD$500,ltprof!A301,0)</f>
        <v>us</v>
      </c>
      <c r="M300" s="42" t="str">
        <f>IF(ISERROR(IF('2011'!I300=0,((F300-L300)/L300)*100,(((F300-L300)/L300)*100)*-1)),"-",IF('2011'!I300=0,((F300-L300)/L300)*100,(((F300-L300)/L300)*100)*-1))</f>
        <v>-</v>
      </c>
      <c r="R300" s="81">
        <f>ltprof!AG300</f>
        <v>38.095238095238095</v>
      </c>
      <c r="S300" s="81">
        <f>ltprof!AH300</f>
        <v>33.333333333333329</v>
      </c>
    </row>
    <row r="301" spans="1:19">
      <c r="B301" s="25">
        <f>ltprof!C301</f>
        <v>0</v>
      </c>
      <c r="C301" s="25">
        <f>ltprof!D301</f>
        <v>129</v>
      </c>
      <c r="D301" s="25" t="str">
        <f>ltprof!F301&amp;". "&amp;ltprof!E301</f>
        <v>Överlevnad vid lungcancer. Kvinnor</v>
      </c>
      <c r="E301" s="100">
        <f>IF(ISERROR(HLOOKUP(ltprof!$AN$5,ltprof!$J$2:$AD$500,ltprof!A301,0)*100),"-",(HLOOKUP(ltprof!$AN$5,ltprof!$J$2:$AD$500,ltprof!A301,0)*100))</f>
        <v>7.0577825311599023</v>
      </c>
      <c r="F301" s="77">
        <f>HLOOKUP(ltprof!$AN$5,'2011'!$J$1:$AD$500,ltprof!A302,0)</f>
        <v>49.321870019999999</v>
      </c>
      <c r="G301" s="77">
        <f>'2011'!AE301</f>
        <v>46.070326559999998</v>
      </c>
      <c r="H301" s="77">
        <f>MAX('2011'!J301:AE301)</f>
        <v>54.802104499999999</v>
      </c>
      <c r="I301" s="77">
        <f>MIN('2011'!J301:AE301)</f>
        <v>36.42123686</v>
      </c>
      <c r="J301" s="42">
        <f>(ltprof!AG301+ltprof!AH301)</f>
        <v>39.897411224254185</v>
      </c>
      <c r="K301" s="42">
        <f>IF(ISERROR(HLOOKUP(ltprof!$AN$5,'ltprof t-1'!$J$2:$AF$400,ltprof!A301,0)*100),"-",(HLOOKUP(ltprof!$AN$5,'ltprof t-1'!$J$2:$AF$400,ltprof!A301,0)*100))</f>
        <v>2.9116636738314088</v>
      </c>
      <c r="L301" s="77">
        <f>HLOOKUP(ltprof!$AN$5,'t-1'!$J$1:$AD$500,ltprof!A302,0)</f>
        <v>42.864883730000003</v>
      </c>
      <c r="M301" s="42">
        <f>IF(ISERROR(IF('2011'!I301=0,((F301-L301)/L301)*100,(((F301-L301)/L301)*100)*-1)),"-",IF('2011'!I301=0,((F301-L301)/L301)*100,(((F301-L301)/L301)*100)*-1))</f>
        <v>15.063580553890365</v>
      </c>
      <c r="R301" s="81">
        <f>ltprof!AG301</f>
        <v>18.953149656163411</v>
      </c>
      <c r="S301" s="81">
        <f>ltprof!AH301</f>
        <v>20.944261568090777</v>
      </c>
    </row>
    <row r="302" spans="1:19">
      <c r="B302" s="25">
        <f>ltprof!C302</f>
        <v>0</v>
      </c>
      <c r="C302" s="25">
        <f>ltprof!D302</f>
        <v>0</v>
      </c>
      <c r="D302" s="25" t="str">
        <f>ltprof!F302&amp;". "&amp;ltprof!E302</f>
        <v>Överlevnad vid lungcancer. Män</v>
      </c>
      <c r="E302" s="100">
        <f>IF(ISERROR(HLOOKUP(ltprof!$AN$5,ltprof!$J$2:$AD$500,ltprof!A302,0)*100),"-",(HLOOKUP(ltprof!$AN$5,ltprof!$J$2:$AD$500,ltprof!A302,0)*100))</f>
        <v>6.4660148269420512</v>
      </c>
      <c r="F302" s="77">
        <f>HLOOKUP(ltprof!$AN$5,'2011'!$J$1:$AD$500,ltprof!A303,0)</f>
        <v>41.195668550000001</v>
      </c>
      <c r="G302" s="77">
        <f>'2011'!AE302</f>
        <v>38.693726460000001</v>
      </c>
      <c r="H302" s="77">
        <f>MAX('2011'!J302:AE302)</f>
        <v>47.463080720000001</v>
      </c>
      <c r="I302" s="77">
        <f>MIN('2011'!J302:AE302)</f>
        <v>30.017230510000001</v>
      </c>
      <c r="J302" s="42">
        <f>(ltprof!AG302+ltprof!AH302)</f>
        <v>45.087025226259371</v>
      </c>
      <c r="K302" s="42">
        <f>IF(ISERROR(HLOOKUP(ltprof!$AN$5,'ltprof t-1'!$J$2:$AF$400,ltprof!A302,0)*100),"-",(HLOOKUP(ltprof!$AN$5,'ltprof t-1'!$J$2:$AF$400,ltprof!A302,0)*100))</f>
        <v>5.4528695093076527</v>
      </c>
      <c r="L302" s="77">
        <f>HLOOKUP(ltprof!$AN$5,'t-1'!$J$1:$AD$500,ltprof!A303,0)</f>
        <v>36.951158390000003</v>
      </c>
      <c r="M302" s="42">
        <f>IF(ISERROR(IF('2011'!I302=0,((F302-L302)/L302)*100,(((F302-L302)/L302)*100)*-1)),"-",IF('2011'!I302=0,((F302-L302)/L302)*100,(((F302-L302)/L302)*100)*-1))</f>
        <v>11.486812172980965</v>
      </c>
      <c r="R302" s="81">
        <f>ltprof!AG302</f>
        <v>22.663504041321534</v>
      </c>
      <c r="S302" s="81">
        <f>ltprof!AH302</f>
        <v>22.42352118493784</v>
      </c>
    </row>
    <row r="303" spans="1:19">
      <c r="B303" s="25">
        <f>ltprof!C303</f>
        <v>0</v>
      </c>
      <c r="C303" s="25">
        <f>ltprof!D303</f>
        <v>0</v>
      </c>
      <c r="D303" s="25" t="str">
        <f>ltprof!F303&amp;". "&amp;ltprof!E303</f>
        <v>Överlevnad vid lungcancer. Totalt</v>
      </c>
      <c r="E303" s="100">
        <f>IF(ISERROR(HLOOKUP(ltprof!$AN$5,ltprof!$J$2:$AD$500,ltprof!A303,0)*100),"-",(HLOOKUP(ltprof!$AN$5,ltprof!$J$2:$AD$500,ltprof!A303,0)*100))</f>
        <v>7.3635801390355082</v>
      </c>
      <c r="F303" s="77">
        <f>HLOOKUP(ltprof!$AN$5,'2011'!$J$1:$AD$500,ltprof!A304,0)</f>
        <v>45.322134830000003</v>
      </c>
      <c r="G303" s="77">
        <f>'2011'!AE303</f>
        <v>42.213695530000003</v>
      </c>
      <c r="H303" s="77">
        <f>MAX('2011'!J303:AE303)</f>
        <v>47.673387550000001</v>
      </c>
      <c r="I303" s="77">
        <f>MIN('2011'!J303:AE303)</f>
        <v>33.470101270000001</v>
      </c>
      <c r="J303" s="42">
        <f>(ltprof!AG303+ltprof!AH303)</f>
        <v>33.646157015336769</v>
      </c>
      <c r="K303" s="42">
        <f>IF(ISERROR(HLOOKUP(ltprof!$AN$5,'ltprof t-1'!$J$2:$AF$400,ltprof!A303,0)*100),"-",(HLOOKUP(ltprof!$AN$5,'ltprof t-1'!$J$2:$AF$400,ltprof!A303,0)*100))</f>
        <v>4.8346500662729852</v>
      </c>
      <c r="L303" s="77">
        <f>HLOOKUP(ltprof!$AN$5,'t-1'!$J$1:$AD$500,ltprof!A304,0)</f>
        <v>39.62458762</v>
      </c>
      <c r="M303" s="42">
        <f>IF(ISERROR(IF('2011'!I303=0,((F303-L303)/L303)*100,(((F303-L303)/L303)*100)*-1)),"-",IF('2011'!I303=0,((F303-L303)/L303)*100,(((F303-L303)/L303)*100)*-1))</f>
        <v>14.378817679163024</v>
      </c>
      <c r="R303" s="81">
        <f>ltprof!AG303</f>
        <v>12.933461407376571</v>
      </c>
      <c r="S303" s="81">
        <f>ltprof!AH303</f>
        <v>20.7126956079602</v>
      </c>
    </row>
    <row r="304" spans="1:19">
      <c r="B304" s="25">
        <f>ltprof!C304</f>
        <v>0</v>
      </c>
      <c r="C304" s="25">
        <f>ltprof!D304</f>
        <v>130</v>
      </c>
      <c r="D304" s="25" t="str">
        <f>ltprof!F304&amp;". "&amp;ltprof!E304</f>
        <v>Multidisciplinär konferens vid lungcancer . Kvinnor</v>
      </c>
      <c r="E304" s="100">
        <f>IF(ISERROR(HLOOKUP(ltprof!$AN$5,ltprof!$J$2:$AD$500,ltprof!A304,0)*100),"-",(HLOOKUP(ltprof!$AN$5,ltprof!$J$2:$AD$500,ltprof!A304,0)*100))</f>
        <v>54.688538026209741</v>
      </c>
      <c r="F304" s="77">
        <f>HLOOKUP(ltprof!$AN$5,'2011'!$J$1:$AD$500,ltprof!A305,0)</f>
        <v>80.276816608996498</v>
      </c>
      <c r="G304" s="77">
        <f>'2011'!AE304</f>
        <v>51.895775623268705</v>
      </c>
      <c r="H304" s="77">
        <f>MAX('2011'!J304:AE304)</f>
        <v>82.296650717703301</v>
      </c>
      <c r="I304" s="77">
        <f>MIN('2011'!J304:AE304)</f>
        <v>11.71875</v>
      </c>
      <c r="J304" s="42">
        <f>(ltprof!AG304+ltprof!AH304)</f>
        <v>135.99931761316236</v>
      </c>
      <c r="K304" s="42" t="str">
        <f>IF(ISERROR(HLOOKUP(ltprof!$AN$5,'ltprof t-1'!$J$2:$AF$400,ltprof!A304,0)*100),"-",(HLOOKUP(ltprof!$AN$5,'ltprof t-1'!$J$2:$AF$400,ltprof!A304,0)*100))</f>
        <v>-</v>
      </c>
      <c r="L304" s="77" t="str">
        <f>HLOOKUP(ltprof!$AN$5,'t-1'!$J$1:$AD$500,ltprof!A305,0)</f>
        <v>us</v>
      </c>
      <c r="M304" s="42" t="str">
        <f>IF(ISERROR(IF('2011'!I304=0,((F304-L304)/L304)*100,(((F304-L304)/L304)*100)*-1)),"-",IF('2011'!I304=0,((F304-L304)/L304)*100,(((F304-L304)/L304)*100)*-1))</f>
        <v>-</v>
      </c>
      <c r="R304" s="81">
        <f>ltprof!AG304</f>
        <v>58.580635377966374</v>
      </c>
      <c r="S304" s="81">
        <f>ltprof!AH304</f>
        <v>77.418682235196002</v>
      </c>
    </row>
    <row r="305" spans="2:19">
      <c r="B305" s="25">
        <f>ltprof!C305</f>
        <v>0</v>
      </c>
      <c r="C305" s="25">
        <f>ltprof!D305</f>
        <v>0</v>
      </c>
      <c r="D305" s="25" t="str">
        <f>ltprof!F305&amp;". "&amp;ltprof!E305</f>
        <v>Multidisciplinär konferens vid lungcancer . Män</v>
      </c>
      <c r="E305" s="100">
        <f>IF(ISERROR(HLOOKUP(ltprof!$AN$5,ltprof!$J$2:$AD$500,ltprof!A305,0)*100),"-",(HLOOKUP(ltprof!$AN$5,ltprof!$J$2:$AD$500,ltprof!A305,0)*100))</f>
        <v>57.743439132575489</v>
      </c>
      <c r="F305" s="77">
        <f>HLOOKUP(ltprof!$AN$5,'2011'!$J$1:$AD$500,ltprof!A306,0)</f>
        <v>77.381974248926994</v>
      </c>
      <c r="G305" s="77">
        <f>'2011'!AE305</f>
        <v>49.055589680589698</v>
      </c>
      <c r="H305" s="77">
        <f>MAX('2011'!J305:AE305)</f>
        <v>79.026217228464404</v>
      </c>
      <c r="I305" s="77">
        <f>MIN('2011'!J305:AE305)</f>
        <v>11.910669975186099</v>
      </c>
      <c r="J305" s="42">
        <f>(ltprof!AG305+ltprof!AH305)</f>
        <v>136.8152899400057</v>
      </c>
      <c r="K305" s="42" t="str">
        <f>IF(ISERROR(HLOOKUP(ltprof!$AN$5,'ltprof t-1'!$J$2:$AF$400,ltprof!A305,0)*100),"-",(HLOOKUP(ltprof!$AN$5,'ltprof t-1'!$J$2:$AF$400,ltprof!A305,0)*100))</f>
        <v>-</v>
      </c>
      <c r="L305" s="77" t="str">
        <f>HLOOKUP(ltprof!$AN$5,'t-1'!$J$1:$AD$500,ltprof!A306,0)</f>
        <v>us</v>
      </c>
      <c r="M305" s="42" t="str">
        <f>IF(ISERROR(IF('2011'!I305=0,((F305-L305)/L305)*100,(((F305-L305)/L305)*100)*-1)),"-",IF('2011'!I305=0,((F305-L305)/L305)*100,(((F305-L305)/L305)*100)*-1))</f>
        <v>-</v>
      </c>
      <c r="R305" s="81">
        <f>ltprof!AG305</f>
        <v>61.095234494211937</v>
      </c>
      <c r="S305" s="81">
        <f>ltprof!AH305</f>
        <v>75.720055445793747</v>
      </c>
    </row>
    <row r="306" spans="2:19">
      <c r="B306" s="25">
        <f>ltprof!C306</f>
        <v>0</v>
      </c>
      <c r="C306" s="25">
        <f>ltprof!D306</f>
        <v>0</v>
      </c>
      <c r="D306" s="25" t="str">
        <f>ltprof!F306&amp;". "&amp;ltprof!E306</f>
        <v>Multidisciplinär konferens vid lungcancer . Totalt</v>
      </c>
      <c r="E306" s="100">
        <f>IF(ISERROR(HLOOKUP(ltprof!$AN$5,ltprof!$J$2:$AD$500,ltprof!A306,0)*100),"-",(HLOOKUP(ltprof!$AN$5,ltprof!$J$2:$AD$500,ltprof!A306,0)*100))</f>
        <v>56.425491551690207</v>
      </c>
      <c r="F306" s="77">
        <f>HLOOKUP(ltprof!$AN$5,'2011'!$J$1:$AD$500,ltprof!A307,0)</f>
        <v>78.823782852218898</v>
      </c>
      <c r="G306" s="77">
        <f>'2011'!AE306</f>
        <v>50.390625</v>
      </c>
      <c r="H306" s="77">
        <f>MAX('2011'!J306:AE306)</f>
        <v>80.46218487394961</v>
      </c>
      <c r="I306" s="77">
        <f>MIN('2011'!J306:AE306)</f>
        <v>11.817026683608599</v>
      </c>
      <c r="J306" s="42">
        <f>(ltprof!AG306+ltprof!AH306)</f>
        <v>136.22605036222711</v>
      </c>
      <c r="K306" s="42" t="str">
        <f>IF(ISERROR(HLOOKUP(ltprof!$AN$5,'ltprof t-1'!$J$2:$AF$400,ltprof!A306,0)*100),"-",(HLOOKUP(ltprof!$AN$5,'ltprof t-1'!$J$2:$AF$400,ltprof!A306,0)*100))</f>
        <v>-</v>
      </c>
      <c r="L306" s="77" t="str">
        <f>HLOOKUP(ltprof!$AN$5,'t-1'!$J$1:$AD$500,ltprof!A307,0)</f>
        <v>us</v>
      </c>
      <c r="M306" s="42" t="str">
        <f>IF(ISERROR(IF('2011'!I306=0,((F306-L306)/L306)*100,(((F306-L306)/L306)*100)*-1)),"-",IF('2011'!I306=0,((F306-L306)/L306)*100,(((F306-L306)/L306)*100)*-1))</f>
        <v>-</v>
      </c>
      <c r="R306" s="81">
        <f>ltprof!AG306</f>
        <v>59.676894013419378</v>
      </c>
      <c r="S306" s="81">
        <f>ltprof!AH306</f>
        <v>76.549156348807728</v>
      </c>
    </row>
    <row r="307" spans="2:19">
      <c r="B307" s="25">
        <f>ltprof!C307</f>
        <v>0</v>
      </c>
      <c r="C307" s="25">
        <f>ltprof!D307</f>
        <v>131</v>
      </c>
      <c r="D307" s="25" t="str">
        <f>ltprof!F307&amp;". "&amp;ltprof!E307</f>
        <v>Tid till behandlingsbeslut vid lungcancer. Kvinnor</v>
      </c>
      <c r="E307" s="100">
        <f>IF(ISERROR(HLOOKUP(ltprof!$AN$5,ltprof!$J$2:$AD$500,ltprof!A307,0)*100),"-",(HLOOKUP(ltprof!$AN$5,ltprof!$J$2:$AD$500,ltprof!A307,0)*100))</f>
        <v>-13.636363636363635</v>
      </c>
      <c r="F307" s="77">
        <f>HLOOKUP(ltprof!$AN$5,'2011'!$J$1:$AD$500,ltprof!A308,0)</f>
        <v>37.5</v>
      </c>
      <c r="G307" s="77">
        <f>'2011'!AE307</f>
        <v>33</v>
      </c>
      <c r="H307" s="77">
        <f>MAX('2011'!J307:AE307)</f>
        <v>57</v>
      </c>
      <c r="I307" s="77">
        <f>MIN('2011'!J307:AE307)</f>
        <v>15</v>
      </c>
      <c r="J307" s="42">
        <f>(ltprof!AG307+ltprof!AH307)</f>
        <v>127.27272727272728</v>
      </c>
      <c r="K307" s="42">
        <f>IF(ISERROR(HLOOKUP(ltprof!$AN$5,'ltprof t-1'!$J$2:$AF$400,ltprof!A307,0)*100),"-",(HLOOKUP(ltprof!$AN$5,'ltprof t-1'!$J$2:$AF$400,ltprof!A307,0)*100))</f>
        <v>-35.483870967741936</v>
      </c>
      <c r="L307" s="77">
        <f>HLOOKUP(ltprof!$AN$5,'t-1'!$J$1:$AD$500,ltprof!A308,0)</f>
        <v>42</v>
      </c>
      <c r="M307" s="42">
        <f>IF(ISERROR(IF('2011'!I307=0,((F307-L307)/L307)*100,(((F307-L307)/L307)*100)*-1)),"-",IF('2011'!I307=0,((F307-L307)/L307)*100,(((F307-L307)/L307)*100)*-1))</f>
        <v>10.714285714285714</v>
      </c>
      <c r="R307" s="81">
        <f>ltprof!AG307</f>
        <v>54.54545454545454</v>
      </c>
      <c r="S307" s="81">
        <f>ltprof!AH307</f>
        <v>72.727272727272734</v>
      </c>
    </row>
    <row r="308" spans="2:19">
      <c r="B308" s="25">
        <f>ltprof!C308</f>
        <v>0</v>
      </c>
      <c r="C308" s="25">
        <f>ltprof!D308</f>
        <v>0</v>
      </c>
      <c r="D308" s="25" t="str">
        <f>ltprof!F308&amp;". "&amp;ltprof!E308</f>
        <v>Tid till behandlingsbeslut vid lungcancer. Män</v>
      </c>
      <c r="E308" s="100">
        <f>IF(ISERROR(HLOOKUP(ltprof!$AN$5,ltprof!$J$2:$AD$500,ltprof!A308,0)*100),"-",(HLOOKUP(ltprof!$AN$5,ltprof!$J$2:$AD$500,ltprof!A308,0)*100))</f>
        <v>-15.151515151515152</v>
      </c>
      <c r="F308" s="77">
        <f>HLOOKUP(ltprof!$AN$5,'2011'!$J$1:$AD$500,ltprof!A309,0)</f>
        <v>38</v>
      </c>
      <c r="G308" s="77">
        <f>'2011'!AE308</f>
        <v>33</v>
      </c>
      <c r="H308" s="77">
        <f>MAX('2011'!J308:AE308)</f>
        <v>58.5</v>
      </c>
      <c r="I308" s="77">
        <f>MIN('2011'!J308:AE308)</f>
        <v>16</v>
      </c>
      <c r="J308" s="42">
        <f>(ltprof!AG308+ltprof!AH308)</f>
        <v>128.78787878787878</v>
      </c>
      <c r="K308" s="42">
        <f>IF(ISERROR(HLOOKUP(ltprof!$AN$5,'ltprof t-1'!$J$2:$AF$400,ltprof!A308,0)*100),"-",(HLOOKUP(ltprof!$AN$5,'ltprof t-1'!$J$2:$AF$400,ltprof!A308,0)*100))</f>
        <v>-40.322580645161288</v>
      </c>
      <c r="L308" s="77">
        <f>HLOOKUP(ltprof!$AN$5,'t-1'!$J$1:$AD$500,ltprof!A309,0)</f>
        <v>43.5</v>
      </c>
      <c r="M308" s="42">
        <f>IF(ISERROR(IF('2011'!I308=0,((F308-L308)/L308)*100,(((F308-L308)/L308)*100)*-1)),"-",IF('2011'!I308=0,((F308-L308)/L308)*100,(((F308-L308)/L308)*100)*-1))</f>
        <v>12.643678160919542</v>
      </c>
      <c r="R308" s="81">
        <f>ltprof!AG308</f>
        <v>51.515151515151516</v>
      </c>
      <c r="S308" s="81">
        <f>ltprof!AH308</f>
        <v>77.272727272727266</v>
      </c>
    </row>
    <row r="309" spans="2:19">
      <c r="B309" s="25">
        <f>ltprof!C309</f>
        <v>0</v>
      </c>
      <c r="C309" s="25">
        <f>ltprof!D309</f>
        <v>0</v>
      </c>
      <c r="D309" s="25" t="str">
        <f>ltprof!F309&amp;". "&amp;ltprof!E309</f>
        <v>Tid till behandlingsbeslut vid lungcancer. Totalt</v>
      </c>
      <c r="E309" s="100">
        <f>IF(ISERROR(HLOOKUP(ltprof!$AN$5,ltprof!$J$2:$AD$500,ltprof!A309,0)*100),"-",(HLOOKUP(ltprof!$AN$5,ltprof!$J$2:$AD$500,ltprof!A309,0)*100))</f>
        <v>-15.151515151515152</v>
      </c>
      <c r="F309" s="77">
        <f>HLOOKUP(ltprof!$AN$5,'2011'!$J$1:$AD$500,ltprof!A310,0)</f>
        <v>38</v>
      </c>
      <c r="G309" s="77">
        <f>'2011'!AE309</f>
        <v>33</v>
      </c>
      <c r="H309" s="77">
        <f>MAX('2011'!J309:AE309)</f>
        <v>48</v>
      </c>
      <c r="I309" s="77">
        <f>MIN('2011'!J309:AE309)</f>
        <v>15</v>
      </c>
      <c r="J309" s="42">
        <f>(ltprof!AG309+ltprof!AH309)</f>
        <v>100</v>
      </c>
      <c r="K309" s="42">
        <f>IF(ISERROR(HLOOKUP(ltprof!$AN$5,'ltprof t-1'!$J$2:$AF$400,ltprof!A309,0)*100),"-",(HLOOKUP(ltprof!$AN$5,'ltprof t-1'!$J$2:$AF$400,ltprof!A309,0)*100))</f>
        <v>-38.70967741935484</v>
      </c>
      <c r="L309" s="77">
        <f>HLOOKUP(ltprof!$AN$5,'t-1'!$J$1:$AD$500,ltprof!A310,0)</f>
        <v>43</v>
      </c>
      <c r="M309" s="42">
        <f>IF(ISERROR(IF('2011'!I309=0,((F309-L309)/L309)*100,(((F309-L309)/L309)*100)*-1)),"-",IF('2011'!I309=0,((F309-L309)/L309)*100,(((F309-L309)/L309)*100)*-1))</f>
        <v>11.627906976744185</v>
      </c>
      <c r="R309" s="81">
        <f>ltprof!AG309</f>
        <v>54.54545454545454</v>
      </c>
      <c r="S309" s="81">
        <f>ltprof!AH309</f>
        <v>45.454545454545453</v>
      </c>
    </row>
    <row r="310" spans="2:19">
      <c r="B310" s="25">
        <f>ltprof!C310</f>
        <v>0</v>
      </c>
      <c r="C310" s="25">
        <f>ltprof!D310</f>
        <v>132</v>
      </c>
      <c r="D310" s="25" t="str">
        <f>ltprof!F310&amp;". "&amp;ltprof!E310</f>
        <v>Tid till besök vid prostatacancer. Män</v>
      </c>
      <c r="E310" s="100">
        <f>IF(ISERROR(HLOOKUP(ltprof!$AN$5,ltprof!$J$2:$AD$500,ltprof!A310,0)*100),"-",(HLOOKUP(ltprof!$AN$5,ltprof!$J$2:$AD$500,ltprof!A310,0)*100))</f>
        <v>2.3255813953488373</v>
      </c>
      <c r="F310" s="77">
        <f>HLOOKUP(ltprof!$AN$5,'2011'!$J$1:$AD$500,ltprof!A311,0)</f>
        <v>42</v>
      </c>
      <c r="G310" s="77">
        <f>'2011'!AE310</f>
        <v>43</v>
      </c>
      <c r="H310" s="77">
        <f>MAX('2011'!J310:AE310)</f>
        <v>95</v>
      </c>
      <c r="I310" s="77">
        <f>MIN('2011'!J310:AE310)</f>
        <v>24</v>
      </c>
      <c r="J310" s="42">
        <f>(ltprof!AG310+ltprof!AH310)</f>
        <v>165.11627906976742</v>
      </c>
      <c r="K310" s="42" t="str">
        <f>IF(ISERROR(HLOOKUP(ltprof!$AN$5,'ltprof t-1'!$J$2:$AF$400,ltprof!A310,0)*100),"-",(HLOOKUP(ltprof!$AN$5,'ltprof t-1'!$J$2:$AF$400,ltprof!A310,0)*100))</f>
        <v>-</v>
      </c>
      <c r="L310" s="77" t="str">
        <f>HLOOKUP(ltprof!$AN$5,'t-1'!$J$1:$AD$500,ltprof!A311,0)</f>
        <v>us</v>
      </c>
      <c r="M310" s="42" t="str">
        <f>IF(ISERROR(IF('2011'!I310=0,((F310-L310)/L310)*100,(((F310-L310)/L310)*100)*-1)),"-",IF('2011'!I310=0,((F310-L310)/L310)*100,(((F310-L310)/L310)*100)*-1))</f>
        <v>-</v>
      </c>
      <c r="R310" s="81">
        <f>ltprof!AG310</f>
        <v>44.186046511627907</v>
      </c>
      <c r="S310" s="81">
        <f>ltprof!AH310</f>
        <v>120.93023255813952</v>
      </c>
    </row>
    <row r="311" spans="2:19">
      <c r="B311" s="25">
        <f>ltprof!C311</f>
        <v>0</v>
      </c>
      <c r="C311" s="25">
        <f>ltprof!D311</f>
        <v>133</v>
      </c>
      <c r="D311" s="25" t="str">
        <f>ltprof!F311&amp;". "&amp;ltprof!E311</f>
        <v>Kurativ behandling vid prostatacancer. Män</v>
      </c>
      <c r="E311" s="100">
        <f>IF(ISERROR(HLOOKUP(ltprof!$AN$5,ltprof!$J$2:$AD$500,ltprof!A311,0)*100),"-",(HLOOKUP(ltprof!$AN$5,ltprof!$J$2:$AD$500,ltprof!A311,0)*100))</f>
        <v>5.005578260639675</v>
      </c>
      <c r="F311" s="77">
        <f>HLOOKUP(ltprof!$AN$5,'2011'!$J$1:$AD$500,ltprof!A312,0)</f>
        <v>73.306772908366497</v>
      </c>
      <c r="G311" s="77">
        <f>'2011'!AE311</f>
        <v>69.812265331664605</v>
      </c>
      <c r="H311" s="77">
        <f>MAX('2011'!J311:AE311)</f>
        <v>83</v>
      </c>
      <c r="I311" s="77">
        <f>MIN('2011'!J311:AE311)</f>
        <v>59.523809523809497</v>
      </c>
      <c r="J311" s="42">
        <f>(ltprof!AG311+ltprof!AH311)</f>
        <v>33.627601632262831</v>
      </c>
      <c r="K311" s="42" t="str">
        <f>IF(ISERROR(HLOOKUP(ltprof!$AN$5,'ltprof t-1'!$J$2:$AF$400,ltprof!A311,0)*100),"-",(HLOOKUP(ltprof!$AN$5,'ltprof t-1'!$J$2:$AF$400,ltprof!A311,0)*100))</f>
        <v>-</v>
      </c>
      <c r="L311" s="77" t="str">
        <f>HLOOKUP(ltprof!$AN$5,'t-1'!$J$1:$AD$500,ltprof!A312,0)</f>
        <v>us</v>
      </c>
      <c r="M311" s="42" t="str">
        <f>IF(ISERROR(IF('2011'!I311=0,((F311-L311)/L311)*100,(((F311-L311)/L311)*100)*-1)),"-",IF('2011'!I311=0,((F311-L311)/L311)*100,(((F311-L311)/L311)*100)*-1))</f>
        <v>-</v>
      </c>
      <c r="R311" s="81">
        <f>ltprof!AG311</f>
        <v>18.890283255647145</v>
      </c>
      <c r="S311" s="81">
        <f>ltprof!AH311</f>
        <v>14.737318376615685</v>
      </c>
    </row>
    <row r="312" spans="2:19">
      <c r="B312" s="25">
        <f>ltprof!C312</f>
        <v>0</v>
      </c>
      <c r="C312" s="25">
        <f>ltprof!D312</f>
        <v>134</v>
      </c>
      <c r="D312" s="25" t="str">
        <f>ltprof!F312&amp;". "&amp;ltprof!E312</f>
        <v>Tid till behandlingsbeslut vid huvud- och halscancer. Totalt</v>
      </c>
      <c r="E312" s="100">
        <f>IF(ISERROR(HLOOKUP(ltprof!$AN$5,ltprof!$J$2:$AD$500,ltprof!A312,0)*100),"-",(HLOOKUP(ltprof!$AN$5,ltprof!$J$2:$AD$500,ltprof!A312,0)*100))</f>
        <v>0</v>
      </c>
      <c r="F312" s="77">
        <f>HLOOKUP(ltprof!$AN$5,'2011'!$J$1:$AD$500,ltprof!A313,0)</f>
        <v>35</v>
      </c>
      <c r="G312" s="77">
        <f>'2011'!AE312</f>
        <v>35</v>
      </c>
      <c r="H312" s="77">
        <f>MAX('2011'!J312:AE312)</f>
        <v>55</v>
      </c>
      <c r="I312" s="77">
        <f>MIN('2011'!J312:AE312)</f>
        <v>22</v>
      </c>
      <c r="J312" s="42">
        <f>(ltprof!AG312+ltprof!AH312)</f>
        <v>94.285714285714278</v>
      </c>
      <c r="K312" s="42" t="str">
        <f>IF(ISERROR(HLOOKUP(ltprof!$AN$5,'ltprof t-1'!$J$2:$AF$400,ltprof!A312,0)*100),"-",(HLOOKUP(ltprof!$AN$5,'ltprof t-1'!$J$2:$AF$400,ltprof!A312,0)*100))</f>
        <v>-</v>
      </c>
      <c r="L312" s="77" t="str">
        <f>HLOOKUP(ltprof!$AN$5,'t-1'!$J$1:$AD$500,ltprof!A313,0)</f>
        <v>us</v>
      </c>
      <c r="M312" s="42" t="str">
        <f>IF(ISERROR(IF('2011'!I312=0,((F312-L312)/L312)*100,(((F312-L312)/L312)*100)*-1)),"-",IF('2011'!I312=0,((F312-L312)/L312)*100,(((F312-L312)/L312)*100)*-1))</f>
        <v>-</v>
      </c>
      <c r="R312" s="81">
        <f>ltprof!AG312</f>
        <v>37.142857142857146</v>
      </c>
      <c r="S312" s="81">
        <f>ltprof!AH312</f>
        <v>57.142857142857139</v>
      </c>
    </row>
    <row r="313" spans="2:19">
      <c r="B313" s="25" t="str">
        <f>ltprof!C313</f>
        <v>Psykiatrisk vård</v>
      </c>
      <c r="C313" s="25">
        <f>ltprof!D313</f>
        <v>135</v>
      </c>
      <c r="D313" s="25" t="str">
        <f>ltprof!F313&amp;". "&amp;ltprof!E313</f>
        <v>Regelbunden behandling med sömnmedel eller lugnande medel. Kvinnor</v>
      </c>
      <c r="E313" s="100">
        <f>IF(ISERROR(HLOOKUP(ltprof!$AN$5,ltprof!$J$2:$AD$500,ltprof!A313,0)*100),"-",(HLOOKUP(ltprof!$AN$5,ltprof!$J$2:$AD$500,ltprof!A313,0)*100))</f>
        <v>3.0744673283025117</v>
      </c>
      <c r="F313" s="77">
        <f>HLOOKUP(ltprof!$AN$5,'2011'!$J$1:$AD$500,ltprof!A314,0)</f>
        <v>3796.3130157188803</v>
      </c>
      <c r="G313" s="77">
        <f>'2011'!AE313</f>
        <v>3916.7316506555694</v>
      </c>
      <c r="H313" s="77">
        <f>MAX('2011'!J313:AE313)</f>
        <v>4791.0723028749771</v>
      </c>
      <c r="I313" s="77">
        <f>MIN('2011'!J313:AE313)</f>
        <v>2757.6473511767626</v>
      </c>
      <c r="J313" s="42">
        <f>(ltprof!AG313+ltprof!AH313)</f>
        <v>51.916371430702085</v>
      </c>
      <c r="K313" s="42">
        <f>IF(ISERROR(HLOOKUP(ltprof!$AN$5,'ltprof t-1'!$J$2:$AF$400,ltprof!A313,0)*100),"-",(HLOOKUP(ltprof!$AN$5,'ltprof t-1'!$J$2:$AF$400,ltprof!A313,0)*100))</f>
        <v>6.6580763191676313</v>
      </c>
      <c r="L313" s="77">
        <f>HLOOKUP(ltprof!$AN$5,'t-1'!$J$1:$AD$500,ltprof!A314,0)</f>
        <v>3632.0145574687176</v>
      </c>
      <c r="M313" s="42">
        <f>IF(ISERROR(IF('2011'!I313=0,((F313-L313)/L313)*100,(((F313-L313)/L313)*100)*-1)),"-",IF('2011'!I313=0,((F313-L313)/L313)*100,(((F313-L313)/L313)*100)*-1))</f>
        <v>-4.523617833863204</v>
      </c>
      <c r="R313" s="81">
        <f>ltprof!AG313</f>
        <v>29.593150689422469</v>
      </c>
      <c r="S313" s="81">
        <f>ltprof!AH313</f>
        <v>22.32322074127962</v>
      </c>
    </row>
    <row r="314" spans="2:19">
      <c r="B314" s="25">
        <f>ltprof!C314</f>
        <v>0</v>
      </c>
      <c r="C314" s="25">
        <f>ltprof!D314</f>
        <v>0</v>
      </c>
      <c r="D314" s="25" t="str">
        <f>ltprof!F314&amp;". "&amp;ltprof!E314</f>
        <v>Regelbunden behandling med sömnmedel eller lugnande medel. Män</v>
      </c>
      <c r="E314" s="100">
        <f>IF(ISERROR(HLOOKUP(ltprof!$AN$5,ltprof!$J$2:$AD$500,ltprof!A314,0)*100),"-",(HLOOKUP(ltprof!$AN$5,ltprof!$J$2:$AD$500,ltprof!A314,0)*100))</f>
        <v>-1.7395668865176472</v>
      </c>
      <c r="F314" s="77">
        <f>HLOOKUP(ltprof!$AN$5,'2011'!$J$1:$AD$500,ltprof!A315,0)</f>
        <v>2549.1981708719522</v>
      </c>
      <c r="G314" s="77">
        <f>'2011'!AE314</f>
        <v>2505.611384915152</v>
      </c>
      <c r="H314" s="77">
        <f>MAX('2011'!J314:AE314)</f>
        <v>3079.5106121494773</v>
      </c>
      <c r="I314" s="77">
        <f>MIN('2011'!J314:AE314)</f>
        <v>1704.0413903245133</v>
      </c>
      <c r="J314" s="42">
        <f>(ltprof!AG314+ltprof!AH314)</f>
        <v>54.895552842147623</v>
      </c>
      <c r="K314" s="42">
        <f>IF(ISERROR(HLOOKUP(ltprof!$AN$5,'ltprof t-1'!$J$2:$AF$400,ltprof!A314,0)*100),"-",(HLOOKUP(ltprof!$AN$5,'ltprof t-1'!$J$2:$AF$400,ltprof!A314,0)*100))</f>
        <v>1.9565430437832443</v>
      </c>
      <c r="L314" s="77">
        <f>HLOOKUP(ltprof!$AN$5,'t-1'!$J$1:$AD$500,ltprof!A315,0)</f>
        <v>2427.6869028755177</v>
      </c>
      <c r="M314" s="42">
        <f>IF(ISERROR(IF('2011'!I314=0,((F314-L314)/L314)*100,(((F314-L314)/L314)*100)*-1)),"-",IF('2011'!I314=0,((F314-L314)/L314)*100,(((F314-L314)/L314)*100)*-1))</f>
        <v>-5.0052281392838713</v>
      </c>
      <c r="R314" s="81">
        <f>ltprof!AG314</f>
        <v>31.990994270557344</v>
      </c>
      <c r="S314" s="81">
        <f>ltprof!AH314</f>
        <v>22.904558571590275</v>
      </c>
    </row>
    <row r="315" spans="2:19">
      <c r="B315" s="25">
        <f>ltprof!C315</f>
        <v>0</v>
      </c>
      <c r="C315" s="25">
        <f>ltprof!D315</f>
        <v>0</v>
      </c>
      <c r="D315" s="25" t="str">
        <f>ltprof!F315&amp;". "&amp;ltprof!E315</f>
        <v>Regelbunden behandling med sömnmedel eller lugnande medel. Totalt</v>
      </c>
      <c r="E315" s="100">
        <f>IF(ISERROR(HLOOKUP(ltprof!$AN$5,ltprof!$J$2:$AD$500,ltprof!A315,0)*100),"-",(HLOOKUP(ltprof!$AN$5,ltprof!$J$2:$AD$500,ltprof!A315,0)*100))</f>
        <v>0.89252261266984356</v>
      </c>
      <c r="F315" s="77">
        <f>HLOOKUP(ltprof!$AN$5,'2011'!$J$1:$AD$500,ltprof!A316,0)</f>
        <v>3196.6162925557746</v>
      </c>
      <c r="G315" s="77">
        <f>'2011'!AE315</f>
        <v>3225.4037503777977</v>
      </c>
      <c r="H315" s="77">
        <f>MAX('2011'!J315:AE315)</f>
        <v>3951.5533326990421</v>
      </c>
      <c r="I315" s="77">
        <f>MIN('2011'!J315:AE315)</f>
        <v>2237.0370431763936</v>
      </c>
      <c r="J315" s="42">
        <f>(ltprof!AG315+ltprof!AH315)</f>
        <v>53.156640911136293</v>
      </c>
      <c r="K315" s="42">
        <f>IF(ISERROR(HLOOKUP(ltprof!$AN$5,'ltprof t-1'!$J$2:$AF$400,ltprof!A315,0)*100),"-",(HLOOKUP(ltprof!$AN$5,'ltprof t-1'!$J$2:$AF$400,ltprof!A315,0)*100))</f>
        <v>4.4989737542441128</v>
      </c>
      <c r="L315" s="77">
        <f>HLOOKUP(ltprof!$AN$5,'t-1'!$J$1:$AD$500,ltprof!A316,0)</f>
        <v>3057.8279745269156</v>
      </c>
      <c r="M315" s="42">
        <f>IF(ISERROR(IF('2011'!I315=0,((F315-L315)/L315)*100,(((F315-L315)/L315)*100)*-1)),"-",IF('2011'!I315=0,((F315-L315)/L315)*100,(((F315-L315)/L315)*100)*-1))</f>
        <v>-4.5387876357018211</v>
      </c>
      <c r="R315" s="81">
        <f>ltprof!AG315</f>
        <v>30.643193339303178</v>
      </c>
      <c r="S315" s="81">
        <f>ltprof!AH315</f>
        <v>22.513447571833112</v>
      </c>
    </row>
    <row r="316" spans="2:19">
      <c r="B316" s="25">
        <f>ltprof!C316</f>
        <v>0</v>
      </c>
      <c r="C316" s="25">
        <f>ltprof!D316</f>
        <v>136</v>
      </c>
      <c r="D316" s="25" t="str">
        <f>ltprof!F316&amp;". "&amp;ltprof!E316</f>
        <v>Tre eller fler psykofarmaka bland äldre. Kvinnor</v>
      </c>
      <c r="E316" s="100">
        <f>IF(ISERROR(HLOOKUP(ltprof!$AN$5,ltprof!$J$2:$AD$500,ltprof!A316,0)*100),"-",(HLOOKUP(ltprof!$AN$5,ltprof!$J$2:$AD$500,ltprof!A316,0)*100))</f>
        <v>12.516051068690428</v>
      </c>
      <c r="F316" s="77">
        <f>HLOOKUP(ltprof!$AN$5,'2011'!$J$1:$AD$500,ltprof!A317,0)</f>
        <v>4.7941888620000004</v>
      </c>
      <c r="G316" s="77">
        <f>'2011'!AE316</f>
        <v>5.4800782549999996</v>
      </c>
      <c r="H316" s="77">
        <f>MAX('2011'!J316:AE316)</f>
        <v>7.2199533259999997</v>
      </c>
      <c r="I316" s="77">
        <f>MIN('2011'!J316:AE316)</f>
        <v>3.0111704709999998</v>
      </c>
      <c r="J316" s="42">
        <f>(ltprof!AG316+ltprof!AH316)</f>
        <v>76.801510109092419</v>
      </c>
      <c r="K316" s="42">
        <f>IF(ISERROR(HLOOKUP(ltprof!$AN$5,'ltprof t-1'!$J$2:$AF$400,ltprof!A316,0)*100),"-",(HLOOKUP(ltprof!$AN$5,'ltprof t-1'!$J$2:$AF$400,ltprof!A316,0)*100))</f>
        <v>14.54115227029169</v>
      </c>
      <c r="L316" s="77">
        <f>HLOOKUP(ltprof!$AN$5,'t-1'!$J$1:$AD$500,ltprof!A317,0)</f>
        <v>4.6011775999999998</v>
      </c>
      <c r="M316" s="42">
        <f>IF(ISERROR(IF('2011'!I316=0,((F316-L316)/L316)*100,(((F316-L316)/L316)*100)*-1)),"-",IF('2011'!I316=0,((F316-L316)/L316)*100,(((F316-L316)/L316)*100)*-1))</f>
        <v>-4.1948231252799424</v>
      </c>
      <c r="R316" s="81">
        <f>ltprof!AG316</f>
        <v>45.052418398357339</v>
      </c>
      <c r="S316" s="81">
        <f>ltprof!AH316</f>
        <v>31.749091710735073</v>
      </c>
    </row>
    <row r="317" spans="2:19">
      <c r="B317" s="25">
        <f>ltprof!C317</f>
        <v>0</v>
      </c>
      <c r="C317" s="25">
        <f>ltprof!D317</f>
        <v>0</v>
      </c>
      <c r="D317" s="25" t="str">
        <f>ltprof!F317&amp;". "&amp;ltprof!E317</f>
        <v>Tre eller fler psykofarmaka bland äldre. Män</v>
      </c>
      <c r="E317" s="100">
        <f>IF(ISERROR(HLOOKUP(ltprof!$AN$5,ltprof!$J$2:$AD$500,ltprof!A317,0)*100),"-",(HLOOKUP(ltprof!$AN$5,ltprof!$J$2:$AD$500,ltprof!A317,0)*100))</f>
        <v>6.749194346004991</v>
      </c>
      <c r="F317" s="77">
        <f>HLOOKUP(ltprof!$AN$5,'2011'!$J$1:$AD$500,ltprof!A318,0)</f>
        <v>2.8535516529999998</v>
      </c>
      <c r="G317" s="77">
        <f>'2011'!AE317</f>
        <v>3.0600825729999999</v>
      </c>
      <c r="H317" s="77">
        <f>MAX('2011'!J317:AE317)</f>
        <v>3.9380927969999999</v>
      </c>
      <c r="I317" s="77">
        <f>MIN('2011'!J317:AE317)</f>
        <v>1.8047579979999999</v>
      </c>
      <c r="J317" s="42">
        <f>(ltprof!AG317+ltprof!AH317)</f>
        <v>69.714942264075958</v>
      </c>
      <c r="K317" s="42">
        <f>IF(ISERROR(HLOOKUP(ltprof!$AN$5,'ltprof t-1'!$J$2:$AF$400,ltprof!A317,0)*100),"-",(HLOOKUP(ltprof!$AN$5,'ltprof t-1'!$J$2:$AF$400,ltprof!A317,0)*100))</f>
        <v>6.7150980401113172</v>
      </c>
      <c r="L317" s="77">
        <f>HLOOKUP(ltprof!$AN$5,'t-1'!$J$1:$AD$500,ltprof!A318,0)</f>
        <v>2.8387494000000002</v>
      </c>
      <c r="M317" s="42">
        <f>IF(ISERROR(IF('2011'!I317=0,((F317-L317)/L317)*100,(((F317-L317)/L317)*100)*-1)),"-",IF('2011'!I317=0,((F317-L317)/L317)*100,(((F317-L317)/L317)*100)*-1))</f>
        <v>-0.52143570686442409</v>
      </c>
      <c r="R317" s="81">
        <f>ltprof!AG317</f>
        <v>41.022571942211442</v>
      </c>
      <c r="S317" s="81">
        <f>ltprof!AH317</f>
        <v>28.692370321864519</v>
      </c>
    </row>
    <row r="318" spans="2:19">
      <c r="B318" s="25">
        <f>ltprof!C318</f>
        <v>0</v>
      </c>
      <c r="C318" s="25">
        <f>ltprof!D318</f>
        <v>0</v>
      </c>
      <c r="D318" s="25" t="str">
        <f>ltprof!F318&amp;". "&amp;ltprof!E318</f>
        <v>Tre eller fler psykofarmaka bland äldre. Totalt</v>
      </c>
      <c r="E318" s="100">
        <f>IF(ISERROR(HLOOKUP(ltprof!$AN$5,ltprof!$J$2:$AD$500,ltprof!A318,0)*100),"-",(HLOOKUP(ltprof!$AN$5,ltprof!$J$2:$AD$500,ltprof!A318,0)*100))</f>
        <v>10.034836323672016</v>
      </c>
      <c r="F318" s="77">
        <f>HLOOKUP(ltprof!$AN$5,'2011'!$J$1:$AD$500,ltprof!A319,0)</f>
        <v>4.1236266319999997</v>
      </c>
      <c r="G318" s="77">
        <f>'2011'!AE318</f>
        <v>4.5835815369999997</v>
      </c>
      <c r="H318" s="77">
        <f>MAX('2011'!J318:AE318)</f>
        <v>5.9448362049999997</v>
      </c>
      <c r="I318" s="77">
        <f>MIN('2011'!J318:AE318)</f>
        <v>2.5625381329999999</v>
      </c>
      <c r="J318" s="42">
        <f>(ltprof!AG318+ltprof!AH318)</f>
        <v>73.791598222854958</v>
      </c>
      <c r="K318" s="42">
        <f>IF(ISERROR(HLOOKUP(ltprof!$AN$5,'ltprof t-1'!$J$2:$AF$400,ltprof!A318,0)*100),"-",(HLOOKUP(ltprof!$AN$5,'ltprof t-1'!$J$2:$AF$400,ltprof!A318,0)*100))</f>
        <v>11.618478799422489</v>
      </c>
      <c r="L318" s="77">
        <f>HLOOKUP(ltprof!$AN$5,'t-1'!$J$1:$AD$500,ltprof!A319,0)</f>
        <v>3.9962388</v>
      </c>
      <c r="M318" s="42">
        <f>IF(ISERROR(IF('2011'!I318=0,((F318-L318)/L318)*100,(((F318-L318)/L318)*100)*-1)),"-",IF('2011'!I318=0,((F318-L318)/L318)*100,(((F318-L318)/L318)*100)*-1))</f>
        <v>-3.1876931879045793</v>
      </c>
      <c r="R318" s="81">
        <f>ltprof!AG318</f>
        <v>44.093104653763682</v>
      </c>
      <c r="S318" s="81">
        <f>ltprof!AH318</f>
        <v>29.698493569091276</v>
      </c>
    </row>
    <row r="319" spans="2:19">
      <c r="B319" s="25">
        <f>ltprof!C319</f>
        <v>0</v>
      </c>
      <c r="C319" s="25">
        <f>ltprof!D319</f>
        <v>137</v>
      </c>
      <c r="D319" s="25" t="str">
        <f>ltprof!F319&amp;". "&amp;ltprof!E319</f>
        <v>Användning av lämpliga sömnmedel till äldre. Totalt</v>
      </c>
      <c r="E319" s="100">
        <f>IF(ISERROR(HLOOKUP(ltprof!$AN$5,ltprof!$J$2:$AD$500,ltprof!A319,0)*100),"-",(HLOOKUP(ltprof!$AN$5,ltprof!$J$2:$AD$500,ltprof!A319,0)*100))</f>
        <v>11.802966722820916</v>
      </c>
      <c r="F319" s="77">
        <f>HLOOKUP(ltprof!$AN$5,'2011'!$J$1:$AD$500,ltprof!A320,0)</f>
        <v>59.366287800000002</v>
      </c>
      <c r="G319" s="77">
        <f>'2011'!AE319</f>
        <v>53.099027280000001</v>
      </c>
      <c r="H319" s="77">
        <f>MAX('2011'!J319:AE319)</f>
        <v>67.396226420000005</v>
      </c>
      <c r="I319" s="77">
        <f>MIN('2011'!J319:AE319)</f>
        <v>37.098804280000003</v>
      </c>
      <c r="J319" s="42">
        <f>(ltprof!AG319+ltprof!AH319)</f>
        <v>57.058337397098924</v>
      </c>
      <c r="K319" s="42">
        <f>IF(ISERROR(HLOOKUP(ltprof!$AN$5,'ltprof t-1'!$J$2:$AF$400,ltprof!A319,0)*100),"-",(HLOOKUP(ltprof!$AN$5,'ltprof t-1'!$J$2:$AF$400,ltprof!A319,0)*100))</f>
        <v>12.462419418154877</v>
      </c>
      <c r="L319" s="77">
        <f>HLOOKUP(ltprof!$AN$5,'t-1'!$J$1:$AD$500,ltprof!A320,0)</f>
        <v>58.051892359999997</v>
      </c>
      <c r="M319" s="42">
        <f>IF(ISERROR(IF('2011'!I319=0,((F319-L319)/L319)*100,(((F319-L319)/L319)*100)*-1)),"-",IF('2011'!I319=0,((F319-L319)/L319)*100,(((F319-L319)/L319)*100)*-1))</f>
        <v>2.2641732880109777</v>
      </c>
      <c r="R319" s="81">
        <f>ltprof!AG319</f>
        <v>26.925538700753393</v>
      </c>
      <c r="S319" s="81">
        <f>ltprof!AH319</f>
        <v>30.132798696345532</v>
      </c>
    </row>
    <row r="320" spans="2:19">
      <c r="B320" s="25">
        <f>ltprof!C320</f>
        <v>0</v>
      </c>
      <c r="C320" s="25">
        <f>ltprof!D320</f>
        <v>138</v>
      </c>
      <c r="D320" s="25" t="str">
        <f>ltprof!F320&amp;". "&amp;ltprof!E320</f>
        <v>Undvikbar somatisk slutenvård för personer med psykiatrisk diagnos. Kvinnor</v>
      </c>
      <c r="E320" s="100">
        <f>IF(ISERROR(HLOOKUP(ltprof!$AN$5,ltprof!$J$2:$AD$500,ltprof!A320,0)*100),"-",(HLOOKUP(ltprof!$AN$5,ltprof!$J$2:$AD$500,ltprof!A320,0)*100))</f>
        <v>-1.6132297403841966</v>
      </c>
      <c r="F320" s="77">
        <f>HLOOKUP(ltprof!$AN$5,'2011'!$J$1:$AD$500,ltprof!A321,0)</f>
        <v>2053.140097</v>
      </c>
      <c r="G320" s="77">
        <f>'2011'!AE320</f>
        <v>2020.544079</v>
      </c>
      <c r="H320" s="77">
        <f>MAX('2011'!J320:AE320)</f>
        <v>2906.9767440000001</v>
      </c>
      <c r="I320" s="77">
        <f>MIN('2011'!J320:AE320)</f>
        <v>1432.6647559999999</v>
      </c>
      <c r="J320" s="42">
        <f>(ltprof!AG320+ltprof!AH320)</f>
        <v>72.966088853140036</v>
      </c>
      <c r="K320" s="42">
        <f>IF(ISERROR(HLOOKUP(ltprof!$AN$5,'ltprof t-1'!$J$2:$AF$400,ltprof!A320,0)*100),"-",(HLOOKUP(ltprof!$AN$5,'ltprof t-1'!$J$2:$AF$400,ltprof!A320,0)*100))</f>
        <v>-0.95653902182603268</v>
      </c>
      <c r="L320" s="77">
        <f>HLOOKUP(ltprof!$AN$5,'t-1'!$J$1:$AD$500,ltprof!A321,0)</f>
        <v>2139.65832</v>
      </c>
      <c r="M320" s="42">
        <f>IF(ISERROR(IF('2011'!I320=0,((F320-L320)/L320)*100,(((F320-L320)/L320)*100)*-1)),"-",IF('2011'!I320=0,((F320-L320)/L320)*100,(((F320-L320)/L320)*100)*-1))</f>
        <v>4.0435532248906005</v>
      </c>
      <c r="R320" s="81">
        <f>ltprof!AG320</f>
        <v>29.095100132185735</v>
      </c>
      <c r="S320" s="81">
        <f>ltprof!AH320</f>
        <v>43.870988720954308</v>
      </c>
    </row>
    <row r="321" spans="2:19">
      <c r="B321" s="25">
        <f>ltprof!C321</f>
        <v>0</v>
      </c>
      <c r="C321" s="25">
        <f>ltprof!D321</f>
        <v>0</v>
      </c>
      <c r="D321" s="25" t="str">
        <f>ltprof!F321&amp;". "&amp;ltprof!E321</f>
        <v>Undvikbar somatisk slutenvård för personer med psykiatrisk diagnos. Män</v>
      </c>
      <c r="E321" s="100">
        <f>IF(ISERROR(HLOOKUP(ltprof!$AN$5,ltprof!$J$2:$AD$500,ltprof!A321,0)*100),"-",(HLOOKUP(ltprof!$AN$5,ltprof!$J$2:$AD$500,ltprof!A321,0)*100))</f>
        <v>-8.8527428851830745</v>
      </c>
      <c r="F321" s="77">
        <f>HLOOKUP(ltprof!$AN$5,'2011'!$J$1:$AD$500,ltprof!A322,0)</f>
        <v>2395.796848</v>
      </c>
      <c r="G321" s="77">
        <f>'2011'!AE321</f>
        <v>2200.9522080000002</v>
      </c>
      <c r="H321" s="77">
        <f>MAX('2011'!J321:AE321)</f>
        <v>3209.109731</v>
      </c>
      <c r="I321" s="77">
        <f>MIN('2011'!J321:AE321)</f>
        <v>1586.4022660000001</v>
      </c>
      <c r="J321" s="42">
        <f>(ltprof!AG321+ltprof!AH321)</f>
        <v>73.727519348298358</v>
      </c>
      <c r="K321" s="42">
        <f>IF(ISERROR(HLOOKUP(ltprof!$AN$5,'ltprof t-1'!$J$2:$AF$400,ltprof!A321,0)*100),"-",(HLOOKUP(ltprof!$AN$5,'ltprof t-1'!$J$2:$AF$400,ltprof!A321,0)*100))</f>
        <v>0.72843710053095578</v>
      </c>
      <c r="L321" s="77">
        <f>HLOOKUP(ltprof!$AN$5,'t-1'!$J$1:$AD$500,ltprof!A322,0)</f>
        <v>2238.0468000000001</v>
      </c>
      <c r="M321" s="42">
        <f>IF(ISERROR(IF('2011'!I321=0,((F321-L321)/L321)*100,(((F321-L321)/L321)*100)*-1)),"-",IF('2011'!I321=0,((F321-L321)/L321)*100,(((F321-L321)/L321)*100)*-1))</f>
        <v>-7.0485589488119675</v>
      </c>
      <c r="R321" s="81">
        <f>ltprof!AG321</f>
        <v>27.922003020612618</v>
      </c>
      <c r="S321" s="81">
        <f>ltprof!AH321</f>
        <v>45.805516327685744</v>
      </c>
    </row>
    <row r="322" spans="2:19">
      <c r="B322" s="25">
        <f>ltprof!C322</f>
        <v>0</v>
      </c>
      <c r="C322" s="25">
        <f>ltprof!D322</f>
        <v>0</v>
      </c>
      <c r="D322" s="25" t="str">
        <f>ltprof!F322&amp;". "&amp;ltprof!E322</f>
        <v>Undvikbar somatisk slutenvård för personer med psykiatrisk diagnos. Totalt</v>
      </c>
      <c r="E322" s="100">
        <f>IF(ISERROR(HLOOKUP(ltprof!$AN$5,ltprof!$J$2:$AD$500,ltprof!A322,0)*100),"-",(HLOOKUP(ltprof!$AN$5,ltprof!$J$2:$AD$500,ltprof!A322,0)*100))</f>
        <v>-5.6524253475252317</v>
      </c>
      <c r="F322" s="77">
        <f>HLOOKUP(ltprof!$AN$5,'2011'!$J$1:$AD$500,ltprof!A323,0)</f>
        <v>2236.3738530000001</v>
      </c>
      <c r="G322" s="77">
        <f>'2011'!AE322</f>
        <v>2116.7274160000002</v>
      </c>
      <c r="H322" s="77">
        <f>MAX('2011'!J322:AE322)</f>
        <v>2704.2577679999999</v>
      </c>
      <c r="I322" s="77">
        <f>MIN('2011'!J322:AE322)</f>
        <v>1728.024042</v>
      </c>
      <c r="J322" s="42">
        <f>(ltprof!AG322+ltprof!AH322)</f>
        <v>46.119954729211102</v>
      </c>
      <c r="K322" s="42">
        <f>IF(ISERROR(HLOOKUP(ltprof!$AN$5,'ltprof t-1'!$J$2:$AF$400,ltprof!A322,0)*100),"-",(HLOOKUP(ltprof!$AN$5,'ltprof t-1'!$J$2:$AF$400,ltprof!A322,0)*100))</f>
        <v>-2.1421958671610179E-2</v>
      </c>
      <c r="L322" s="77">
        <f>HLOOKUP(ltprof!$AN$5,'t-1'!$J$1:$AD$500,ltprof!A323,0)</f>
        <v>2192.09915</v>
      </c>
      <c r="M322" s="42">
        <f>IF(ISERROR(IF('2011'!I322=0,((F322-L322)/L322)*100,(((F322-L322)/L322)*100)*-1)),"-",IF('2011'!I322=0,((F322-L322)/L322)*100,(((F322-L322)/L322)*100)*-1))</f>
        <v>-2.0197399830203868</v>
      </c>
      <c r="R322" s="81">
        <f>ltprof!AG322</f>
        <v>18.36341189053698</v>
      </c>
      <c r="S322" s="81">
        <f>ltprof!AH322</f>
        <v>27.756542838674118</v>
      </c>
    </row>
    <row r="323" spans="2:19">
      <c r="B323" s="25">
        <f>ltprof!C323</f>
        <v>0</v>
      </c>
      <c r="C323" s="25">
        <f>ltprof!D323</f>
        <v>139</v>
      </c>
      <c r="D323" s="25" t="str">
        <f>ltprof!F323&amp;". "&amp;ltprof!E323</f>
        <v>Återinskrivning efter 14 resp 28 dagar efter vård för schizofreni. Kvinnor</v>
      </c>
      <c r="E323" s="100">
        <f>IF(ISERROR(HLOOKUP(ltprof!$AN$5,ltprof!$J$2:$AD$500,ltprof!A323,0)*100),"-",(HLOOKUP(ltprof!$AN$5,ltprof!$J$2:$AD$500,ltprof!A323,0)*100))</f>
        <v>6.0450525928259262</v>
      </c>
      <c r="F323" s="77">
        <f>HLOOKUP(ltprof!$AN$5,'2011'!$J$1:$AD$500,ltprof!A324,0)</f>
        <v>15.524781340000001</v>
      </c>
      <c r="G323" s="77">
        <f>'2011'!AE323</f>
        <v>16.52364433</v>
      </c>
      <c r="H323" s="77">
        <f>MAX('2011'!J323:AE323)</f>
        <v>25.316455699999999</v>
      </c>
      <c r="I323" s="77">
        <f>MIN('2011'!J323:AE323)</f>
        <v>7.407407407</v>
      </c>
      <c r="J323" s="42">
        <f>(ltprof!AG323+ltprof!AH323)</f>
        <v>108.38437293451473</v>
      </c>
      <c r="K323" s="42" t="str">
        <f>IF(ISERROR(HLOOKUP(ltprof!$AN$5,'ltprof t-1'!$J$2:$AF$400,ltprof!A323,0)*100),"-",(HLOOKUP(ltprof!$AN$5,'ltprof t-1'!$J$2:$AF$400,ltprof!A323,0)*100))</f>
        <v>-</v>
      </c>
      <c r="L323" s="77" t="str">
        <f>HLOOKUP(ltprof!$AN$5,'t-1'!$J$1:$AD$500,ltprof!A324,0)</f>
        <v>us</v>
      </c>
      <c r="M323" s="42" t="str">
        <f>IF(ISERROR(IF('2011'!I323=0,((F323-L323)/L323)*100,(((F323-L323)/L323)*100)*-1)),"-",IF('2011'!I323=0,((F323-L323)/L323)*100,(((F323-L323)/L323)*100)*-1))</f>
        <v>-</v>
      </c>
      <c r="R323" s="81">
        <f>ltprof!AG323</f>
        <v>55.170861469395952</v>
      </c>
      <c r="S323" s="81">
        <f>ltprof!AH323</f>
        <v>53.213511465118778</v>
      </c>
    </row>
    <row r="324" spans="2:19">
      <c r="B324" s="25">
        <f>ltprof!C324</f>
        <v>0</v>
      </c>
      <c r="C324" s="25">
        <f>ltprof!D324</f>
        <v>0</v>
      </c>
      <c r="D324" s="25" t="str">
        <f>ltprof!F324&amp;". "&amp;ltprof!E324</f>
        <v>Återinskrivning efter 14 resp 28 dagar efter vård för schizofreni. Män</v>
      </c>
      <c r="E324" s="100">
        <f>IF(ISERROR(HLOOKUP(ltprof!$AN$5,ltprof!$J$2:$AD$500,ltprof!A324,0)*100),"-",(HLOOKUP(ltprof!$AN$5,ltprof!$J$2:$AD$500,ltprof!A324,0)*100))</f>
        <v>-1.1780643533787745</v>
      </c>
      <c r="F324" s="77">
        <f>HLOOKUP(ltprof!$AN$5,'2011'!$J$1:$AD$500,ltprof!A325,0)</f>
        <v>16.733295259999998</v>
      </c>
      <c r="G324" s="77">
        <f>'2011'!AE324</f>
        <v>16.53846154</v>
      </c>
      <c r="H324" s="77">
        <f>MAX('2011'!J324:AE324)</f>
        <v>25.80645161</v>
      </c>
      <c r="I324" s="77">
        <f>MIN('2011'!J324:AE324)</f>
        <v>11.30952381</v>
      </c>
      <c r="J324" s="42">
        <f>(ltprof!AG324+ltprof!AH324)</f>
        <v>87.655842503473878</v>
      </c>
      <c r="K324" s="42" t="str">
        <f>IF(ISERROR(HLOOKUP(ltprof!$AN$5,'ltprof t-1'!$J$2:$AF$400,ltprof!A324,0)*100),"-",(HLOOKUP(ltprof!$AN$5,'ltprof t-1'!$J$2:$AF$400,ltprof!A324,0)*100))</f>
        <v>-</v>
      </c>
      <c r="L324" s="77" t="str">
        <f>HLOOKUP(ltprof!$AN$5,'t-1'!$J$1:$AD$500,ltprof!A325,0)</f>
        <v>us</v>
      </c>
      <c r="M324" s="42" t="str">
        <f>IF(ISERROR(IF('2011'!I324=0,((F324-L324)/L324)*100,(((F324-L324)/L324)*100)*-1)),"-",IF('2011'!I324=0,((F324-L324)/L324)*100,(((F324-L324)/L324)*100)*-1))</f>
        <v>-</v>
      </c>
      <c r="R324" s="81">
        <f>ltprof!AG324</f>
        <v>31.616832783105416</v>
      </c>
      <c r="S324" s="81">
        <f>ltprof!AH324</f>
        <v>56.039009720368462</v>
      </c>
    </row>
    <row r="325" spans="2:19">
      <c r="B325" s="25">
        <f>ltprof!C325</f>
        <v>0</v>
      </c>
      <c r="C325" s="25">
        <f>ltprof!D325</f>
        <v>0</v>
      </c>
      <c r="D325" s="25" t="str">
        <f>ltprof!F325&amp;". "&amp;ltprof!E325</f>
        <v>Återinskrivning efter 14 resp 28 dagar efter vård för schizofreni. Totalt</v>
      </c>
      <c r="E325" s="100">
        <f>IF(ISERROR(HLOOKUP(ltprof!$AN$5,ltprof!$J$2:$AD$500,ltprof!A325,0)*100),"-",(HLOOKUP(ltprof!$AN$5,ltprof!$J$2:$AD$500,ltprof!A325,0)*100))</f>
        <v>1.993701878561676</v>
      </c>
      <c r="F325" s="77">
        <f>HLOOKUP(ltprof!$AN$5,'2011'!$J$1:$AD$500,ltprof!A326,0)</f>
        <v>16.202369520000001</v>
      </c>
      <c r="G325" s="77">
        <f>'2011'!AE325</f>
        <v>16.53196767</v>
      </c>
      <c r="H325" s="77">
        <f>MAX('2011'!J325:AE325)</f>
        <v>25.581395350000001</v>
      </c>
      <c r="I325" s="77">
        <f>MIN('2011'!J325:AE325)</f>
        <v>11.94029851</v>
      </c>
      <c r="J325" s="42">
        <f>(ltprof!AG325+ltprof!AH325)</f>
        <v>82.513449773761877</v>
      </c>
      <c r="K325" s="42" t="str">
        <f>IF(ISERROR(HLOOKUP(ltprof!$AN$5,'ltprof t-1'!$J$2:$AF$400,ltprof!A325,0)*100),"-",(HLOOKUP(ltprof!$AN$5,'ltprof t-1'!$J$2:$AF$400,ltprof!A325,0)*100))</f>
        <v>-</v>
      </c>
      <c r="L325" s="77" t="str">
        <f>HLOOKUP(ltprof!$AN$5,'t-1'!$J$1:$AD$500,ltprof!A326,0)</f>
        <v>us</v>
      </c>
      <c r="M325" s="42" t="str">
        <f>IF(ISERROR(IF('2011'!I325=0,((F325-L325)/L325)*100,(((F325-L325)/L325)*100)*-1)),"-",IF('2011'!I325=0,((F325-L325)/L325)*100,(((F325-L325)/L325)*100)*-1))</f>
        <v>-</v>
      </c>
      <c r="R325" s="81">
        <f>ltprof!AG325</f>
        <v>27.77448668939963</v>
      </c>
      <c r="S325" s="81">
        <f>ltprof!AH325</f>
        <v>54.738963084362247</v>
      </c>
    </row>
    <row r="326" spans="2:19">
      <c r="B326" s="25">
        <f>ltprof!C326</f>
        <v>0</v>
      </c>
      <c r="C326" s="25">
        <f>ltprof!D326</f>
        <v>140</v>
      </c>
      <c r="D326" s="25" t="str">
        <f>ltprof!F326&amp;". "&amp;ltprof!E326</f>
        <v>Återinskrivning efter 3 resp 6 månader efter vård för schizofreni. Kvinnor</v>
      </c>
      <c r="E326" s="100">
        <f>IF(ISERROR(HLOOKUP(ltprof!$AN$5,ltprof!$J$2:$AD$500,ltprof!A326,0)*100),"-",(HLOOKUP(ltprof!$AN$5,ltprof!$J$2:$AD$500,ltprof!A326,0)*100))</f>
        <v>6.5664545530630791</v>
      </c>
      <c r="F326" s="77">
        <f>HLOOKUP(ltprof!$AN$5,'2011'!$J$1:$AD$500,ltprof!A327,0)</f>
        <v>34.766763849999997</v>
      </c>
      <c r="G326" s="77">
        <f>'2011'!AE326</f>
        <v>37.210151539999998</v>
      </c>
      <c r="H326" s="77">
        <f>MAX('2011'!J326:AE326)</f>
        <v>46.835443040000001</v>
      </c>
      <c r="I326" s="77">
        <f>MIN('2011'!J326:AE326)</f>
        <v>28.81355932</v>
      </c>
      <c r="J326" s="42">
        <f>(ltprof!AG326+ltprof!AH326)</f>
        <v>48.432707135381911</v>
      </c>
      <c r="K326" s="42" t="str">
        <f>IF(ISERROR(HLOOKUP(ltprof!$AN$5,'ltprof t-1'!$J$2:$AF$400,ltprof!A326,0)*100),"-",(HLOOKUP(ltprof!$AN$5,'ltprof t-1'!$J$2:$AF$400,ltprof!A326,0)*100))</f>
        <v>-</v>
      </c>
      <c r="L326" s="77" t="str">
        <f>HLOOKUP(ltprof!$AN$5,'t-1'!$J$1:$AD$500,ltprof!A327,0)</f>
        <v>us</v>
      </c>
      <c r="M326" s="42" t="str">
        <f>IF(ISERROR(IF('2011'!I326=0,((F326-L326)/L326)*100,(((F326-L326)/L326)*100)*-1)),"-",IF('2011'!I326=0,((F326-L326)/L326)*100,(((F326-L326)/L326)*100)*-1))</f>
        <v>-</v>
      </c>
      <c r="R326" s="81">
        <f>ltprof!AG326</f>
        <v>22.56532659098114</v>
      </c>
      <c r="S326" s="81">
        <f>ltprof!AH326</f>
        <v>25.867380544400771</v>
      </c>
    </row>
    <row r="327" spans="2:19">
      <c r="B327" s="25">
        <f>ltprof!C327</f>
        <v>0</v>
      </c>
      <c r="C327" s="25">
        <f>ltprof!D327</f>
        <v>0</v>
      </c>
      <c r="D327" s="25" t="str">
        <f>ltprof!F327&amp;". "&amp;ltprof!E327</f>
        <v>Återinskrivning efter 3 resp 6 månader efter vård för schizofreni. Män</v>
      </c>
      <c r="E327" s="100">
        <f>IF(ISERROR(HLOOKUP(ltprof!$AN$5,ltprof!$J$2:$AD$500,ltprof!A327,0)*100),"-",(HLOOKUP(ltprof!$AN$5,ltprof!$J$2:$AD$500,ltprof!A327,0)*100))</f>
        <v>4.1458554015647362</v>
      </c>
      <c r="F327" s="77">
        <f>HLOOKUP(ltprof!$AN$5,'2011'!$J$1:$AD$500,ltprof!A328,0)</f>
        <v>35.979440320000002</v>
      </c>
      <c r="G327" s="77">
        <f>'2011'!AE327</f>
        <v>37.535612540000002</v>
      </c>
      <c r="H327" s="77">
        <f>MAX('2011'!J327:AE327)</f>
        <v>47.311827960000002</v>
      </c>
      <c r="I327" s="77">
        <f>MIN('2011'!J327:AE327)</f>
        <v>29.850746269999998</v>
      </c>
      <c r="J327" s="42">
        <f>(ltprof!AG327+ltprof!AH327)</f>
        <v>46.518707191450574</v>
      </c>
      <c r="K327" s="42" t="str">
        <f>IF(ISERROR(HLOOKUP(ltprof!$AN$5,'ltprof t-1'!$J$2:$AF$400,ltprof!A327,0)*100),"-",(HLOOKUP(ltprof!$AN$5,'ltprof t-1'!$J$2:$AF$400,ltprof!A327,0)*100))</f>
        <v>-</v>
      </c>
      <c r="L327" s="77" t="str">
        <f>HLOOKUP(ltprof!$AN$5,'t-1'!$J$1:$AD$500,ltprof!A328,0)</f>
        <v>us</v>
      </c>
      <c r="M327" s="42" t="str">
        <f>IF(ISERROR(IF('2011'!I327=0,((F327-L327)/L327)*100,(((F327-L327)/L327)*100)*-1)),"-",IF('2011'!I327=0,((F327-L327)/L327)*100,(((F327-L327)/L327)*100)*-1))</f>
        <v>-</v>
      </c>
      <c r="R327" s="81">
        <f>ltprof!AG327</f>
        <v>20.47353366569039</v>
      </c>
      <c r="S327" s="81">
        <f>ltprof!AH327</f>
        <v>26.045173525760184</v>
      </c>
    </row>
    <row r="328" spans="2:19">
      <c r="B328" s="25">
        <f>ltprof!C328</f>
        <v>0</v>
      </c>
      <c r="C328" s="25">
        <f>ltprof!D328</f>
        <v>0</v>
      </c>
      <c r="D328" s="25" t="str">
        <f>ltprof!F328&amp;". "&amp;ltprof!E328</f>
        <v>Återinskrivning efter 3 resp 6 månader efter vård för schizofreni. Totalt</v>
      </c>
      <c r="E328" s="100">
        <f>IF(ISERROR(HLOOKUP(ltprof!$AN$5,ltprof!$J$2:$AD$500,ltprof!A328,0)*100),"-",(HLOOKUP(ltprof!$AN$5,ltprof!$J$2:$AD$500,ltprof!A328,0)*100))</f>
        <v>5.2049575245462814</v>
      </c>
      <c r="F328" s="77">
        <f>HLOOKUP(ltprof!$AN$5,'2011'!$J$1:$AD$500,ltprof!A329,0)</f>
        <v>35.446685879999997</v>
      </c>
      <c r="G328" s="77">
        <f>'2011'!AE328</f>
        <v>37.39297431</v>
      </c>
      <c r="H328" s="77">
        <f>MAX('2011'!J328:AE328)</f>
        <v>47.093023260000002</v>
      </c>
      <c r="I328" s="77">
        <f>MIN('2011'!J328:AE328)</f>
        <v>29.36507937</v>
      </c>
      <c r="J328" s="42">
        <f>(ltprof!AG328+ltprof!AH328)</f>
        <v>47.409825554473265</v>
      </c>
      <c r="K328" s="42" t="str">
        <f>IF(ISERROR(HLOOKUP(ltprof!$AN$5,'ltprof t-1'!$J$2:$AF$400,ltprof!A328,0)*100),"-",(HLOOKUP(ltprof!$AN$5,'ltprof t-1'!$J$2:$AF$400,ltprof!A328,0)*100))</f>
        <v>-</v>
      </c>
      <c r="L328" s="77" t="str">
        <f>HLOOKUP(ltprof!$AN$5,'t-1'!$J$1:$AD$500,ltprof!A329,0)</f>
        <v>us</v>
      </c>
      <c r="M328" s="42" t="str">
        <f>IF(ISERROR(IF('2011'!I328=0,((F328-L328)/L328)*100,(((F328-L328)/L328)*100)*-1)),"-",IF('2011'!I328=0,((F328-L328)/L328)*100,(((F328-L328)/L328)*100)*-1))</f>
        <v>-</v>
      </c>
      <c r="R328" s="81">
        <f>ltprof!AG328</f>
        <v>21.468992740310313</v>
      </c>
      <c r="S328" s="81">
        <f>ltprof!AH328</f>
        <v>25.940832814162953</v>
      </c>
    </row>
    <row r="329" spans="2:19">
      <c r="B329" s="25">
        <f>ltprof!C329</f>
        <v>0</v>
      </c>
      <c r="C329" s="25">
        <f>ltprof!D329</f>
        <v>141</v>
      </c>
      <c r="D329" s="25" t="str">
        <f>ltprof!F329&amp;". "&amp;ltprof!E329</f>
        <v>Följsamhet till litiumbehandling vid bipolär sjukdom. Kvinnor</v>
      </c>
      <c r="E329" s="100">
        <f>IF(ISERROR(HLOOKUP(ltprof!$AN$5,ltprof!$J$2:$AD$500,ltprof!A329,0)*100),"-",(HLOOKUP(ltprof!$AN$5,ltprof!$J$2:$AD$500,ltprof!A329,0)*100))</f>
        <v>-3.295606774346691</v>
      </c>
      <c r="F329" s="77">
        <f>HLOOKUP(ltprof!$AN$5,'2011'!$J$1:$AD$500,ltprof!A330,0)</f>
        <v>78.977167100000003</v>
      </c>
      <c r="G329" s="77">
        <f>'2011'!AE329</f>
        <v>81.668644479999998</v>
      </c>
      <c r="H329" s="77">
        <f>MAX('2011'!J329:AE329)</f>
        <v>89.869072389999999</v>
      </c>
      <c r="I329" s="77">
        <f>MIN('2011'!J329:AE329)</f>
        <v>78.088609739999995</v>
      </c>
      <c r="J329" s="42">
        <f>(ltprof!AG329+ltprof!AH329)</f>
        <v>14.424706966802841</v>
      </c>
      <c r="K329" s="42" t="str">
        <f>IF(ISERROR(HLOOKUP(ltprof!$AN$5,'ltprof t-1'!$J$2:$AF$400,ltprof!A329,0)*100),"-",(HLOOKUP(ltprof!$AN$5,'ltprof t-1'!$J$2:$AF$400,ltprof!A329,0)*100))</f>
        <v>-</v>
      </c>
      <c r="L329" s="77" t="str">
        <f>HLOOKUP(ltprof!$AN$5,'t-1'!$J$1:$AD$500,ltprof!A330,0)</f>
        <v>us</v>
      </c>
      <c r="M329" s="42" t="str">
        <f>IF(ISERROR(IF('2011'!I329=0,((F329-L329)/L329)*100,(((F329-L329)/L329)*100)*-1)),"-",IF('2011'!I329=0,((F329-L329)/L329)*100,(((F329-L329)/L329)*100)*-1))</f>
        <v>-</v>
      </c>
      <c r="R329" s="81">
        <f>ltprof!AG329</f>
        <v>10.041097121439577</v>
      </c>
      <c r="S329" s="81">
        <f>ltprof!AH329</f>
        <v>4.3836098453632646</v>
      </c>
    </row>
    <row r="330" spans="2:19">
      <c r="B330" s="25">
        <f>ltprof!C330</f>
        <v>0</v>
      </c>
      <c r="C330" s="25">
        <f>ltprof!D330</f>
        <v>0</v>
      </c>
      <c r="D330" s="25" t="str">
        <f>ltprof!F330&amp;". "&amp;ltprof!E330</f>
        <v>Följsamhet till litiumbehandling vid bipolär sjukdom. Män</v>
      </c>
      <c r="E330" s="100">
        <f>IF(ISERROR(HLOOKUP(ltprof!$AN$5,ltprof!$J$2:$AD$500,ltprof!A330,0)*100),"-",(HLOOKUP(ltprof!$AN$5,ltprof!$J$2:$AD$500,ltprof!A330,0)*100))</f>
        <v>-2.395940555828088</v>
      </c>
      <c r="F330" s="77">
        <f>HLOOKUP(ltprof!$AN$5,'2011'!$J$1:$AD$500,ltprof!A331,0)</f>
        <v>79.105313100000004</v>
      </c>
      <c r="G330" s="77">
        <f>'2011'!AE330</f>
        <v>81.047154750000004</v>
      </c>
      <c r="H330" s="77">
        <f>MAX('2011'!J330:AE330)</f>
        <v>87.362589970000002</v>
      </c>
      <c r="I330" s="77">
        <f>MIN('2011'!J330:AE330)</f>
        <v>67.342236380000003</v>
      </c>
      <c r="J330" s="42">
        <f>(ltprof!AG330+ltprof!AH330)</f>
        <v>24.702105399943107</v>
      </c>
      <c r="K330" s="42" t="str">
        <f>IF(ISERROR(HLOOKUP(ltprof!$AN$5,'ltprof t-1'!$J$2:$AF$400,ltprof!A330,0)*100),"-",(HLOOKUP(ltprof!$AN$5,'ltprof t-1'!$J$2:$AF$400,ltprof!A330,0)*100))</f>
        <v>-</v>
      </c>
      <c r="L330" s="77" t="str">
        <f>HLOOKUP(ltprof!$AN$5,'t-1'!$J$1:$AD$500,ltprof!A331,0)</f>
        <v>us</v>
      </c>
      <c r="M330" s="42" t="str">
        <f>IF(ISERROR(IF('2011'!I330=0,((F330-L330)/L330)*100,(((F330-L330)/L330)*100)*-1)),"-",IF('2011'!I330=0,((F330-L330)/L330)*100,(((F330-L330)/L330)*100)*-1))</f>
        <v>-</v>
      </c>
      <c r="R330" s="81">
        <f>ltprof!AG330</f>
        <v>7.7922972613668424</v>
      </c>
      <c r="S330" s="81">
        <f>ltprof!AH330</f>
        <v>16.909808138576267</v>
      </c>
    </row>
    <row r="331" spans="2:19">
      <c r="B331" s="25">
        <f>ltprof!C331</f>
        <v>0</v>
      </c>
      <c r="C331" s="25">
        <f>ltprof!D331</f>
        <v>0</v>
      </c>
      <c r="D331" s="25" t="str">
        <f>ltprof!F331&amp;". "&amp;ltprof!E331</f>
        <v>Följsamhet till litiumbehandling vid bipolär sjukdom. Totalt</v>
      </c>
      <c r="E331" s="100">
        <f>IF(ISERROR(HLOOKUP(ltprof!$AN$5,ltprof!$J$2:$AD$500,ltprof!A331,0)*100),"-",(HLOOKUP(ltprof!$AN$5,ltprof!$J$2:$AD$500,ltprof!A331,0)*100))</f>
        <v>-2.9976893567066418</v>
      </c>
      <c r="F331" s="77">
        <f>HLOOKUP(ltprof!$AN$5,'2011'!$J$1:$AD$500,ltprof!A332,0)</f>
        <v>79.052723560000004</v>
      </c>
      <c r="G331" s="77">
        <f>'2011'!AE331</f>
        <v>81.495711839999998</v>
      </c>
      <c r="H331" s="77">
        <f>MAX('2011'!J331:AE331)</f>
        <v>87.111361740000007</v>
      </c>
      <c r="I331" s="77">
        <f>MIN('2011'!J331:AE331)</f>
        <v>76.780259200000003</v>
      </c>
      <c r="J331" s="42">
        <f>(ltprof!AG331+ltprof!AH331)</f>
        <v>12.676866434743204</v>
      </c>
      <c r="K331" s="42" t="str">
        <f>IF(ISERROR(HLOOKUP(ltprof!$AN$5,'ltprof t-1'!$J$2:$AF$400,ltprof!A331,0)*100),"-",(HLOOKUP(ltprof!$AN$5,'ltprof t-1'!$J$2:$AF$400,ltprof!A331,0)*100))</f>
        <v>-</v>
      </c>
      <c r="L331" s="77" t="str">
        <f>HLOOKUP(ltprof!$AN$5,'t-1'!$J$1:$AD$500,ltprof!A332,0)</f>
        <v>us</v>
      </c>
      <c r="M331" s="42" t="str">
        <f>IF(ISERROR(IF('2011'!I331=0,((F331-L331)/L331)*100,(((F331-L331)/L331)*100)*-1)),"-",IF('2011'!I331=0,((F331-L331)/L331)*100,(((F331-L331)/L331)*100)*-1))</f>
        <v>-</v>
      </c>
      <c r="R331" s="81">
        <f>ltprof!AG331</f>
        <v>6.8907305344177825</v>
      </c>
      <c r="S331" s="81">
        <f>ltprof!AH331</f>
        <v>5.786135900325422</v>
      </c>
    </row>
    <row r="332" spans="2:19">
      <c r="B332" s="25">
        <f>ltprof!C332</f>
        <v>0</v>
      </c>
      <c r="C332" s="25">
        <f>ltprof!D332</f>
        <v>142</v>
      </c>
      <c r="D332" s="25" t="str">
        <f>ltprof!F332&amp;". "&amp;ltprof!E332</f>
        <v>Besök inom 30 dagar - barn- och ungdomspsykiatri. Totalt</v>
      </c>
      <c r="E332" s="100">
        <f>IF(ISERROR(HLOOKUP(ltprof!$AN$5,ltprof!$J$2:$AD$500,ltprof!A332,0)*100),"-",(HLOOKUP(ltprof!$AN$5,ltprof!$J$2:$AD$500,ltprof!A332,0)*100))</f>
        <v>-2.1066235948709107</v>
      </c>
      <c r="F332" s="77">
        <f>HLOOKUP(ltprof!$AN$5,'2011'!$J$1:$AD$500,ltprof!A333,0)</f>
        <v>78.283198830000003</v>
      </c>
      <c r="G332" s="77">
        <f>'2011'!AE332</f>
        <v>79.967819789999993</v>
      </c>
      <c r="H332" s="77">
        <f>MAX('2011'!J332:AE332)</f>
        <v>100</v>
      </c>
      <c r="I332" s="77">
        <f>MIN('2011'!J332:AE332)</f>
        <v>36.52173913</v>
      </c>
      <c r="J332" s="42">
        <f>(ltprof!AG332+ltprof!AH332)</f>
        <v>79.379756803045893</v>
      </c>
      <c r="K332" s="42">
        <f>IF(ISERROR(HLOOKUP(ltprof!$AN$5,'ltprof t-1'!$J$2:$AF$400,ltprof!A332,0)*100),"-",(HLOOKUP(ltprof!$AN$5,'ltprof t-1'!$J$2:$AF$400,ltprof!A332,0)*100))</f>
        <v>-5.8446378829163104</v>
      </c>
      <c r="L332" s="77">
        <f>HLOOKUP(ltprof!$AN$5,'t-1'!$J$1:$AD$500,ltprof!A333,0)</f>
        <v>83.584905660000004</v>
      </c>
      <c r="M332" s="42">
        <f>IF(ISERROR(IF('2011'!I332=0,((F332-L332)/L332)*100,(((F332-L332)/L332)*100)*-1)),"-",IF('2011'!I332=0,((F332-L332)/L332)*100,(((F332-L332)/L332)*100)*-1))</f>
        <v>-6.3428998192159955</v>
      </c>
      <c r="R332" s="81">
        <f>ltprof!AG332</f>
        <v>25.050301812160995</v>
      </c>
      <c r="S332" s="81">
        <f>ltprof!AH332</f>
        <v>54.329454990884898</v>
      </c>
    </row>
    <row r="333" spans="2:19">
      <c r="B333" s="25">
        <f>ltprof!C333</f>
        <v>0</v>
      </c>
      <c r="C333" s="25">
        <f>ltprof!D333</f>
        <v>143</v>
      </c>
      <c r="D333" s="25" t="str">
        <f>ltprof!F333&amp;". "&amp;ltprof!E333</f>
        <v>Besök inom 90 dagar - vuxenpsykiatri. Totalt</v>
      </c>
      <c r="E333" s="100">
        <f>IF(ISERROR(HLOOKUP(ltprof!$AN$5,ltprof!$J$2:$AD$500,ltprof!A333,0)*100),"-",(HLOOKUP(ltprof!$AN$5,ltprof!$J$2:$AD$500,ltprof!A333,0)*100))</f>
        <v>-5.1700863930885514</v>
      </c>
      <c r="F333" s="77">
        <f>HLOOKUP(ltprof!$AN$5,'2011'!$J$1:$AD$500,ltprof!A334,0)</f>
        <v>87.5</v>
      </c>
      <c r="G333" s="77">
        <f>'2011'!AE333</f>
        <v>92.270462633451956</v>
      </c>
      <c r="H333" s="77">
        <f>MAX('2011'!J333:AE333)</f>
        <v>100</v>
      </c>
      <c r="I333" s="77">
        <f>MIN('2011'!J333:AE333)</f>
        <v>72.937293729372925</v>
      </c>
      <c r="J333" s="42">
        <f>(ltprof!AG333+ltprof!AH333)</f>
        <v>29.329761115574705</v>
      </c>
      <c r="K333" s="42">
        <f>IF(ISERROR(HLOOKUP(ltprof!$AN$5,'ltprof t-1'!$J$2:$AF$400,ltprof!A333,0)*100),"-",(HLOOKUP(ltprof!$AN$5,'ltprof t-1'!$J$2:$AF$400,ltprof!A333,0)*100))</f>
        <v>3.3746586312056839</v>
      </c>
      <c r="L333" s="77">
        <f>HLOOKUP(ltprof!$AN$5,'t-1'!$J$1:$AD$500,ltprof!A334,0)</f>
        <v>95.824634655532364</v>
      </c>
      <c r="M333" s="42">
        <f>IF(ISERROR(IF('2011'!I333=0,((F333-L333)/L333)*100,(((F333-L333)/L333)*100)*-1)),"-",IF('2011'!I333=0,((F333-L333)/L333)*100,(((F333-L333)/L333)*100)*-1))</f>
        <v>-8.687363834422662</v>
      </c>
      <c r="R333" s="81">
        <f>ltprof!AG333</f>
        <v>8.3770441221845129</v>
      </c>
      <c r="S333" s="81">
        <f>ltprof!AH333</f>
        <v>20.95271699339019</v>
      </c>
    </row>
    <row r="334" spans="2:19">
      <c r="B334" s="25">
        <f>ltprof!C334</f>
        <v>0</v>
      </c>
      <c r="C334" s="25">
        <f>ltprof!D334</f>
        <v>144</v>
      </c>
      <c r="D334" s="25" t="str">
        <f>ltprof!F334&amp;". "&amp;ltprof!E334</f>
        <v>Återfall i brottslig gärning vid rättspsykiatrisk vård. Totalt</v>
      </c>
      <c r="E334" s="100">
        <f>IF(ISERROR(HLOOKUP(ltprof!$AN$5,ltprof!$J$2:$AD$500,ltprof!A334,0)*100),"-",(HLOOKUP(ltprof!$AN$5,ltprof!$J$2:$AD$500,ltprof!A334,0)*100))</f>
        <v>40.964916577144294</v>
      </c>
      <c r="F334" s="77">
        <f>HLOOKUP(ltprof!$AN$5,'2011'!$J$1:$AD$500,ltprof!A335,0)</f>
        <v>8.8785046730000001</v>
      </c>
      <c r="G334" s="77">
        <f>'2011'!AE334</f>
        <v>15.039370079999999</v>
      </c>
      <c r="H334" s="77">
        <f>MAX('2011'!J334:AE334)</f>
        <v>40</v>
      </c>
      <c r="I334" s="77">
        <f>MIN('2011'!J334:AE334)</f>
        <v>4.1666666670000003</v>
      </c>
      <c r="J334" s="42">
        <f>(ltprof!AG334+ltprof!AH334)</f>
        <v>238.26352528323451</v>
      </c>
      <c r="K334" s="42" t="str">
        <f>IF(ISERROR(HLOOKUP(ltprof!$AN$5,'ltprof t-1'!$J$2:$AF$400,ltprof!A334,0)*100),"-",(HLOOKUP(ltprof!$AN$5,'ltprof t-1'!$J$2:$AF$400,ltprof!A334,0)*100))</f>
        <v>-</v>
      </c>
      <c r="L334" s="77" t="str">
        <f>HLOOKUP(ltprof!$AN$5,'t-1'!$J$1:$AD$500,ltprof!A335,0)</f>
        <v>us</v>
      </c>
      <c r="M334" s="42" t="str">
        <f>IF(ISERROR(IF('2011'!I334=0,((F334-L334)/L334)*100,(((F334-L334)/L334)*100)*-1)),"-",IF('2011'!I334=0,((F334-L334)/L334)*100,(((F334-L334)/L334)*100)*-1))</f>
        <v>-</v>
      </c>
      <c r="R334" s="81">
        <f>ltprof!AG334</f>
        <v>72.294938918080007</v>
      </c>
      <c r="S334" s="81">
        <f>ltprof!AH334</f>
        <v>165.96858636515449</v>
      </c>
    </row>
    <row r="335" spans="2:19">
      <c r="B335" s="25">
        <f>ltprof!C335</f>
        <v>0</v>
      </c>
      <c r="C335" s="25">
        <f>ltprof!D335</f>
        <v>145</v>
      </c>
      <c r="D335" s="25" t="str">
        <f>ltprof!F335&amp;". "&amp;ltprof!E335</f>
        <v>Fetma bland patienter i rättspsykiatrisk vård. Totalt</v>
      </c>
      <c r="E335" s="100">
        <f>IF(ISERROR(HLOOKUP(ltprof!$AN$5,ltprof!$J$2:$AD$500,ltprof!A335,0)*100),"-",(HLOOKUP(ltprof!$AN$5,ltprof!$J$2:$AD$500,ltprof!A335,0)*100))</f>
        <v>13.820059759106194</v>
      </c>
      <c r="F335" s="77">
        <f>HLOOKUP(ltprof!$AN$5,'2011'!$J$1:$AD$500,ltprof!A336,0)</f>
        <v>33.152173910000002</v>
      </c>
      <c r="G335" s="77">
        <f>'2011'!AE335</f>
        <v>38.46855059</v>
      </c>
      <c r="H335" s="77">
        <f>MAX('2011'!J335:AE335)</f>
        <v>63.636363639999999</v>
      </c>
      <c r="I335" s="77">
        <f>MIN('2011'!J335:AE335)</f>
        <v>22.222222219999999</v>
      </c>
      <c r="J335" s="42">
        <f>(ltprof!AG335+ltprof!AH335)</f>
        <v>107.65714014389124</v>
      </c>
      <c r="K335" s="42" t="str">
        <f>IF(ISERROR(HLOOKUP(ltprof!$AN$5,'ltprof t-1'!$J$2:$AF$400,ltprof!A335,0)*100),"-",(HLOOKUP(ltprof!$AN$5,'ltprof t-1'!$J$2:$AF$400,ltprof!A335,0)*100))</f>
        <v>-</v>
      </c>
      <c r="L335" s="77" t="str">
        <f>HLOOKUP(ltprof!$AN$5,'t-1'!$J$1:$AD$500,ltprof!A336,0)</f>
        <v>us</v>
      </c>
      <c r="M335" s="42" t="str">
        <f>IF(ISERROR(IF('2011'!I335=0,((F335-L335)/L335)*100,(((F335-L335)/L335)*100)*-1)),"-",IF('2011'!I335=0,((F335-L335)/L335)*100,(((F335-L335)/L335)*100)*-1))</f>
        <v>-</v>
      </c>
      <c r="R335" s="81">
        <f>ltprof!AG335</f>
        <v>42.232754083080209</v>
      </c>
      <c r="S335" s="81">
        <f>ltprof!AH335</f>
        <v>65.424386060811031</v>
      </c>
    </row>
    <row r="336" spans="2:19">
      <c r="B336" s="25" t="str">
        <f>ltprof!C336</f>
        <v>Kirurgisk behandling</v>
      </c>
      <c r="C336" s="25">
        <f>ltprof!D336</f>
        <v>146</v>
      </c>
      <c r="D336" s="25" t="str">
        <f>ltprof!F336&amp;". "&amp;ltprof!E336</f>
        <v>Omoperation vid ljumskbråck . Totalt</v>
      </c>
      <c r="E336" s="100">
        <f>IF(ISERROR(HLOOKUP(ltprof!$AN$5,ltprof!$J$2:$AD$500,ltprof!A336,0)*100),"-",(HLOOKUP(ltprof!$AN$5,ltprof!$J$2:$AD$500,ltprof!A336,0)*100))</f>
        <v>-0.20512820512820804</v>
      </c>
      <c r="F336" s="77">
        <f>HLOOKUP(ltprof!$AN$5,'2011'!$J$1:$AD$500,ltprof!A337,0)</f>
        <v>97.3</v>
      </c>
      <c r="G336" s="77">
        <f>'2011'!AE336</f>
        <v>97.5</v>
      </c>
      <c r="H336" s="77">
        <f>MAX('2011'!J336:AE336)</f>
        <v>99.4</v>
      </c>
      <c r="I336" s="77">
        <f>MIN('2011'!J336:AE336)</f>
        <v>95.8</v>
      </c>
      <c r="J336" s="42">
        <f>(ltprof!AG336+ltprof!AH336)</f>
        <v>3.6923076923077014</v>
      </c>
      <c r="K336" s="42" t="str">
        <f>IF(ISERROR(HLOOKUP(ltprof!$AN$5,'ltprof t-1'!$J$2:$AF$400,ltprof!A336,0)*100),"-",(HLOOKUP(ltprof!$AN$5,'ltprof t-1'!$J$2:$AF$400,ltprof!A336,0)*100))</f>
        <v>-</v>
      </c>
      <c r="L336" s="77" t="str">
        <f>HLOOKUP(ltprof!$AN$5,'t-1'!$J$1:$AD$500,ltprof!A337,0)</f>
        <v>us</v>
      </c>
      <c r="M336" s="42" t="str">
        <f>IF(ISERROR(IF('2011'!I336=0,((F336-L336)/L336)*100,(((F336-L336)/L336)*100)*-1)),"-",IF('2011'!I336=0,((F336-L336)/L336)*100,(((F336-L336)/L336)*100)*-1))</f>
        <v>-</v>
      </c>
      <c r="R336" s="81">
        <f>ltprof!AG336</f>
        <v>1.9487179487179547</v>
      </c>
      <c r="S336" s="81">
        <f>ltprof!AH336</f>
        <v>1.7435897435897467</v>
      </c>
    </row>
    <row r="337" spans="2:19">
      <c r="B337" s="25">
        <f>ltprof!C337</f>
        <v>0</v>
      </c>
      <c r="C337" s="25">
        <f>ltprof!D337</f>
        <v>147</v>
      </c>
      <c r="D337" s="25" t="str">
        <f>ltprof!F337&amp;". "&amp;ltprof!E337</f>
        <v>Dagkirurgiska operationer vid ljumskbråck. Totalt</v>
      </c>
      <c r="E337" s="100">
        <f>IF(ISERROR(HLOOKUP(ltprof!$AN$5,ltprof!$J$2:$AD$500,ltprof!A337,0)*100),"-",(HLOOKUP(ltprof!$AN$5,ltprof!$J$2:$AD$500,ltprof!A337,0)*100))</f>
        <v>-4.4704053390875655</v>
      </c>
      <c r="F337" s="77">
        <f>HLOOKUP(ltprof!$AN$5,'2011'!$J$1:$AD$500,ltprof!A338,0)</f>
        <v>73.895715710000005</v>
      </c>
      <c r="G337" s="77">
        <f>'2011'!AE337</f>
        <v>77.353741499999998</v>
      </c>
      <c r="H337" s="77">
        <f>MAX('2011'!J337:AE337)</f>
        <v>92.374727669999999</v>
      </c>
      <c r="I337" s="77">
        <f>MIN('2011'!J337:AE337)</f>
        <v>14.117647059999999</v>
      </c>
      <c r="J337" s="42">
        <f>(ltprof!AG337+ltprof!AH337)</f>
        <v>101.16780273647139</v>
      </c>
      <c r="K337" s="42">
        <f>IF(ISERROR(HLOOKUP(ltprof!$AN$5,'ltprof t-1'!$J$2:$AF$400,ltprof!A337,0)*100),"-",(HLOOKUP(ltprof!$AN$5,'ltprof t-1'!$J$2:$AF$400,ltprof!A337,0)*100))</f>
        <v>-6.0104411043629158</v>
      </c>
      <c r="L337" s="77">
        <f>HLOOKUP(ltprof!$AN$5,'t-1'!$J$1:$AD$500,ltprof!A338,0)</f>
        <v>72.580089560000005</v>
      </c>
      <c r="M337" s="42">
        <f>IF(ISERROR(IF('2011'!I337=0,((F337-L337)/L337)*100,(((F337-L337)/L337)*100)*-1)),"-",IF('2011'!I337=0,((F337-L337)/L337)*100,(((F337-L337)/L337)*100)*-1))</f>
        <v>1.812654349113757</v>
      </c>
      <c r="R337" s="81">
        <f>ltprof!AG337</f>
        <v>19.418564478875272</v>
      </c>
      <c r="S337" s="81">
        <f>ltprof!AH337</f>
        <v>81.749238257596119</v>
      </c>
    </row>
    <row r="338" spans="2:19">
      <c r="B338" s="25">
        <f>ltprof!C338</f>
        <v>0</v>
      </c>
      <c r="C338" s="25">
        <f>ltprof!D338</f>
        <v>148</v>
      </c>
      <c r="D338" s="25" t="str">
        <f>ltprof!F338&amp;". "&amp;ltprof!E338</f>
        <v>Dödlighet efter vård för blödande magsår. Kvinnor</v>
      </c>
      <c r="E338" s="100">
        <f>IF(ISERROR(HLOOKUP(ltprof!$AN$5,ltprof!$J$2:$AD$500,ltprof!A338,0)*100),"-",(HLOOKUP(ltprof!$AN$5,ltprof!$J$2:$AD$500,ltprof!A338,0)*100))</f>
        <v>-13.440365986748532</v>
      </c>
      <c r="F338" s="77">
        <f>HLOOKUP(ltprof!$AN$5,'2011'!$J$1:$AD$500,ltprof!A339,0)</f>
        <v>23.912403860000001</v>
      </c>
      <c r="G338" s="77">
        <f>'2011'!AE338</f>
        <v>21.079272490000001</v>
      </c>
      <c r="H338" s="77">
        <f>MAX('2011'!J338:AE338)</f>
        <v>31.721023979999998</v>
      </c>
      <c r="I338" s="77">
        <f>MIN('2011'!J338:AE338)</f>
        <v>10.534384169999999</v>
      </c>
      <c r="J338" s="42">
        <f>(ltprof!AG338+ltprof!AH338)</f>
        <v>100.50935021619429</v>
      </c>
      <c r="K338" s="42">
        <f>IF(ISERROR(HLOOKUP(ltprof!$AN$5,'ltprof t-1'!$J$2:$AF$400,ltprof!A338,0)*100),"-",(HLOOKUP(ltprof!$AN$5,'ltprof t-1'!$J$2:$AF$400,ltprof!A338,0)*100))</f>
        <v>-22.340672092561846</v>
      </c>
      <c r="L338" s="77">
        <f>HLOOKUP(ltprof!$AN$5,'t-1'!$J$1:$AD$500,ltprof!A339,0)</f>
        <v>28.010447689999999</v>
      </c>
      <c r="M338" s="42">
        <f>IF(ISERROR(IF('2011'!I338=0,((F338-L338)/L338)*100,(((F338-L338)/L338)*100)*-1)),"-",IF('2011'!I338=0,((F338-L338)/L338)*100,(((F338-L338)/L338)*100)*-1))</f>
        <v>14.630411749766639</v>
      </c>
      <c r="R338" s="81">
        <f>ltprof!AG338</f>
        <v>50.024915826684691</v>
      </c>
      <c r="S338" s="81">
        <f>ltprof!AH338</f>
        <v>50.484434389509602</v>
      </c>
    </row>
    <row r="339" spans="2:19">
      <c r="B339" s="25">
        <f>ltprof!C339</f>
        <v>0</v>
      </c>
      <c r="C339" s="25">
        <f>ltprof!D339</f>
        <v>0</v>
      </c>
      <c r="D339" s="25" t="str">
        <f>ltprof!F339&amp;". "&amp;ltprof!E339</f>
        <v>Dödlighet efter vård för blödande magsår. Män</v>
      </c>
      <c r="E339" s="100">
        <f>IF(ISERROR(HLOOKUP(ltprof!$AN$5,ltprof!$J$2:$AD$500,ltprof!A339,0)*100),"-",(HLOOKUP(ltprof!$AN$5,ltprof!$J$2:$AD$500,ltprof!A339,0)*100))</f>
        <v>4.9011926417031697</v>
      </c>
      <c r="F339" s="77">
        <f>HLOOKUP(ltprof!$AN$5,'2011'!$J$1:$AD$500,ltprof!A340,0)</f>
        <v>25.101892549999999</v>
      </c>
      <c r="G339" s="77">
        <f>'2011'!AE339</f>
        <v>26.395591329999998</v>
      </c>
      <c r="H339" s="77">
        <f>MAX('2011'!J339:AE339)</f>
        <v>36.186818039999999</v>
      </c>
      <c r="I339" s="77">
        <f>MIN('2011'!J339:AE339)</f>
        <v>11.779429329999999</v>
      </c>
      <c r="J339" s="42">
        <f>(ltprof!AG339+ltprof!AH339)</f>
        <v>92.467671607946514</v>
      </c>
      <c r="K339" s="42">
        <f>IF(ISERROR(HLOOKUP(ltprof!$AN$5,'ltprof t-1'!$J$2:$AF$400,ltprof!A339,0)*100),"-",(HLOOKUP(ltprof!$AN$5,'ltprof t-1'!$J$2:$AF$400,ltprof!A339,0)*100))</f>
        <v>-9.7665384930663013</v>
      </c>
      <c r="L339" s="77">
        <f>HLOOKUP(ltprof!$AN$5,'t-1'!$J$1:$AD$500,ltprof!A340,0)</f>
        <v>28.091619980000001</v>
      </c>
      <c r="M339" s="42">
        <f>IF(ISERROR(IF('2011'!I339=0,((F339-L339)/L339)*100,(((F339-L339)/L339)*100)*-1)),"-",IF('2011'!I339=0,((F339-L339)/L339)*100,(((F339-L339)/L339)*100)*-1))</f>
        <v>10.642773297262872</v>
      </c>
      <c r="R339" s="81">
        <f>ltprof!AG339</f>
        <v>55.373497101343403</v>
      </c>
      <c r="S339" s="81">
        <f>ltprof!AH339</f>
        <v>37.09417450660311</v>
      </c>
    </row>
    <row r="340" spans="2:19">
      <c r="B340" s="25">
        <f>ltprof!C340</f>
        <v>0</v>
      </c>
      <c r="C340" s="25">
        <f>ltprof!D340</f>
        <v>0</v>
      </c>
      <c r="D340" s="25" t="str">
        <f>ltprof!F340&amp;". "&amp;ltprof!E340</f>
        <v>Dödlighet efter vård för blödande magsår. Totalt</v>
      </c>
      <c r="E340" s="100">
        <f>IF(ISERROR(HLOOKUP(ltprof!$AN$5,ltprof!$J$2:$AD$500,ltprof!A340,0)*100),"-",(HLOOKUP(ltprof!$AN$5,ltprof!$J$2:$AD$500,ltprof!A340,0)*100))</f>
        <v>-1.2795458968337672</v>
      </c>
      <c r="F340" s="77">
        <f>HLOOKUP(ltprof!$AN$5,'2011'!$J$1:$AD$500,ltprof!A341,0)</f>
        <v>24.143390889999999</v>
      </c>
      <c r="G340" s="77">
        <f>'2011'!AE340</f>
        <v>23.838368030000002</v>
      </c>
      <c r="H340" s="77">
        <f>MAX('2011'!J340:AE340)</f>
        <v>31.696514990000001</v>
      </c>
      <c r="I340" s="77">
        <f>MIN('2011'!J340:AE340)</f>
        <v>15.34715025</v>
      </c>
      <c r="J340" s="42">
        <f>(ltprof!AG340+ltprof!AH340)</f>
        <v>68.584245026441096</v>
      </c>
      <c r="K340" s="42">
        <f>IF(ISERROR(HLOOKUP(ltprof!$AN$5,'ltprof t-1'!$J$2:$AF$400,ltprof!A340,0)*100),"-",(HLOOKUP(ltprof!$AN$5,'ltprof t-1'!$J$2:$AF$400,ltprof!A340,0)*100))</f>
        <v>-15.560505376138417</v>
      </c>
      <c r="L340" s="77">
        <f>HLOOKUP(ltprof!$AN$5,'t-1'!$J$1:$AD$500,ltprof!A341,0)</f>
        <v>27.822395960000001</v>
      </c>
      <c r="M340" s="42">
        <f>IF(ISERROR(IF('2011'!I340=0,((F340-L340)/L340)*100,(((F340-L340)/L340)*100)*-1)),"-",IF('2011'!I340=0,((F340-L340)/L340)*100,(((F340-L340)/L340)*100)*-1))</f>
        <v>13.223178461298851</v>
      </c>
      <c r="R340" s="81">
        <f>ltprof!AG340</f>
        <v>35.619962613690717</v>
      </c>
      <c r="S340" s="81">
        <f>ltprof!AH340</f>
        <v>32.964282412750379</v>
      </c>
    </row>
    <row r="341" spans="2:19">
      <c r="B341" s="25">
        <f>ltprof!C341</f>
        <v>0</v>
      </c>
      <c r="C341" s="25">
        <f>ltprof!D341</f>
        <v>149</v>
      </c>
      <c r="D341" s="25" t="str">
        <f>ltprof!F341&amp;". "&amp;ltprof!E341</f>
        <v>Uppföljning av patienter efter obesitaskirurgi. Totalt</v>
      </c>
      <c r="E341" s="100">
        <f>IF(ISERROR(HLOOKUP(ltprof!$AN$5,ltprof!$J$2:$AD$500,ltprof!A341,0)*100),"-",(HLOOKUP(ltprof!$AN$5,ltprof!$J$2:$AD$500,ltprof!A341,0)*100))</f>
        <v>8.0767586360426922</v>
      </c>
      <c r="F341" s="77">
        <f>HLOOKUP(ltprof!$AN$5,'2011'!$J$1:$AD$500,ltprof!A342,0)</f>
        <v>85.607394369999994</v>
      </c>
      <c r="G341" s="77">
        <f>'2011'!AE341</f>
        <v>79.20980926</v>
      </c>
      <c r="H341" s="77">
        <f>MAX('2011'!J341:AE341)</f>
        <v>93.396226420000005</v>
      </c>
      <c r="I341" s="77">
        <f>MIN('2011'!J341:AE341)</f>
        <v>39.908256880000003</v>
      </c>
      <c r="J341" s="42">
        <f>(ltprof!AG341+ltprof!AH341)</f>
        <v>67.526951572916843</v>
      </c>
      <c r="K341" s="42" t="str">
        <f>IF(ISERROR(HLOOKUP(ltprof!$AN$5,'ltprof t-1'!$J$2:$AF$400,ltprof!A341,0)*100),"-",(HLOOKUP(ltprof!$AN$5,'ltprof t-1'!$J$2:$AF$400,ltprof!A341,0)*100))</f>
        <v>-</v>
      </c>
      <c r="L341" s="77" t="str">
        <f>HLOOKUP(ltprof!$AN$5,'t-1'!$J$1:$AD$500,ltprof!A342,0)</f>
        <v>us</v>
      </c>
      <c r="M341" s="42" t="str">
        <f>IF(ISERROR(IF('2011'!I341=0,((F341-L341)/L341)*100,(((F341-L341)/L341)*100)*-1)),"-",IF('2011'!I341=0,((F341-L341)/L341)*100,(((F341-L341)/L341)*100)*-1))</f>
        <v>-</v>
      </c>
      <c r="R341" s="81">
        <f>ltprof!AG341</f>
        <v>17.909924657732983</v>
      </c>
      <c r="S341" s="81">
        <f>ltprof!AH341</f>
        <v>49.617026915183857</v>
      </c>
    </row>
    <row r="342" spans="2:19">
      <c r="B342" s="25">
        <f>ltprof!C342</f>
        <v>0</v>
      </c>
      <c r="C342" s="25">
        <f>ltprof!D342</f>
        <v>150</v>
      </c>
      <c r="D342" s="25" t="str">
        <f>ltprof!F342&amp;". "&amp;ltprof!E342</f>
        <v>Minskning av övervikt efter obesitaskirurgi. Kvinnor</v>
      </c>
      <c r="E342" s="100">
        <f>IF(ISERROR(HLOOKUP(ltprof!$AN$5,ltprof!$J$2:$AD$500,ltprof!A342,0)*100),"-",(HLOOKUP(ltprof!$AN$5,ltprof!$J$2:$AD$500,ltprof!A342,0)*100))</f>
        <v>0.22347804081050143</v>
      </c>
      <c r="F342" s="77">
        <f>HLOOKUP(ltprof!$AN$5,'2011'!$J$1:$AD$500,ltprof!A343,0)</f>
        <v>77.732509559999997</v>
      </c>
      <c r="G342" s="77">
        <f>'2011'!AE342</f>
        <v>77.559181820000006</v>
      </c>
      <c r="H342" s="77">
        <f>MAX('2011'!J342:AE342)</f>
        <v>93.872356049999993</v>
      </c>
      <c r="I342" s="77">
        <f>MIN('2011'!J342:AE342)</f>
        <v>64.394886600000007</v>
      </c>
      <c r="J342" s="42">
        <f>(ltprof!AG342+ltprof!AH342)</f>
        <v>38.006421365314992</v>
      </c>
      <c r="K342" s="42" t="str">
        <f>IF(ISERROR(HLOOKUP(ltprof!$AN$5,'ltprof t-1'!$J$2:$AF$400,ltprof!A342,0)*100),"-",(HLOOKUP(ltprof!$AN$5,'ltprof t-1'!$J$2:$AF$400,ltprof!A342,0)*100))</f>
        <v>-</v>
      </c>
      <c r="L342" s="77" t="str">
        <f>HLOOKUP(ltprof!$AN$5,'t-1'!$J$1:$AD$500,ltprof!A343,0)</f>
        <v>us</v>
      </c>
      <c r="M342" s="42" t="str">
        <f>IF(ISERROR(IF('2011'!I342=0,((F342-L342)/L342)*100,(((F342-L342)/L342)*100)*-1)),"-",IF('2011'!I342=0,((F342-L342)/L342)*100,(((F342-L342)/L342)*100)*-1))</f>
        <v>-</v>
      </c>
      <c r="R342" s="81">
        <f>ltprof!AG342</f>
        <v>21.033195357655703</v>
      </c>
      <c r="S342" s="81">
        <f>ltprof!AH342</f>
        <v>16.973226007659292</v>
      </c>
    </row>
    <row r="343" spans="2:19">
      <c r="B343" s="25">
        <f>ltprof!C343</f>
        <v>0</v>
      </c>
      <c r="C343" s="25">
        <f>ltprof!D343</f>
        <v>0</v>
      </c>
      <c r="D343" s="25" t="str">
        <f>ltprof!F343&amp;". "&amp;ltprof!E343</f>
        <v>Minskning av övervikt efter obesitaskirurgi. Män</v>
      </c>
      <c r="E343" s="100">
        <f>IF(ISERROR(HLOOKUP(ltprof!$AN$5,ltprof!$J$2:$AD$500,ltprof!A343,0)*100),"-",(HLOOKUP(ltprof!$AN$5,ltprof!$J$2:$AD$500,ltprof!A343,0)*100))</f>
        <v>1.1407287936013026</v>
      </c>
      <c r="F343" s="77">
        <f>HLOOKUP(ltprof!$AN$5,'2011'!$J$1:$AD$500,ltprof!A344,0)</f>
        <v>68.872154140000006</v>
      </c>
      <c r="G343" s="77">
        <f>'2011'!AE343</f>
        <v>68.095370639999999</v>
      </c>
      <c r="H343" s="77">
        <f>MAX('2011'!J343:AE343)</f>
        <v>75.460583679999999</v>
      </c>
      <c r="I343" s="77">
        <f>MIN('2011'!J343:AE343)</f>
        <v>53.930405970000002</v>
      </c>
      <c r="J343" s="42">
        <f>(ltprof!AG343+ltprof!AH343)</f>
        <v>31.617681947607942</v>
      </c>
      <c r="K343" s="42" t="str">
        <f>IF(ISERROR(HLOOKUP(ltprof!$AN$5,'ltprof t-1'!$J$2:$AF$400,ltprof!A343,0)*100),"-",(HLOOKUP(ltprof!$AN$5,'ltprof t-1'!$J$2:$AF$400,ltprof!A343,0)*100))</f>
        <v>-</v>
      </c>
      <c r="L343" s="77" t="str">
        <f>HLOOKUP(ltprof!$AN$5,'t-1'!$J$1:$AD$500,ltprof!A344,0)</f>
        <v>us</v>
      </c>
      <c r="M343" s="42" t="str">
        <f>IF(ISERROR(IF('2011'!I343=0,((F343-L343)/L343)*100,(((F343-L343)/L343)*100)*-1)),"-",IF('2011'!I343=0,((F343-L343)/L343)*100,(((F343-L343)/L343)*100)*-1))</f>
        <v>-</v>
      </c>
      <c r="R343" s="81">
        <f>ltprof!AG343</f>
        <v>10.81602606869958</v>
      </c>
      <c r="S343" s="81">
        <f>ltprof!AH343</f>
        <v>20.80165587890836</v>
      </c>
    </row>
    <row r="344" spans="2:19">
      <c r="B344" s="25">
        <f>ltprof!C344</f>
        <v>0</v>
      </c>
      <c r="C344" s="25">
        <f>ltprof!D344</f>
        <v>0</v>
      </c>
      <c r="D344" s="25" t="str">
        <f>ltprof!F344&amp;". "&amp;ltprof!E344</f>
        <v>Minskning av övervikt efter obesitaskirurgi. Totalt</v>
      </c>
      <c r="E344" s="100">
        <f>IF(ISERROR(HLOOKUP(ltprof!$AN$5,ltprof!$J$2:$AD$500,ltprof!A344,0)*100),"-",(HLOOKUP(ltprof!$AN$5,ltprof!$J$2:$AD$500,ltprof!A344,0)*100))</f>
        <v>0.54238519558621046</v>
      </c>
      <c r="F344" s="77">
        <f>HLOOKUP(ltprof!$AN$5,'2011'!$J$1:$AD$500,ltprof!A345,0)</f>
        <v>75.690493979999999</v>
      </c>
      <c r="G344" s="77">
        <f>'2011'!AE344</f>
        <v>75.282174609999998</v>
      </c>
      <c r="H344" s="77">
        <f>MAX('2011'!J344:AE344)</f>
        <v>81.90342047</v>
      </c>
      <c r="I344" s="77">
        <f>MIN('2011'!J344:AE344)</f>
        <v>61.883411250000002</v>
      </c>
      <c r="J344" s="42">
        <f>(ltprof!AG344+ltprof!AH344)</f>
        <v>26.593292932508714</v>
      </c>
      <c r="K344" s="42" t="str">
        <f>IF(ISERROR(HLOOKUP(ltprof!$AN$5,'ltprof t-1'!$J$2:$AF$400,ltprof!A344,0)*100),"-",(HLOOKUP(ltprof!$AN$5,'ltprof t-1'!$J$2:$AF$400,ltprof!A344,0)*100))</f>
        <v>-</v>
      </c>
      <c r="L344" s="77" t="str">
        <f>HLOOKUP(ltprof!$AN$5,'t-1'!$J$1:$AD$500,ltprof!A345,0)</f>
        <v>us</v>
      </c>
      <c r="M344" s="42" t="str">
        <f>IF(ISERROR(IF('2011'!I344=0,((F344-L344)/L344)*100,(((F344-L344)/L344)*100)*-1)),"-",IF('2011'!I344=0,((F344-L344)/L344)*100,(((F344-L344)/L344)*100)*-1))</f>
        <v>-</v>
      </c>
      <c r="R344" s="81">
        <f>ltprof!AG344</f>
        <v>8.7952372448078542</v>
      </c>
      <c r="S344" s="81">
        <f>ltprof!AH344</f>
        <v>17.79805568770086</v>
      </c>
    </row>
    <row r="345" spans="2:19">
      <c r="B345" s="25">
        <f>ltprof!C345</f>
        <v>0</v>
      </c>
      <c r="C345" s="25">
        <f>ltprof!D345</f>
        <v>151</v>
      </c>
      <c r="D345" s="25" t="str">
        <f>ltprof!F345&amp;". "&amp;ltprof!E345</f>
        <v>Miniinvasivt borttagande av gallblåsa. Kvinnor</v>
      </c>
      <c r="E345" s="100">
        <f>IF(ISERROR(HLOOKUP(ltprof!$AN$5,ltprof!$J$2:$AD$500,ltprof!A345,0)*100),"-",(HLOOKUP(ltprof!$AN$5,ltprof!$J$2:$AD$500,ltprof!A345,0)*100))</f>
        <v>6.6953380908050599</v>
      </c>
      <c r="F345" s="77">
        <f>HLOOKUP(ltprof!$AN$5,'2011'!$J$1:$AD$500,ltprof!A346,0)</f>
        <v>95.389048990000006</v>
      </c>
      <c r="G345" s="77">
        <f>'2011'!AE345</f>
        <v>89.403202329999999</v>
      </c>
      <c r="H345" s="77">
        <f>MAX('2011'!J345:AE345)</f>
        <v>96.014492750000002</v>
      </c>
      <c r="I345" s="77">
        <f>MIN('2011'!J345:AE345)</f>
        <v>68.888888890000004</v>
      </c>
      <c r="J345" s="42">
        <f>(ltprof!AG345+ltprof!AH345)</f>
        <v>30.34075195637346</v>
      </c>
      <c r="K345" s="42">
        <f>IF(ISERROR(HLOOKUP(ltprof!$AN$5,'ltprof t-1'!$J$2:$AF$400,ltprof!A345,0)*100),"-",(HLOOKUP(ltprof!$AN$5,'ltprof t-1'!$J$2:$AF$400,ltprof!A345,0)*100))</f>
        <v>7.388583283749937</v>
      </c>
      <c r="L345" s="77">
        <f>HLOOKUP(ltprof!$AN$5,'t-1'!$J$1:$AD$500,ltprof!A346,0)</f>
        <v>94.936708859999996</v>
      </c>
      <c r="M345" s="42">
        <f>IF(ISERROR(IF('2011'!I345=0,((F345-L345)/L345)*100,(((F345-L345)/L345)*100)*-1)),"-",IF('2011'!I345=0,((F345-L345)/L345)*100,(((F345-L345)/L345)*100)*-1))</f>
        <v>0.47646493693715586</v>
      </c>
      <c r="R345" s="81">
        <f>ltprof!AG345</f>
        <v>7.3949145530568199</v>
      </c>
      <c r="S345" s="81">
        <f>ltprof!AH345</f>
        <v>22.945837403316641</v>
      </c>
    </row>
    <row r="346" spans="2:19">
      <c r="B346" s="25">
        <f>ltprof!C346</f>
        <v>0</v>
      </c>
      <c r="C346" s="25">
        <f>ltprof!D346</f>
        <v>0</v>
      </c>
      <c r="D346" s="25" t="str">
        <f>ltprof!F346&amp;". "&amp;ltprof!E346</f>
        <v>Miniinvasivt borttagande av gallblåsa. Män</v>
      </c>
      <c r="E346" s="100">
        <f>IF(ISERROR(HLOOKUP(ltprof!$AN$5,ltprof!$J$2:$AD$500,ltprof!A346,0)*100),"-",(HLOOKUP(ltprof!$AN$5,ltprof!$J$2:$AD$500,ltprof!A346,0)*100))</f>
        <v>13.301452862660373</v>
      </c>
      <c r="F346" s="77">
        <f>HLOOKUP(ltprof!$AN$5,'2011'!$J$1:$AD$500,ltprof!A347,0)</f>
        <v>89.371257490000005</v>
      </c>
      <c r="G346" s="77">
        <f>'2011'!AE346</f>
        <v>78.879180480000002</v>
      </c>
      <c r="H346" s="77">
        <f>MAX('2011'!J346:AE346)</f>
        <v>89.705882349999996</v>
      </c>
      <c r="I346" s="77">
        <f>MIN('2011'!J346:AE346)</f>
        <v>53.84615385</v>
      </c>
      <c r="J346" s="42">
        <f>(ltprof!AG346+ltprof!AH346)</f>
        <v>45.46158857354294</v>
      </c>
      <c r="K346" s="42">
        <f>IF(ISERROR(HLOOKUP(ltprof!$AN$5,'ltprof t-1'!$J$2:$AF$400,ltprof!A346,0)*100),"-",(HLOOKUP(ltprof!$AN$5,'ltprof t-1'!$J$2:$AF$400,ltprof!A346,0)*100))</f>
        <v>18.674675329587032</v>
      </c>
      <c r="L346" s="77">
        <f>HLOOKUP(ltprof!$AN$5,'t-1'!$J$1:$AD$500,ltprof!A347,0)</f>
        <v>89.757412400000007</v>
      </c>
      <c r="M346" s="42">
        <f>IF(ISERROR(IF('2011'!I346=0,((F346-L346)/L346)*100,(((F346-L346)/L346)*100)*-1)),"-",IF('2011'!I346=0,((F346-L346)/L346)*100,(((F346-L346)/L346)*100)*-1))</f>
        <v>-0.43022063546029976</v>
      </c>
      <c r="R346" s="81">
        <f>ltprof!AG346</f>
        <v>13.725677427322067</v>
      </c>
      <c r="S346" s="81">
        <f>ltprof!AH346</f>
        <v>31.735911146220875</v>
      </c>
    </row>
    <row r="347" spans="2:19">
      <c r="B347" s="25">
        <f>ltprof!C347</f>
        <v>0</v>
      </c>
      <c r="C347" s="25">
        <f>ltprof!D347</f>
        <v>0</v>
      </c>
      <c r="D347" s="25" t="str">
        <f>ltprof!F347&amp;". "&amp;ltprof!E347</f>
        <v>Miniinvasivt borttagande av gallblåsa. Totalt</v>
      </c>
      <c r="E347" s="100">
        <f>IF(ISERROR(HLOOKUP(ltprof!$AN$5,ltprof!$J$2:$AD$500,ltprof!A347,0)*100),"-",(HLOOKUP(ltprof!$AN$5,ltprof!$J$2:$AD$500,ltprof!A347,0)*100))</f>
        <v>8.6755159133502477</v>
      </c>
      <c r="F347" s="77">
        <f>HLOOKUP(ltprof!$AN$5,'2011'!$J$1:$AD$500,ltprof!A348,0)</f>
        <v>93.433852139999999</v>
      </c>
      <c r="G347" s="77">
        <f>'2011'!AE347</f>
        <v>85.975071159999999</v>
      </c>
      <c r="H347" s="77">
        <f>MAX('2011'!J347:AE347)</f>
        <v>93.932038829999996</v>
      </c>
      <c r="I347" s="77">
        <f>MIN('2011'!J347:AE347)</f>
        <v>66.92307692</v>
      </c>
      <c r="J347" s="42">
        <f>(ltprof!AG347+ltprof!AH347)</f>
        <v>31.414875900173662</v>
      </c>
      <c r="K347" s="42">
        <f>IF(ISERROR(HLOOKUP(ltprof!$AN$5,'ltprof t-1'!$J$2:$AF$400,ltprof!A347,0)*100),"-",(HLOOKUP(ltprof!$AN$5,'ltprof t-1'!$J$2:$AF$400,ltprof!A347,0)*100))</f>
        <v>10.807356965991627</v>
      </c>
      <c r="L347" s="77">
        <f>HLOOKUP(ltprof!$AN$5,'t-1'!$J$1:$AD$500,ltprof!A348,0)</f>
        <v>93.281653750000004</v>
      </c>
      <c r="M347" s="42">
        <f>IF(ISERROR(IF('2011'!I347=0,((F347-L347)/L347)*100,(((F347-L347)/L347)*100)*-1)),"-",IF('2011'!I347=0,((F347-L347)/L347)*100,(((F347-L347)/L347)*100)*-1))</f>
        <v>0.16316004689185223</v>
      </c>
      <c r="R347" s="81">
        <f>ltprof!AG347</f>
        <v>9.2549707288895924</v>
      </c>
      <c r="S347" s="81">
        <f>ltprof!AH347</f>
        <v>22.15990517128407</v>
      </c>
    </row>
    <row r="348" spans="2:19">
      <c r="B348" s="25">
        <f>ltprof!C348</f>
        <v>0</v>
      </c>
      <c r="C348" s="25">
        <f>ltprof!D348</f>
        <v>152</v>
      </c>
      <c r="D348" s="25" t="str">
        <f>ltprof!F348&amp;". "&amp;ltprof!E348</f>
        <v>Kirurgiska komplikationer efter borttagande av gallblåsa. Kvinnor</v>
      </c>
      <c r="E348" s="100">
        <f>IF(ISERROR(HLOOKUP(ltprof!$AN$5,ltprof!$J$2:$AD$500,ltprof!A348,0)*100),"-",(HLOOKUP(ltprof!$AN$5,ltprof!$J$2:$AD$500,ltprof!A348,0)*100))</f>
        <v>-11.812523872228315</v>
      </c>
      <c r="F348" s="77">
        <f>HLOOKUP(ltprof!$AN$5,'2011'!$J$1:$AD$500,ltprof!A349,0)</f>
        <v>5.4034582130000004</v>
      </c>
      <c r="G348" s="77">
        <f>'2011'!AE348</f>
        <v>4.8326055309999996</v>
      </c>
      <c r="H348" s="77">
        <f>MAX('2011'!J348:AE348)</f>
        <v>10.52631579</v>
      </c>
      <c r="I348" s="77">
        <f>MIN('2011'!J348:AE348)</f>
        <v>1.324503311</v>
      </c>
      <c r="J348" s="42">
        <f>(ltprof!AG348+ltprof!AH348)</f>
        <v>190.41099920058838</v>
      </c>
      <c r="K348" s="42">
        <f>IF(ISERROR(HLOOKUP(ltprof!$AN$5,'ltprof t-1'!$J$2:$AF$400,ltprof!A348,0)*100),"-",(HLOOKUP(ltprof!$AN$5,'ltprof t-1'!$J$2:$AF$400,ltprof!A348,0)*100))</f>
        <v>10.150233182540003</v>
      </c>
      <c r="L348" s="77">
        <f>HLOOKUP(ltprof!$AN$5,'t-1'!$J$1:$AD$500,ltprof!A349,0)</f>
        <v>4.4936708860000003</v>
      </c>
      <c r="M348" s="42">
        <f>IF(ISERROR(IF('2011'!I348=0,((F348-L348)/L348)*100,(((F348-L348)/L348)*100)*-1)),"-",IF('2011'!I348=0,((F348-L348)/L348)*100,(((F348-L348)/L348)*100)*-1))</f>
        <v>-20.245971502595708</v>
      </c>
      <c r="R348" s="81">
        <f>ltprof!AG348</f>
        <v>72.592356183354283</v>
      </c>
      <c r="S348" s="81">
        <f>ltprof!AH348</f>
        <v>117.81864301723411</v>
      </c>
    </row>
    <row r="349" spans="2:19">
      <c r="B349" s="25">
        <f>ltprof!C349</f>
        <v>0</v>
      </c>
      <c r="C349" s="25">
        <f>ltprof!D349</f>
        <v>0</v>
      </c>
      <c r="D349" s="25" t="str">
        <f>ltprof!F349&amp;". "&amp;ltprof!E349</f>
        <v>Kirurgiska komplikationer efter borttagande av gallblåsa. Män</v>
      </c>
      <c r="E349" s="100">
        <f>IF(ISERROR(HLOOKUP(ltprof!$AN$5,ltprof!$J$2:$AD$500,ltprof!A349,0)*100),"-",(HLOOKUP(ltprof!$AN$5,ltprof!$J$2:$AD$500,ltprof!A349,0)*100))</f>
        <v>16.805458853960577</v>
      </c>
      <c r="F349" s="77">
        <f>HLOOKUP(ltprof!$AN$5,'2011'!$J$1:$AD$500,ltprof!A350,0)</f>
        <v>5.3892215569999999</v>
      </c>
      <c r="G349" s="77">
        <f>'2011'!AE349</f>
        <v>6.477854776</v>
      </c>
      <c r="H349" s="77">
        <f>MAX('2011'!J349:AE349)</f>
        <v>15</v>
      </c>
      <c r="I349" s="77">
        <f>MIN('2011'!J349:AE349)</f>
        <v>1.4925373129999999</v>
      </c>
      <c r="J349" s="42">
        <f>(ltprof!AG349+ltprof!AH349)</f>
        <v>208.51752862759759</v>
      </c>
      <c r="K349" s="42">
        <f>IF(ISERROR(HLOOKUP(ltprof!$AN$5,'ltprof t-1'!$J$2:$AF$400,ltprof!A349,0)*100),"-",(HLOOKUP(ltprof!$AN$5,'ltprof t-1'!$J$2:$AF$400,ltprof!A349,0)*100))</f>
        <v>30.145552553214383</v>
      </c>
      <c r="L349" s="77">
        <f>HLOOKUP(ltprof!$AN$5,'t-1'!$J$1:$AD$500,ltprof!A350,0)</f>
        <v>5.1212938010000002</v>
      </c>
      <c r="M349" s="42">
        <f>IF(ISERROR(IF('2011'!I349=0,((F349-L349)/L349)*100,(((F349-L349)/L349)*100)*-1)),"-",IF('2011'!I349=0,((F349-L349)/L349)*100,(((F349-L349)/L349)*100)*-1))</f>
        <v>-5.2316419719501992</v>
      </c>
      <c r="R349" s="81">
        <f>ltprof!AG349</f>
        <v>76.959389109343007</v>
      </c>
      <c r="S349" s="81">
        <f>ltprof!AH349</f>
        <v>131.55813951825459</v>
      </c>
    </row>
    <row r="350" spans="2:19">
      <c r="B350" s="25">
        <f>ltprof!C350</f>
        <v>0</v>
      </c>
      <c r="C350" s="25">
        <f>ltprof!D350</f>
        <v>0</v>
      </c>
      <c r="D350" s="25" t="str">
        <f>ltprof!F350&amp;". "&amp;ltprof!E350</f>
        <v>Kirurgiska komplikationer efter borttagande av gallblåsa. Totalt</v>
      </c>
      <c r="E350" s="100">
        <f>IF(ISERROR(HLOOKUP(ltprof!$AN$5,ltprof!$J$2:$AD$500,ltprof!A350,0)*100),"-",(HLOOKUP(ltprof!$AN$5,ltprof!$J$2:$AD$500,ltprof!A350,0)*100))</f>
        <v>-0.56436239545703315</v>
      </c>
      <c r="F350" s="77">
        <f>HLOOKUP(ltprof!$AN$5,'2011'!$J$1:$AD$500,ltprof!A351,0)</f>
        <v>5.3988326850000004</v>
      </c>
      <c r="G350" s="77">
        <f>'2011'!AE350</f>
        <v>5.3685346940000001</v>
      </c>
      <c r="H350" s="77">
        <f>MAX('2011'!J350:AE350)</f>
        <v>8.75</v>
      </c>
      <c r="I350" s="77">
        <f>MIN('2011'!J350:AE350)</f>
        <v>1.421800948</v>
      </c>
      <c r="J350" s="42">
        <f>(ltprof!AG350+ltprof!AH350)</f>
        <v>136.50277905794604</v>
      </c>
      <c r="K350" s="42">
        <f>IF(ISERROR(HLOOKUP(ltprof!$AN$5,'ltprof t-1'!$J$2:$AF$400,ltprof!A350,0)*100),"-",(HLOOKUP(ltprof!$AN$5,'ltprof t-1'!$J$2:$AF$400,ltprof!A350,0)*100))</f>
        <v>18.664418003182707</v>
      </c>
      <c r="L350" s="77">
        <f>HLOOKUP(ltprof!$AN$5,'t-1'!$J$1:$AD$500,ltprof!A351,0)</f>
        <v>4.6942291129999996</v>
      </c>
      <c r="M350" s="42">
        <f>IF(ISERROR(IF('2011'!I350=0,((F350-L350)/L350)*100,(((F350-L350)/L350)*100)*-1)),"-",IF('2011'!I350=0,((F350-L350)/L350)*100,(((F350-L350)/L350)*100)*-1))</f>
        <v>-15.009995358954711</v>
      </c>
      <c r="R350" s="81">
        <f>ltprof!AG350</f>
        <v>73.516033162847251</v>
      </c>
      <c r="S350" s="81">
        <f>ltprof!AH350</f>
        <v>62.986745895098792</v>
      </c>
    </row>
    <row r="351" spans="2:19">
      <c r="B351" s="25">
        <f>ltprof!C351</f>
        <v>0</v>
      </c>
      <c r="C351" s="25">
        <f>ltprof!D351</f>
        <v>153</v>
      </c>
      <c r="D351" s="25" t="str">
        <f>ltprof!F351&amp;". "&amp;ltprof!E351</f>
        <v>Antibiotika vid borttagande av gallblåsa. Kvinnor</v>
      </c>
      <c r="E351" s="100">
        <f>IF(ISERROR(HLOOKUP(ltprof!$AN$5,ltprof!$J$2:$AD$500,ltprof!A351,0)*100),"-",(HLOOKUP(ltprof!$AN$5,ltprof!$J$2:$AD$500,ltprof!A351,0)*100))</f>
        <v>44.586884288423953</v>
      </c>
      <c r="F351" s="77">
        <f>HLOOKUP(ltprof!$AN$5,'2011'!$J$1:$AD$500,ltprof!A352,0)</f>
        <v>7.5834175940000002</v>
      </c>
      <c r="G351" s="77">
        <f>'2011'!AE351</f>
        <v>13.685239490000001</v>
      </c>
      <c r="H351" s="77">
        <f>MAX('2011'!J351:AE351)</f>
        <v>28.301886790000001</v>
      </c>
      <c r="I351" s="77">
        <f>MIN('2011'!J351:AE351)</f>
        <v>5.6</v>
      </c>
      <c r="J351" s="42">
        <f>(ltprof!AG351+ltprof!AH351)</f>
        <v>165.88592992171306</v>
      </c>
      <c r="K351" s="42">
        <f>IF(ISERROR(HLOOKUP(ltprof!$AN$5,'ltprof t-1'!$J$2:$AF$400,ltprof!A351,0)*100),"-",(HLOOKUP(ltprof!$AN$5,'ltprof t-1'!$J$2:$AF$400,ltprof!A351,0)*100))</f>
        <v>32.667166410069036</v>
      </c>
      <c r="L351" s="77">
        <f>HLOOKUP(ltprof!$AN$5,'t-1'!$J$1:$AD$500,ltprof!A352,0)</f>
        <v>10.191637630000001</v>
      </c>
      <c r="M351" s="42">
        <f>IF(ISERROR(IF('2011'!I351=0,((F351-L351)/L351)*100,(((F351-L351)/L351)*100)*-1)),"-",IF('2011'!I351=0,((F351-L351)/L351)*100,(((F351-L351)/L351)*100)*-1))</f>
        <v>25.591765824978612</v>
      </c>
      <c r="R351" s="81">
        <f>ltprof!AG351</f>
        <v>59.079999994943464</v>
      </c>
      <c r="S351" s="81">
        <f>ltprof!AH351</f>
        <v>106.80592992676958</v>
      </c>
    </row>
    <row r="352" spans="2:19">
      <c r="B352" s="25">
        <f>ltprof!C352</f>
        <v>0</v>
      </c>
      <c r="C352" s="25">
        <f>ltprof!D352</f>
        <v>0</v>
      </c>
      <c r="D352" s="25" t="str">
        <f>ltprof!F352&amp;". "&amp;ltprof!E352</f>
        <v>Antibiotika vid borttagande av gallblåsa. Män</v>
      </c>
      <c r="E352" s="100">
        <f>IF(ISERROR(HLOOKUP(ltprof!$AN$5,ltprof!$J$2:$AD$500,ltprof!A352,0)*100),"-",(HLOOKUP(ltprof!$AN$5,ltprof!$J$2:$AD$500,ltprof!A352,0)*100))</f>
        <v>30.129072962514574</v>
      </c>
      <c r="F352" s="77">
        <f>HLOOKUP(ltprof!$AN$5,'2011'!$J$1:$AD$500,ltprof!A353,0)</f>
        <v>15.113350130000001</v>
      </c>
      <c r="G352" s="77">
        <f>'2011'!AE352</f>
        <v>21.63038444</v>
      </c>
      <c r="H352" s="77">
        <f>MAX('2011'!J352:AE352)</f>
        <v>42.592592590000002</v>
      </c>
      <c r="I352" s="77">
        <f>MIN('2011'!J352:AE352)</f>
        <v>7.5</v>
      </c>
      <c r="J352" s="42">
        <f>(ltprof!AG352+ltprof!AH352)</f>
        <v>162.23748906239967</v>
      </c>
      <c r="K352" s="42">
        <f>IF(ISERROR(HLOOKUP(ltprof!$AN$5,'ltprof t-1'!$J$2:$AF$400,ltprof!A352,0)*100),"-",(HLOOKUP(ltprof!$AN$5,'ltprof t-1'!$J$2:$AF$400,ltprof!A352,0)*100))</f>
        <v>41.381704984533236</v>
      </c>
      <c r="L352" s="77">
        <f>HLOOKUP(ltprof!$AN$5,'t-1'!$J$1:$AD$500,ltprof!A353,0)</f>
        <v>15.351812369999999</v>
      </c>
      <c r="M352" s="42">
        <f>IF(ISERROR(IF('2011'!I352=0,((F352-L352)/L352)*100,(((F352-L352)/L352)*100)*-1)),"-",IF('2011'!I352=0,((F352-L352)/L352)*100,(((F352-L352)/L352)*100)*-1))</f>
        <v>1.5533165352254674</v>
      </c>
      <c r="R352" s="81">
        <f>ltprof!AG352</f>
        <v>65.32655246695191</v>
      </c>
      <c r="S352" s="81">
        <f>ltprof!AH352</f>
        <v>96.910936595447779</v>
      </c>
    </row>
    <row r="353" spans="2:19">
      <c r="B353" s="25">
        <f>ltprof!C353</f>
        <v>0</v>
      </c>
      <c r="C353" s="25">
        <f>ltprof!D353</f>
        <v>0</v>
      </c>
      <c r="D353" s="25" t="str">
        <f>ltprof!F353&amp;". "&amp;ltprof!E353</f>
        <v>Antibiotika vid borttagande av gallblåsa. Totalt</v>
      </c>
      <c r="E353" s="100">
        <f>IF(ISERROR(HLOOKUP(ltprof!$AN$5,ltprof!$J$2:$AD$500,ltprof!A353,0)*100),"-",(HLOOKUP(ltprof!$AN$5,ltprof!$J$2:$AD$500,ltprof!A353,0)*100))</f>
        <v>39.288218219301854</v>
      </c>
      <c r="F353" s="77">
        <f>HLOOKUP(ltprof!$AN$5,'2011'!$J$1:$AD$500,ltprof!A354,0)</f>
        <v>9.7402597400000008</v>
      </c>
      <c r="G353" s="77">
        <f>'2011'!AE353</f>
        <v>16.0434424</v>
      </c>
      <c r="H353" s="77">
        <f>MAX('2011'!J353:AE353)</f>
        <v>29.428571430000002</v>
      </c>
      <c r="I353" s="77">
        <f>MIN('2011'!J353:AE353)</f>
        <v>6.0606060609999997</v>
      </c>
      <c r="J353" s="42">
        <f>(ltprof!AG353+ltprof!AH353)</f>
        <v>145.6543102557591</v>
      </c>
      <c r="K353" s="42">
        <f>IF(ISERROR(HLOOKUP(ltprof!$AN$5,'ltprof t-1'!$J$2:$AF$400,ltprof!A353,0)*100),"-",(HLOOKUP(ltprof!$AN$5,'ltprof t-1'!$J$2:$AF$400,ltprof!A353,0)*100))</f>
        <v>36.512315264760382</v>
      </c>
      <c r="L353" s="77">
        <f>HLOOKUP(ltprof!$AN$5,'t-1'!$J$1:$AD$500,ltprof!A354,0)</f>
        <v>11.688311690000001</v>
      </c>
      <c r="M353" s="42">
        <f>IF(ISERROR(IF('2011'!I353=0,((F353-L353)/L353)*100,(((F353-L353)/L353)*100)*-1)),"-",IF('2011'!I353=0,((F353-L353)/L353)*100,(((F353-L353)/L353)*100)*-1))</f>
        <v>16.666666680925925</v>
      </c>
      <c r="R353" s="81">
        <f>ltprof!AG353</f>
        <v>62.223780221880567</v>
      </c>
      <c r="S353" s="81">
        <f>ltprof!AH353</f>
        <v>83.430530033878526</v>
      </c>
    </row>
    <row r="354" spans="2:19">
      <c r="B354" s="25">
        <f>ltprof!C354</f>
        <v>0</v>
      </c>
      <c r="C354" s="25">
        <f>ltprof!D354</f>
        <v>155</v>
      </c>
      <c r="D354" s="25" t="str">
        <f>ltprof!F354&amp;". "&amp;ltprof!E354</f>
        <v>Tid till operation vid förträngning av halspulsåder. Kvinnor</v>
      </c>
      <c r="E354" s="100">
        <f>IF(ISERROR(HLOOKUP(ltprof!$AN$5,ltprof!$J$2:$AD$500,ltprof!A354,0)*100),"-",(HLOOKUP(ltprof!$AN$5,ltprof!$J$2:$AD$500,ltprof!A354,0)*100))</f>
        <v>4.505813953488385</v>
      </c>
      <c r="F354" s="77">
        <f>HLOOKUP(ltprof!$AN$5,'2011'!$J$1:$AD$500,ltprof!A355,0)</f>
        <v>71.900000000000006</v>
      </c>
      <c r="G354" s="77">
        <f>'2011'!AE354</f>
        <v>68.8</v>
      </c>
      <c r="H354" s="77">
        <f>MAX('2011'!J354:AE354)</f>
        <v>100</v>
      </c>
      <c r="I354" s="77">
        <f>MIN('2011'!J354:AE354)</f>
        <v>50</v>
      </c>
      <c r="J354" s="42">
        <f>(ltprof!AG354+ltprof!AH354)</f>
        <v>72.674418604651166</v>
      </c>
      <c r="K354" s="42" t="str">
        <f>IF(ISERROR(HLOOKUP(ltprof!$AN$5,'ltprof t-1'!$J$2:$AF$400,ltprof!A354,0)*100),"-",(HLOOKUP(ltprof!$AN$5,'ltprof t-1'!$J$2:$AF$400,ltprof!A354,0)*100))</f>
        <v>-</v>
      </c>
      <c r="L354" s="77" t="str">
        <f>HLOOKUP(ltprof!$AN$5,'t-1'!$J$1:$AD$500,ltprof!A355,0)</f>
        <v>us</v>
      </c>
      <c r="M354" s="42" t="str">
        <f>IF(ISERROR(IF('2011'!I354=0,((F354-L354)/L354)*100,(((F354-L354)/L354)*100)*-1)),"-",IF('2011'!I354=0,((F354-L354)/L354)*100,(((F354-L354)/L354)*100)*-1))</f>
        <v>-</v>
      </c>
      <c r="R354" s="81">
        <f>ltprof!AG354</f>
        <v>45.348837209302332</v>
      </c>
      <c r="S354" s="81">
        <f>ltprof!AH354</f>
        <v>27.325581395348834</v>
      </c>
    </row>
    <row r="355" spans="2:19">
      <c r="B355" s="25">
        <f>ltprof!C355</f>
        <v>0</v>
      </c>
      <c r="C355" s="25">
        <f>ltprof!D355</f>
        <v>0</v>
      </c>
      <c r="D355" s="25" t="str">
        <f>ltprof!F355&amp;". "&amp;ltprof!E355</f>
        <v>Tid till operation vid förträngning av halspulsåder. Män</v>
      </c>
      <c r="E355" s="100">
        <f>IF(ISERROR(HLOOKUP(ltprof!$AN$5,ltprof!$J$2:$AD$500,ltprof!A355,0)*100),"-",(HLOOKUP(ltprof!$AN$5,ltprof!$J$2:$AD$500,ltprof!A355,0)*100))</f>
        <v>13.857142857142863</v>
      </c>
      <c r="F355" s="77">
        <f>HLOOKUP(ltprof!$AN$5,'2011'!$J$1:$AD$500,ltprof!A356,0)</f>
        <v>79.7</v>
      </c>
      <c r="G355" s="77">
        <f>'2011'!AE355</f>
        <v>70</v>
      </c>
      <c r="H355" s="77">
        <f>MAX('2011'!J355:AE355)</f>
        <v>89.3</v>
      </c>
      <c r="I355" s="77">
        <f>MIN('2011'!J355:AE355)</f>
        <v>38.9</v>
      </c>
      <c r="J355" s="42">
        <f>(ltprof!AG355+ltprof!AH355)</f>
        <v>72</v>
      </c>
      <c r="K355" s="42" t="str">
        <f>IF(ISERROR(HLOOKUP(ltprof!$AN$5,'ltprof t-1'!$J$2:$AF$400,ltprof!A355,0)*100),"-",(HLOOKUP(ltprof!$AN$5,'ltprof t-1'!$J$2:$AF$400,ltprof!A355,0)*100))</f>
        <v>-</v>
      </c>
      <c r="L355" s="77" t="str">
        <f>HLOOKUP(ltprof!$AN$5,'t-1'!$J$1:$AD$500,ltprof!A356,0)</f>
        <v>us</v>
      </c>
      <c r="M355" s="42" t="str">
        <f>IF(ISERROR(IF('2011'!I355=0,((F355-L355)/L355)*100,(((F355-L355)/L355)*100)*-1)),"-",IF('2011'!I355=0,((F355-L355)/L355)*100,(((F355-L355)/L355)*100)*-1))</f>
        <v>-</v>
      </c>
      <c r="R355" s="81">
        <f>ltprof!AG355</f>
        <v>27.571428571428569</v>
      </c>
      <c r="S355" s="81">
        <f>ltprof!AH355</f>
        <v>44.428571428571431</v>
      </c>
    </row>
    <row r="356" spans="2:19">
      <c r="B356" s="25">
        <f>ltprof!C356</f>
        <v>0</v>
      </c>
      <c r="C356" s="25">
        <f>ltprof!D356</f>
        <v>0</v>
      </c>
      <c r="D356" s="25" t="str">
        <f>ltprof!F356&amp;". "&amp;ltprof!E356</f>
        <v>Tid till operation vid förträngning av halspulsåder. Totalt</v>
      </c>
      <c r="E356" s="100">
        <f>IF(ISERROR(HLOOKUP(ltprof!$AN$5,ltprof!$J$2:$AD$500,ltprof!A356,0)*100),"-",(HLOOKUP(ltprof!$AN$5,ltprof!$J$2:$AD$500,ltprof!A356,0)*100))</f>
        <v>10.919540229885071</v>
      </c>
      <c r="F356" s="77">
        <f>HLOOKUP(ltprof!$AN$5,'2011'!$J$1:$AD$500,ltprof!A357,0)</f>
        <v>77.2</v>
      </c>
      <c r="G356" s="77">
        <f>'2011'!AE356</f>
        <v>69.599999999999994</v>
      </c>
      <c r="H356" s="77">
        <f>MAX('2011'!J356:AE356)</f>
        <v>92.7</v>
      </c>
      <c r="I356" s="77">
        <f>MIN('2011'!J356:AE356)</f>
        <v>40</v>
      </c>
      <c r="J356" s="42">
        <f>(ltprof!AG356+ltprof!AH356)</f>
        <v>75.718390804597703</v>
      </c>
      <c r="K356" s="42" t="str">
        <f>IF(ISERROR(HLOOKUP(ltprof!$AN$5,'ltprof t-1'!$J$2:$AF$400,ltprof!A356,0)*100),"-",(HLOOKUP(ltprof!$AN$5,'ltprof t-1'!$J$2:$AF$400,ltprof!A356,0)*100))</f>
        <v>-</v>
      </c>
      <c r="L356" s="77" t="str">
        <f>HLOOKUP(ltprof!$AN$5,'t-1'!$J$1:$AD$500,ltprof!A357,0)</f>
        <v>us</v>
      </c>
      <c r="M356" s="42" t="str">
        <f>IF(ISERROR(IF('2011'!I356=0,((F356-L356)/L356)*100,(((F356-L356)/L356)*100)*-1)),"-",IF('2011'!I356=0,((F356-L356)/L356)*100,(((F356-L356)/L356)*100)*-1))</f>
        <v>-</v>
      </c>
      <c r="R356" s="81">
        <f>ltprof!AG356</f>
        <v>33.189655172413808</v>
      </c>
      <c r="S356" s="81">
        <f>ltprof!AH356</f>
        <v>42.528735632183903</v>
      </c>
    </row>
    <row r="357" spans="2:19">
      <c r="B357" s="25">
        <f>ltprof!C357</f>
        <v>0</v>
      </c>
      <c r="C357" s="25">
        <f>ltprof!D357</f>
        <v>156</v>
      </c>
      <c r="D357" s="25" t="str">
        <f>ltprof!F357&amp;". "&amp;ltprof!E357</f>
        <v>Död eller amputation efter operation av kärlförträngning i ben. Totalt</v>
      </c>
      <c r="E357" s="100">
        <f>IF(ISERROR(HLOOKUP(ltprof!$AN$5,ltprof!$J$2:$AD$500,ltprof!A357,0)*100),"-",(HLOOKUP(ltprof!$AN$5,ltprof!$J$2:$AD$500,ltprof!A357,0)*100))</f>
        <v>6.239035082565203</v>
      </c>
      <c r="F357" s="77">
        <f>HLOOKUP(ltprof!$AN$5,'2011'!$J$1:$AD$500,ltprof!A358,0)</f>
        <v>7.4561403510000002</v>
      </c>
      <c r="G357" s="77">
        <f>'2011'!AE357</f>
        <v>7.9522862820000002</v>
      </c>
      <c r="H357" s="77">
        <f>MAX('2011'!J357:AE357)</f>
        <v>18.518518520000001</v>
      </c>
      <c r="I357" s="77">
        <f>MIN('2011'!J357:AE357)</f>
        <v>0</v>
      </c>
      <c r="J357" s="42">
        <f>(ltprof!AG357+ltprof!AH357)</f>
        <v>232.87037039796553</v>
      </c>
      <c r="K357" s="42" t="str">
        <f>IF(ISERROR(HLOOKUP(ltprof!$AN$5,'ltprof t-1'!$J$2:$AF$400,ltprof!A357,0)*100),"-",(HLOOKUP(ltprof!$AN$5,'ltprof t-1'!$J$2:$AF$400,ltprof!A357,0)*100))</f>
        <v>-</v>
      </c>
      <c r="L357" s="77" t="str">
        <f>HLOOKUP(ltprof!$AN$5,'t-1'!$J$1:$AD$500,ltprof!A358,0)</f>
        <v>us</v>
      </c>
      <c r="M357" s="42" t="str">
        <f>IF(ISERROR(IF('2011'!I357=0,((F357-L357)/L357)*100,(((F357-L357)/L357)*100)*-1)),"-",IF('2011'!I357=0,((F357-L357)/L357)*100,(((F357-L357)/L357)*100)*-1))</f>
        <v>-</v>
      </c>
      <c r="R357" s="81">
        <f>ltprof!AG357</f>
        <v>100</v>
      </c>
      <c r="S357" s="81">
        <f>ltprof!AH357</f>
        <v>132.87037039796553</v>
      </c>
    </row>
    <row r="358" spans="2:19">
      <c r="B358" s="25">
        <f>ltprof!C358</f>
        <v>0</v>
      </c>
      <c r="C358" s="25">
        <f>ltprof!D358</f>
        <v>157</v>
      </c>
      <c r="D358" s="25" t="str">
        <f>ltprof!F358&amp;". "&amp;ltprof!E358</f>
        <v>Död efter planerad operation för aortaaneurysm. Totalt</v>
      </c>
      <c r="E358" s="100">
        <f>IF(ISERROR(HLOOKUP(ltprof!$AN$5,ltprof!$J$2:$AD$500,ltprof!A358,0)*100),"-",(HLOOKUP(ltprof!$AN$5,ltprof!$J$2:$AD$500,ltprof!A358,0)*100))</f>
        <v>46.026315783745282</v>
      </c>
      <c r="F358" s="77">
        <f>HLOOKUP(ltprof!$AN$5,'2011'!$J$1:$AD$500,ltprof!A359,0)</f>
        <v>1.9736842109999999</v>
      </c>
      <c r="G358" s="77">
        <f>'2011'!AE358</f>
        <v>3.6567528039999999</v>
      </c>
      <c r="H358" s="77">
        <f>MAX('2011'!J358:AE358)</f>
        <v>8.1632653059999996</v>
      </c>
      <c r="I358" s="77">
        <f>MIN('2011'!J358:AE358)</f>
        <v>0</v>
      </c>
      <c r="J358" s="42">
        <f>(ltprof!AG358+ltprof!AH358)</f>
        <v>223.23809520486253</v>
      </c>
      <c r="K358" s="42" t="str">
        <f>IF(ISERROR(HLOOKUP(ltprof!$AN$5,'ltprof t-1'!$J$2:$AF$400,ltprof!A358,0)*100),"-",(HLOOKUP(ltprof!$AN$5,'ltprof t-1'!$J$2:$AF$400,ltprof!A358,0)*100))</f>
        <v>-</v>
      </c>
      <c r="L358" s="77" t="str">
        <f>HLOOKUP(ltprof!$AN$5,'t-1'!$J$1:$AD$500,ltprof!A359,0)</f>
        <v>us</v>
      </c>
      <c r="M358" s="42" t="str">
        <f>IF(ISERROR(IF('2011'!I358=0,((F358-L358)/L358)*100,(((F358-L358)/L358)*100)*-1)),"-",IF('2011'!I358=0,((F358-L358)/L358)*100,(((F358-L358)/L358)*100)*-1))</f>
        <v>-</v>
      </c>
      <c r="R358" s="81">
        <f>ltprof!AG358</f>
        <v>100</v>
      </c>
      <c r="S358" s="81">
        <f>ltprof!AH358</f>
        <v>123.23809520486253</v>
      </c>
    </row>
    <row r="359" spans="2:19">
      <c r="B359" s="25">
        <f>ltprof!C359</f>
        <v>0</v>
      </c>
      <c r="C359" s="25">
        <f>ltprof!D359</f>
        <v>159</v>
      </c>
      <c r="D359" s="25" t="str">
        <f>ltprof!F359&amp;". "&amp;ltprof!E359</f>
        <v>Patientrapporterat resultat av septumplastik . Kvinnor</v>
      </c>
      <c r="E359" s="100">
        <f>IF(ISERROR(HLOOKUP(ltprof!$AN$5,ltprof!$J$2:$AD$500,ltprof!A359,0)*100),"-",(HLOOKUP(ltprof!$AN$5,ltprof!$J$2:$AD$500,ltprof!A359,0)*100))</f>
        <v>2.9870129870129833</v>
      </c>
      <c r="F359" s="77">
        <f>HLOOKUP(ltprof!$AN$5,'2011'!$J$1:$AD$500,ltprof!A360,0)</f>
        <v>79.3</v>
      </c>
      <c r="G359" s="77">
        <f>'2011'!AE359</f>
        <v>77</v>
      </c>
      <c r="H359" s="77">
        <f>MAX('2011'!J359:AE359)</f>
        <v>91.7</v>
      </c>
      <c r="I359" s="77">
        <f>MIN('2011'!J359:AE359)</f>
        <v>54.5</v>
      </c>
      <c r="J359" s="42">
        <f>(ltprof!AG359+ltprof!AH359)</f>
        <v>48.311688311688314</v>
      </c>
      <c r="K359" s="42" t="str">
        <f>IF(ISERROR(HLOOKUP(ltprof!$AN$5,'ltprof t-1'!$J$2:$AF$400,ltprof!A359,0)*100),"-",(HLOOKUP(ltprof!$AN$5,'ltprof t-1'!$J$2:$AF$400,ltprof!A359,0)*100))</f>
        <v>-</v>
      </c>
      <c r="L359" s="77" t="str">
        <f>HLOOKUP(ltprof!$AN$5,'t-1'!$J$1:$AD$500,ltprof!A360,0)</f>
        <v>us</v>
      </c>
      <c r="M359" s="42" t="str">
        <f>IF(ISERROR(IF('2011'!I359=0,((F359-L359)/L359)*100,(((F359-L359)/L359)*100)*-1)),"-",IF('2011'!I359=0,((F359-L359)/L359)*100,(((F359-L359)/L359)*100)*-1))</f>
        <v>-</v>
      </c>
      <c r="R359" s="81">
        <f>ltprof!AG359</f>
        <v>19.090909090909093</v>
      </c>
      <c r="S359" s="81">
        <f>ltprof!AH359</f>
        <v>29.220779220779221</v>
      </c>
    </row>
    <row r="360" spans="2:19">
      <c r="B360" s="25">
        <f>ltprof!C360</f>
        <v>0</v>
      </c>
      <c r="C360" s="25">
        <f>ltprof!D360</f>
        <v>0</v>
      </c>
      <c r="D360" s="25" t="str">
        <f>ltprof!F360&amp;". "&amp;ltprof!E360</f>
        <v>Patientrapporterat resultat av septumplastik . Män</v>
      </c>
      <c r="E360" s="100">
        <f>IF(ISERROR(HLOOKUP(ltprof!$AN$5,ltprof!$J$2:$AD$500,ltprof!A360,0)*100),"-",(HLOOKUP(ltprof!$AN$5,ltprof!$J$2:$AD$500,ltprof!A360,0)*100))</f>
        <v>3.0303030303030263</v>
      </c>
      <c r="F360" s="77">
        <f>HLOOKUP(ltprof!$AN$5,'2011'!$J$1:$AD$500,ltprof!A361,0)</f>
        <v>78.2</v>
      </c>
      <c r="G360" s="77">
        <f>'2011'!AE360</f>
        <v>75.900000000000006</v>
      </c>
      <c r="H360" s="77">
        <f>MAX('2011'!J360:AE360)</f>
        <v>94.7</v>
      </c>
      <c r="I360" s="77">
        <f>MIN('2011'!J360:AE360)</f>
        <v>64.3</v>
      </c>
      <c r="J360" s="42">
        <f>(ltprof!AG360+ltprof!AH360)</f>
        <v>40.052700922266141</v>
      </c>
      <c r="K360" s="42" t="str">
        <f>IF(ISERROR(HLOOKUP(ltprof!$AN$5,'ltprof t-1'!$J$2:$AF$400,ltprof!A360,0)*100),"-",(HLOOKUP(ltprof!$AN$5,'ltprof t-1'!$J$2:$AF$400,ltprof!A360,0)*100))</f>
        <v>-</v>
      </c>
      <c r="L360" s="77" t="str">
        <f>HLOOKUP(ltprof!$AN$5,'t-1'!$J$1:$AD$500,ltprof!A361,0)</f>
        <v>us</v>
      </c>
      <c r="M360" s="42" t="str">
        <f>IF(ISERROR(IF('2011'!I360=0,((F360-L360)/L360)*100,(((F360-L360)/L360)*100)*-1)),"-",IF('2011'!I360=0,((F360-L360)/L360)*100,(((F360-L360)/L360)*100)*-1))</f>
        <v>-</v>
      </c>
      <c r="R360" s="81">
        <f>ltprof!AG360</f>
        <v>24.769433465085633</v>
      </c>
      <c r="S360" s="81">
        <f>ltprof!AH360</f>
        <v>15.283267457180511</v>
      </c>
    </row>
    <row r="361" spans="2:19">
      <c r="B361" s="25">
        <f>ltprof!C361</f>
        <v>0</v>
      </c>
      <c r="C361" s="25">
        <f>ltprof!D361</f>
        <v>0</v>
      </c>
      <c r="D361" s="25" t="str">
        <f>ltprof!F361&amp;". "&amp;ltprof!E361</f>
        <v>Patientrapporterat resultat av septumplastik . Totalt</v>
      </c>
      <c r="E361" s="100">
        <f>IF(ISERROR(HLOOKUP(ltprof!$AN$5,ltprof!$J$2:$AD$500,ltprof!A361,0)*100),"-",(HLOOKUP(ltprof!$AN$5,ltprof!$J$2:$AD$500,ltprof!A361,0)*100))</f>
        <v>2.8871391076115525</v>
      </c>
      <c r="F361" s="77">
        <f>HLOOKUP(ltprof!$AN$5,'2011'!$J$1:$AD$500,ltprof!A362,0)</f>
        <v>78.400000000000006</v>
      </c>
      <c r="G361" s="77">
        <f>'2011'!AE361</f>
        <v>76.2</v>
      </c>
      <c r="H361" s="77">
        <f>MAX('2011'!J361:AE361)</f>
        <v>94.2</v>
      </c>
      <c r="I361" s="77">
        <f>MIN('2011'!J361:AE361)</f>
        <v>60.9</v>
      </c>
      <c r="J361" s="42">
        <f>(ltprof!AG361+ltprof!AH361)</f>
        <v>43.700787401574814</v>
      </c>
      <c r="K361" s="42" t="str">
        <f>IF(ISERROR(HLOOKUP(ltprof!$AN$5,'ltprof t-1'!$J$2:$AF$400,ltprof!A361,0)*100),"-",(HLOOKUP(ltprof!$AN$5,'ltprof t-1'!$J$2:$AF$400,ltprof!A361,0)*100))</f>
        <v>-</v>
      </c>
      <c r="L361" s="77" t="str">
        <f>HLOOKUP(ltprof!$AN$5,'t-1'!$J$1:$AD$500,ltprof!A362,0)</f>
        <v>us</v>
      </c>
      <c r="M361" s="42" t="str">
        <f>IF(ISERROR(IF('2011'!I361=0,((F361-L361)/L361)*100,(((F361-L361)/L361)*100)*-1)),"-",IF('2011'!I361=0,((F361-L361)/L361)*100,(((F361-L361)/L361)*100)*-1))</f>
        <v>-</v>
      </c>
      <c r="R361" s="81">
        <f>ltprof!AG361</f>
        <v>23.622047244094489</v>
      </c>
      <c r="S361" s="81">
        <f>ltprof!AH361</f>
        <v>20.078740157480322</v>
      </c>
    </row>
    <row r="362" spans="2:19">
      <c r="B362" s="25">
        <f>ltprof!C362</f>
        <v>0</v>
      </c>
      <c r="C362" s="25">
        <f>ltprof!D362</f>
        <v>160</v>
      </c>
      <c r="D362" s="25" t="str">
        <f>ltprof!F362&amp;". "&amp;ltprof!E362</f>
        <v>Patientrapporterad symtomfrihet efter tonsillektomi. Kvinnor</v>
      </c>
      <c r="E362" s="100">
        <f>IF(ISERROR(HLOOKUP(ltprof!$AN$5,ltprof!$J$2:$AD$500,ltprof!A362,0)*100),"-",(HLOOKUP(ltprof!$AN$5,ltprof!$J$2:$AD$500,ltprof!A362,0)*100))</f>
        <v>-0.93750000000000588</v>
      </c>
      <c r="F362" s="77">
        <f>HLOOKUP(ltprof!$AN$5,'2011'!$J$1:$AD$500,ltprof!A363,0)</f>
        <v>95.1</v>
      </c>
      <c r="G362" s="77">
        <f>'2011'!AE362</f>
        <v>96</v>
      </c>
      <c r="H362" s="77">
        <f>MAX('2011'!J362:AE362)</f>
        <v>100</v>
      </c>
      <c r="I362" s="77">
        <f>MIN('2011'!J362:AE362)</f>
        <v>90.5</v>
      </c>
      <c r="J362" s="42">
        <f>(ltprof!AG362+ltprof!AH362)</f>
        <v>9.8958333333333321</v>
      </c>
      <c r="K362" s="42">
        <f>IF(ISERROR(HLOOKUP(ltprof!$AN$5,'ltprof t-1'!$J$2:$AF$400,ltprof!A362,0)*100),"-",(HLOOKUP(ltprof!$AN$5,'ltprof t-1'!$J$2:$AF$400,ltprof!A362,0)*100))</f>
        <v>-0.93750000000000588</v>
      </c>
      <c r="L362" s="77">
        <f>HLOOKUP(ltprof!$AN$5,'t-1'!$J$1:$AD$500,ltprof!A363,0)</f>
        <v>95.1</v>
      </c>
      <c r="M362" s="42">
        <f>IF(ISERROR(IF('2011'!I362=0,((F362-L362)/L362)*100,(((F362-L362)/L362)*100)*-1)),"-",IF('2011'!I362=0,((F362-L362)/L362)*100,(((F362-L362)/L362)*100)*-1))</f>
        <v>0</v>
      </c>
      <c r="R362" s="81">
        <f>ltprof!AG362</f>
        <v>4.1666666666666661</v>
      </c>
      <c r="S362" s="81">
        <f>ltprof!AH362</f>
        <v>5.7291666666666661</v>
      </c>
    </row>
    <row r="363" spans="2:19">
      <c r="B363" s="25">
        <f>ltprof!C363</f>
        <v>0</v>
      </c>
      <c r="C363" s="25">
        <f>ltprof!D363</f>
        <v>0</v>
      </c>
      <c r="D363" s="25" t="str">
        <f>ltprof!F363&amp;". "&amp;ltprof!E363</f>
        <v>Patientrapporterad symtomfrihet efter tonsillektomi. Män</v>
      </c>
      <c r="E363" s="100">
        <f>IF(ISERROR(HLOOKUP(ltprof!$AN$5,ltprof!$J$2:$AD$500,ltprof!A363,0)*100),"-",(HLOOKUP(ltprof!$AN$5,ltprof!$J$2:$AD$500,ltprof!A363,0)*100))</f>
        <v>-3.6687631027253671</v>
      </c>
      <c r="F363" s="77">
        <f>HLOOKUP(ltprof!$AN$5,'2011'!$J$1:$AD$500,ltprof!A364,0)</f>
        <v>91.9</v>
      </c>
      <c r="G363" s="77">
        <f>'2011'!AE363</f>
        <v>95.4</v>
      </c>
      <c r="H363" s="77">
        <f>MAX('2011'!J363:AE363)</f>
        <v>100</v>
      </c>
      <c r="I363" s="77">
        <f>MIN('2011'!J363:AE363)</f>
        <v>87.5</v>
      </c>
      <c r="J363" s="42">
        <f>(ltprof!AG363+ltprof!AH363)</f>
        <v>13.10272536687631</v>
      </c>
      <c r="K363" s="42">
        <f>IF(ISERROR(HLOOKUP(ltprof!$AN$5,'ltprof t-1'!$J$2:$AF$400,ltprof!A363,0)*100),"-",(HLOOKUP(ltprof!$AN$5,'ltprof t-1'!$J$2:$AF$400,ltprof!A363,0)*100))</f>
        <v>-3.6687631027253671</v>
      </c>
      <c r="L363" s="77">
        <f>HLOOKUP(ltprof!$AN$5,'t-1'!$J$1:$AD$500,ltprof!A364,0)</f>
        <v>91.9</v>
      </c>
      <c r="M363" s="42">
        <f>IF(ISERROR(IF('2011'!I363=0,((F363-L363)/L363)*100,(((F363-L363)/L363)*100)*-1)),"-",IF('2011'!I363=0,((F363-L363)/L363)*100,(((F363-L363)/L363)*100)*-1))</f>
        <v>0</v>
      </c>
      <c r="R363" s="81">
        <f>ltprof!AG363</f>
        <v>4.8218029350104761</v>
      </c>
      <c r="S363" s="81">
        <f>ltprof!AH363</f>
        <v>8.2809224318658341</v>
      </c>
    </row>
    <row r="364" spans="2:19">
      <c r="B364" s="25">
        <f>ltprof!C364</f>
        <v>0</v>
      </c>
      <c r="C364" s="25">
        <f>ltprof!D364</f>
        <v>0</v>
      </c>
      <c r="D364" s="25" t="str">
        <f>ltprof!F364&amp;". "&amp;ltprof!E364</f>
        <v>Patientrapporterad symtomfrihet efter tonsillektomi. Totalt</v>
      </c>
      <c r="E364" s="100">
        <f>IF(ISERROR(HLOOKUP(ltprof!$AN$5,ltprof!$J$2:$AD$500,ltprof!A364,0)*100),"-",(HLOOKUP(ltprof!$AN$5,ltprof!$J$2:$AD$500,ltprof!A364,0)*100))</f>
        <v>-2.4033437826541242</v>
      </c>
      <c r="F364" s="77">
        <f>HLOOKUP(ltprof!$AN$5,'2011'!$J$1:$AD$500,ltprof!A365,0)</f>
        <v>93.4</v>
      </c>
      <c r="G364" s="77">
        <f>'2011'!AE364</f>
        <v>95.7</v>
      </c>
      <c r="H364" s="77">
        <f>MAX('2011'!J364:AE364)</f>
        <v>100</v>
      </c>
      <c r="I364" s="77">
        <f>MIN('2011'!J364:AE364)</f>
        <v>91.2</v>
      </c>
      <c r="J364" s="42">
        <f>(ltprof!AG364+ltprof!AH364)</f>
        <v>9.1954022988505706</v>
      </c>
      <c r="K364" s="42">
        <f>IF(ISERROR(HLOOKUP(ltprof!$AN$5,'ltprof t-1'!$J$2:$AF$400,ltprof!A364,0)*100),"-",(HLOOKUP(ltprof!$AN$5,'ltprof t-1'!$J$2:$AF$400,ltprof!A364,0)*100))</f>
        <v>-2.4033437826541242</v>
      </c>
      <c r="L364" s="77">
        <f>HLOOKUP(ltprof!$AN$5,'t-1'!$J$1:$AD$500,ltprof!A365,0)</f>
        <v>93.4</v>
      </c>
      <c r="M364" s="42">
        <f>IF(ISERROR(IF('2011'!I364=0,((F364-L364)/L364)*100,(((F364-L364)/L364)*100)*-1)),"-",IF('2011'!I364=0,((F364-L364)/L364)*100,(((F364-L364)/L364)*100)*-1))</f>
        <v>0</v>
      </c>
      <c r="R364" s="81">
        <f>ltprof!AG364</f>
        <v>4.4932079414838002</v>
      </c>
      <c r="S364" s="81">
        <f>ltprof!AH364</f>
        <v>4.7021943573667704</v>
      </c>
    </row>
    <row r="365" spans="2:19">
      <c r="B365" s="25">
        <f>ltprof!C365</f>
        <v>0</v>
      </c>
      <c r="C365" s="25">
        <f>ltprof!D365</f>
        <v>161</v>
      </c>
      <c r="D365" s="25" t="str">
        <f>ltprof!F365&amp;". "&amp;ltprof!E365</f>
        <v>Synfel vid tidpunkt för kataraktoperation. Kvinnor</v>
      </c>
      <c r="E365" s="100">
        <f>IF(ISERROR(HLOOKUP(ltprof!$AN$5,ltprof!$J$2:$AD$500,ltprof!A365,0)*100),"-",(HLOOKUP(ltprof!$AN$5,ltprof!$J$2:$AD$500,ltprof!A365,0)*100))</f>
        <v>21.738385624770462</v>
      </c>
      <c r="F365" s="77">
        <f>HLOOKUP(ltprof!$AN$5,'2011'!$J$1:$AD$500,ltprof!A366,0)</f>
        <v>16.033264030000002</v>
      </c>
      <c r="G365" s="77">
        <f>'2011'!AE365</f>
        <v>20.48675351</v>
      </c>
      <c r="H365" s="77">
        <f>MAX('2011'!J365:AE365)</f>
        <v>26.808176100000001</v>
      </c>
      <c r="I365" s="77">
        <f>MIN('2011'!J365:AE365)</f>
        <v>14.683544299999999</v>
      </c>
      <c r="J365" s="42">
        <f>(ltprof!AG365+ltprof!AH365)</f>
        <v>59.182787522101648</v>
      </c>
      <c r="K365" s="42">
        <f>IF(ISERROR(HLOOKUP(ltprof!$AN$5,'ltprof t-1'!$J$2:$AF$400,ltprof!A365,0)*100),"-",(HLOOKUP(ltprof!$AN$5,'ltprof t-1'!$J$2:$AF$400,ltprof!A365,0)*100))</f>
        <v>12.319378157741689</v>
      </c>
      <c r="L365" s="77">
        <f>HLOOKUP(ltprof!$AN$5,'t-1'!$J$1:$AD$500,ltprof!A366,0)</f>
        <v>18.641403279999999</v>
      </c>
      <c r="M365" s="42">
        <f>IF(ISERROR(IF('2011'!I365=0,((F365-L365)/L365)*100,(((F365-L365)/L365)*100)*-1)),"-",IF('2011'!I365=0,((F365-L365)/L365)*100,(((F365-L365)/L365)*100)*-1))</f>
        <v>13.99111006196738</v>
      </c>
      <c r="R365" s="81">
        <f>ltprof!AG365</f>
        <v>28.326641442565979</v>
      </c>
      <c r="S365" s="81">
        <f>ltprof!AH365</f>
        <v>30.856146079535669</v>
      </c>
    </row>
    <row r="366" spans="2:19">
      <c r="B366" s="25">
        <f>ltprof!C366</f>
        <v>0</v>
      </c>
      <c r="C366" s="25">
        <f>ltprof!D366</f>
        <v>0</v>
      </c>
      <c r="D366" s="25" t="str">
        <f>ltprof!F366&amp;". "&amp;ltprof!E366</f>
        <v>Synfel vid tidpunkt för kataraktoperation. Män</v>
      </c>
      <c r="E366" s="100">
        <f>IF(ISERROR(HLOOKUP(ltprof!$AN$5,ltprof!$J$2:$AD$500,ltprof!A366,0)*100),"-",(HLOOKUP(ltprof!$AN$5,ltprof!$J$2:$AD$500,ltprof!A366,0)*100))</f>
        <v>20.172914813181904</v>
      </c>
      <c r="F366" s="77">
        <f>HLOOKUP(ltprof!$AN$5,'2011'!$J$1:$AD$500,ltprof!A367,0)</f>
        <v>14.79948254</v>
      </c>
      <c r="G366" s="77">
        <f>'2011'!AE366</f>
        <v>18.53942494</v>
      </c>
      <c r="H366" s="77">
        <f>MAX('2011'!J366:AE366)</f>
        <v>23.07692308</v>
      </c>
      <c r="I366" s="77">
        <f>MIN('2011'!J366:AE366)</f>
        <v>14.41798942</v>
      </c>
      <c r="J366" s="42">
        <f>(ltprof!AG366+ltprof!AH366)</f>
        <v>46.705513725605343</v>
      </c>
      <c r="K366" s="42">
        <f>IF(ISERROR(HLOOKUP(ltprof!$AN$5,'ltprof t-1'!$J$2:$AF$400,ltprof!A366,0)*100),"-",(HLOOKUP(ltprof!$AN$5,'ltprof t-1'!$J$2:$AF$400,ltprof!A366,0)*100))</f>
        <v>14.621927721078071</v>
      </c>
      <c r="L366" s="77">
        <f>HLOOKUP(ltprof!$AN$5,'t-1'!$J$1:$AD$500,ltprof!A367,0)</f>
        <v>16.825355420000001</v>
      </c>
      <c r="M366" s="42">
        <f>IF(ISERROR(IF('2011'!I366=0,((F366-L366)/L366)*100,(((F366-L366)/L366)*100)*-1)),"-",IF('2011'!I366=0,((F366-L366)/L366)*100,(((F366-L366)/L366)*100)*-1))</f>
        <v>12.040594860729554</v>
      </c>
      <c r="R366" s="81">
        <f>ltprof!AG366</f>
        <v>22.230654582536367</v>
      </c>
      <c r="S366" s="81">
        <f>ltprof!AH366</f>
        <v>24.474859143068979</v>
      </c>
    </row>
    <row r="367" spans="2:19">
      <c r="B367" s="25">
        <f>ltprof!C367</f>
        <v>0</v>
      </c>
      <c r="C367" s="25">
        <f>ltprof!D367</f>
        <v>0</v>
      </c>
      <c r="D367" s="25" t="str">
        <f>ltprof!F367&amp;". "&amp;ltprof!E367</f>
        <v>Synfel vid tidpunkt för kataraktoperation. Totalt</v>
      </c>
      <c r="E367" s="100">
        <f>IF(ISERROR(HLOOKUP(ltprof!$AN$5,ltprof!$J$2:$AD$500,ltprof!A367,0)*100),"-",(HLOOKUP(ltprof!$AN$5,ltprof!$J$2:$AD$500,ltprof!A367,0)*100))</f>
        <v>21.145579054859979</v>
      </c>
      <c r="F367" s="77">
        <f>HLOOKUP(ltprof!$AN$5,'2011'!$J$1:$AD$500,ltprof!A368,0)</f>
        <v>15.550493550000001</v>
      </c>
      <c r="G367" s="77">
        <f>'2011'!AE367</f>
        <v>19.72050947</v>
      </c>
      <c r="H367" s="77">
        <f>MAX('2011'!J367:AE367)</f>
        <v>25.04789272</v>
      </c>
      <c r="I367" s="77">
        <f>MIN('2011'!J367:AE367)</f>
        <v>14.58011334</v>
      </c>
      <c r="J367" s="42">
        <f>(ltprof!AG367+ltprof!AH367)</f>
        <v>53.080674188079172</v>
      </c>
      <c r="K367" s="42">
        <f>IF(ISERROR(HLOOKUP(ltprof!$AN$5,'ltprof t-1'!$J$2:$AF$400,ltprof!A367,0)*100),"-",(HLOOKUP(ltprof!$AN$5,'ltprof t-1'!$J$2:$AF$400,ltprof!A367,0)*100))</f>
        <v>13.153604361519767</v>
      </c>
      <c r="L367" s="77">
        <f>HLOOKUP(ltprof!$AN$5,'t-1'!$J$1:$AD$500,ltprof!A368,0)</f>
        <v>17.936515969999999</v>
      </c>
      <c r="M367" s="42">
        <f>IF(ISERROR(IF('2011'!I367=0,((F367-L367)/L367)*100,(((F367-L367)/L367)*100)*-1)),"-",IF('2011'!I367=0,((F367-L367)/L367)*100,(((F367-L367)/L367)*100)*-1))</f>
        <v>13.302596914533332</v>
      </c>
      <c r="R367" s="81">
        <f>ltprof!AG367</f>
        <v>26.066244068490583</v>
      </c>
      <c r="S367" s="81">
        <f>ltprof!AH367</f>
        <v>27.014430119588589</v>
      </c>
    </row>
    <row r="368" spans="2:19">
      <c r="B368" s="25">
        <f>ltprof!C368</f>
        <v>0</v>
      </c>
      <c r="C368" s="25">
        <f>ltprof!D368</f>
        <v>162</v>
      </c>
      <c r="D368" s="25" t="str">
        <f>ltprof!F368&amp;". "&amp;ltprof!E368</f>
        <v>Självskattad nytta av kataraktoperation. Totalt</v>
      </c>
      <c r="E368" s="100">
        <f>IF(ISERROR(HLOOKUP(ltprof!$AN$5,ltprof!$J$2:$AD$500,ltprof!A368,0)*100),"-",(HLOOKUP(ltprof!$AN$5,ltprof!$J$2:$AD$500,ltprof!A368,0)*100))</f>
        <v>0.70520234685946648</v>
      </c>
      <c r="F368" s="77">
        <f>HLOOKUP(ltprof!$AN$5,'2011'!$J$1:$AD$500,ltprof!A369,0)</f>
        <v>92.223738060000002</v>
      </c>
      <c r="G368" s="77">
        <f>'2011'!AE368</f>
        <v>91.577928360000001</v>
      </c>
      <c r="H368" s="77">
        <f>MAX('2011'!J368:AE368)</f>
        <v>95.360824739999998</v>
      </c>
      <c r="I368" s="77">
        <f>MIN('2011'!J368:AE368)</f>
        <v>85.046728970000004</v>
      </c>
      <c r="J368" s="42">
        <f>(ltprof!AG368+ltprof!AH368)</f>
        <v>11.262643690141665</v>
      </c>
      <c r="K368" s="42" t="str">
        <f>IF(ISERROR(HLOOKUP(ltprof!$AN$5,'ltprof t-1'!$J$2:$AF$400,ltprof!A368,0)*100),"-",(HLOOKUP(ltprof!$AN$5,'ltprof t-1'!$J$2:$AF$400,ltprof!A368,0)*100))</f>
        <v>-</v>
      </c>
      <c r="L368" s="77" t="str">
        <f>HLOOKUP(ltprof!$AN$5,'t-1'!$J$1:$AD$500,ltprof!A369,0)</f>
        <v>us</v>
      </c>
      <c r="M368" s="42" t="str">
        <f>IF(ISERROR(IF('2011'!I368=0,((F368-L368)/L368)*100,(((F368-L368)/L368)*100)*-1)),"-",IF('2011'!I368=0,((F368-L368)/L368)*100,(((F368-L368)/L368)*100)*-1))</f>
        <v>-</v>
      </c>
      <c r="R368" s="81">
        <f>ltprof!AG368</f>
        <v>4.1307948844716549</v>
      </c>
      <c r="S368" s="81">
        <f>ltprof!AH368</f>
        <v>7.1318488056700104</v>
      </c>
    </row>
    <row r="369" spans="2:19">
      <c r="B369" s="25" t="str">
        <f>ltprof!C369</f>
        <v>Intensivvård</v>
      </c>
      <c r="C369" s="25">
        <f>ltprof!D369</f>
        <v>163</v>
      </c>
      <c r="D369" s="25" t="str">
        <f>ltprof!F369&amp;". "&amp;ltprof!E369</f>
        <v>Riskjusterad dödlighet efter vård på IVA. Kvinnor</v>
      </c>
      <c r="E369" s="100">
        <f>IF(ISERROR(HLOOKUP(ltprof!$AN$5,ltprof!$J$2:$AD$500,ltprof!A369,0)*100),"-",(HLOOKUP(ltprof!$AN$5,ltprof!$J$2:$AD$500,ltprof!A369,0)*100))</f>
        <v>9.9186991869918604</v>
      </c>
      <c r="F369" s="77">
        <f>HLOOKUP(ltprof!$AN$5,'2011'!$J$1:$AD$500,ltprof!A370,0)</f>
        <v>0.55400000000000005</v>
      </c>
      <c r="G369" s="77">
        <f>'2011'!AE369</f>
        <v>0.61499999999999999</v>
      </c>
      <c r="H369" s="77">
        <f>MAX('2011'!J369:AE369)</f>
        <v>0.72499999999999998</v>
      </c>
      <c r="I369" s="77">
        <f>MIN('2011'!J369:AE369)</f>
        <v>0.42699999999999999</v>
      </c>
      <c r="J369" s="42">
        <f>(ltprof!AG369+ltprof!AH369)</f>
        <v>48.455284552845526</v>
      </c>
      <c r="K369" s="42">
        <f>IF(ISERROR(HLOOKUP(ltprof!$AN$5,'ltprof t-1'!$J$2:$AF$400,ltprof!A369,0)*100),"-",(HLOOKUP(ltprof!$AN$5,'ltprof t-1'!$J$2:$AF$400,ltprof!A369,0)*100))</f>
        <v>-15.151515151515147</v>
      </c>
      <c r="L369" s="77">
        <f>HLOOKUP(ltprof!$AN$5,'t-1'!$J$1:$AD$500,ltprof!A370,0)</f>
        <v>0.76</v>
      </c>
      <c r="M369" s="42">
        <f>IF(ISERROR(IF('2011'!I369=0,((F369-L369)/L369)*100,(((F369-L369)/L369)*100)*-1)),"-",IF('2011'!I369=0,((F369-L369)/L369)*100,(((F369-L369)/L369)*100)*-1))</f>
        <v>27.105263157894733</v>
      </c>
      <c r="R369" s="81">
        <f>ltprof!AG369</f>
        <v>30.569105691056915</v>
      </c>
      <c r="S369" s="81">
        <f>ltprof!AH369</f>
        <v>17.886178861788615</v>
      </c>
    </row>
    <row r="370" spans="2:19">
      <c r="B370" s="25">
        <f>ltprof!C370</f>
        <v>0</v>
      </c>
      <c r="C370" s="25">
        <f>ltprof!D370</f>
        <v>0</v>
      </c>
      <c r="D370" s="25" t="str">
        <f>ltprof!F370&amp;". "&amp;ltprof!E370</f>
        <v>Riskjusterad dödlighet efter vård på IVA. Män</v>
      </c>
      <c r="E370" s="100">
        <f>IF(ISERROR(HLOOKUP(ltprof!$AN$5,ltprof!$J$2:$AD$500,ltprof!A370,0)*100),"-",(HLOOKUP(ltprof!$AN$5,ltprof!$J$2:$AD$500,ltprof!A370,0)*100))</f>
        <v>4.3478260869565259</v>
      </c>
      <c r="F370" s="77">
        <f>HLOOKUP(ltprof!$AN$5,'2011'!$J$1:$AD$500,ltprof!A371,0)</f>
        <v>0.59399999999999997</v>
      </c>
      <c r="G370" s="77">
        <f>'2011'!AE370</f>
        <v>0.621</v>
      </c>
      <c r="H370" s="77">
        <f>MAX('2011'!J370:AE370)</f>
        <v>0.73</v>
      </c>
      <c r="I370" s="77">
        <f>MIN('2011'!J370:AE370)</f>
        <v>0.42699999999999999</v>
      </c>
      <c r="J370" s="42">
        <f>(ltprof!AG370+ltprof!AH370)</f>
        <v>48.792270531400959</v>
      </c>
      <c r="K370" s="42">
        <f>IF(ISERROR(HLOOKUP(ltprof!$AN$5,'ltprof t-1'!$J$2:$AF$400,ltprof!A370,0)*100),"-",(HLOOKUP(ltprof!$AN$5,'ltprof t-1'!$J$2:$AF$400,ltprof!A370,0)*100))</f>
        <v>6.1538461538461586</v>
      </c>
      <c r="L370" s="77">
        <f>HLOOKUP(ltprof!$AN$5,'t-1'!$J$1:$AD$500,ltprof!A371,0)</f>
        <v>0.61</v>
      </c>
      <c r="M370" s="42">
        <f>IF(ISERROR(IF('2011'!I370=0,((F370-L370)/L370)*100,(((F370-L370)/L370)*100)*-1)),"-",IF('2011'!I370=0,((F370-L370)/L370)*100,(((F370-L370)/L370)*100)*-1))</f>
        <v>2.6229508196721336</v>
      </c>
      <c r="R370" s="81">
        <f>ltprof!AG370</f>
        <v>31.239935587761675</v>
      </c>
      <c r="S370" s="81">
        <f>ltprof!AH370</f>
        <v>17.552334943639288</v>
      </c>
    </row>
    <row r="371" spans="2:19">
      <c r="B371" s="25">
        <f>ltprof!C371</f>
        <v>0</v>
      </c>
      <c r="C371" s="25">
        <f>ltprof!D371</f>
        <v>0</v>
      </c>
      <c r="D371" s="25" t="str">
        <f>ltprof!F371&amp;". "&amp;ltprof!E371</f>
        <v>Riskjusterad dödlighet efter vård på IVA. Totalt</v>
      </c>
      <c r="E371" s="100">
        <f>IF(ISERROR(HLOOKUP(ltprof!$AN$5,ltprof!$J$2:$AD$500,ltprof!A371,0)*100),"-",(HLOOKUP(ltprof!$AN$5,ltprof!$J$2:$AD$500,ltprof!A371,0)*100))</f>
        <v>6.4724919093851199</v>
      </c>
      <c r="F371" s="77">
        <f>HLOOKUP(ltprof!$AN$5,'2011'!$J$1:$AD$500,ltprof!A372,0)</f>
        <v>0.57799999999999996</v>
      </c>
      <c r="G371" s="77">
        <f>'2011'!AE371</f>
        <v>0.61799999999999999</v>
      </c>
      <c r="H371" s="77">
        <f>MAX('2011'!J371:AE371)</f>
        <v>0.72</v>
      </c>
      <c r="I371" s="77">
        <f>MIN('2011'!J371:AE371)</f>
        <v>0.42699999999999999</v>
      </c>
      <c r="J371" s="42">
        <f>(ltprof!AG371+ltprof!AH371)</f>
        <v>47.411003236245953</v>
      </c>
      <c r="K371" s="42">
        <f>IF(ISERROR(HLOOKUP(ltprof!$AN$5,'ltprof t-1'!$J$2:$AF$400,ltprof!A371,0)*100),"-",(HLOOKUP(ltprof!$AN$5,'ltprof t-1'!$J$2:$AF$400,ltprof!A371,0)*100))</f>
        <v>-1.5151515151515165</v>
      </c>
      <c r="L371" s="77">
        <f>HLOOKUP(ltprof!$AN$5,'t-1'!$J$1:$AD$500,ltprof!A372,0)</f>
        <v>0.67</v>
      </c>
      <c r="M371" s="42">
        <f>IF(ISERROR(IF('2011'!I371=0,((F371-L371)/L371)*100,(((F371-L371)/L371)*100)*-1)),"-",IF('2011'!I371=0,((F371-L371)/L371)*100,(((F371-L371)/L371)*100)*-1))</f>
        <v>13.731343283582101</v>
      </c>
      <c r="R371" s="81">
        <f>ltprof!AG371</f>
        <v>30.906148867313917</v>
      </c>
      <c r="S371" s="81">
        <f>ltprof!AH371</f>
        <v>16.504854368932037</v>
      </c>
    </row>
    <row r="372" spans="2:19">
      <c r="B372" s="25">
        <f>ltprof!C372</f>
        <v>0</v>
      </c>
      <c r="C372" s="25">
        <f>ltprof!D372</f>
        <v>164</v>
      </c>
      <c r="D372" s="25" t="str">
        <f>ltprof!F372&amp;". "&amp;ltprof!E372</f>
        <v>Utskrivning nattetid från IVA. Kvinnor</v>
      </c>
      <c r="E372" s="100">
        <f>IF(ISERROR(HLOOKUP(ltprof!$AN$5,ltprof!$J$2:$AD$500,ltprof!A372,0)*100),"-",(HLOOKUP(ltprof!$AN$5,ltprof!$J$2:$AD$500,ltprof!A372,0)*100))</f>
        <v>-21.145757066770024</v>
      </c>
      <c r="F372" s="77">
        <f>HLOOKUP(ltprof!$AN$5,'2011'!$J$1:$AD$500,ltprof!A373,0)</f>
        <v>6.7509199999999998</v>
      </c>
      <c r="G372" s="77">
        <f>'2011'!AE372</f>
        <v>5.5725600000000002</v>
      </c>
      <c r="H372" s="77">
        <f>MAX('2011'!J372:AE372)</f>
        <v>9.30931</v>
      </c>
      <c r="I372" s="77">
        <f>MIN('2011'!J372:AE372)</f>
        <v>0.57142999999999999</v>
      </c>
      <c r="J372" s="42">
        <f>(ltprof!AG372+ltprof!AH372)</f>
        <v>156.80190074220823</v>
      </c>
      <c r="K372" s="42">
        <f>IF(ISERROR(HLOOKUP(ltprof!$AN$5,'ltprof t-1'!$J$2:$AF$400,ltprof!A372,0)*100),"-",(HLOOKUP(ltprof!$AN$5,'ltprof t-1'!$J$2:$AF$400,ltprof!A372,0)*100))</f>
        <v>-14.26480156148342</v>
      </c>
      <c r="L372" s="77">
        <f>HLOOKUP(ltprof!$AN$5,'t-1'!$J$1:$AD$500,ltprof!A373,0)</f>
        <v>7.0250000000000004</v>
      </c>
      <c r="M372" s="42">
        <f>IF(ISERROR(IF('2011'!I372=0,((F372-L372)/L372)*100,(((F372-L372)/L372)*100)*-1)),"-",IF('2011'!I372=0,((F372-L372)/L372)*100,(((F372-L372)/L372)*100)*-1))</f>
        <v>3.9014946619217157</v>
      </c>
      <c r="R372" s="81">
        <f>ltprof!AG372</f>
        <v>89.745646525115916</v>
      </c>
      <c r="S372" s="81">
        <f>ltprof!AH372</f>
        <v>67.056254217092317</v>
      </c>
    </row>
    <row r="373" spans="2:19">
      <c r="B373" s="25">
        <f>ltprof!C373</f>
        <v>0</v>
      </c>
      <c r="C373" s="25">
        <f>ltprof!D373</f>
        <v>0</v>
      </c>
      <c r="D373" s="25" t="str">
        <f>ltprof!F373&amp;". "&amp;ltprof!E373</f>
        <v>Utskrivning nattetid från IVA. Män</v>
      </c>
      <c r="E373" s="100">
        <f>IF(ISERROR(HLOOKUP(ltprof!$AN$5,ltprof!$J$2:$AD$500,ltprof!A373,0)*100),"-",(HLOOKUP(ltprof!$AN$5,ltprof!$J$2:$AD$500,ltprof!A373,0)*100))</f>
        <v>-3.3843579355293389</v>
      </c>
      <c r="F373" s="77">
        <f>HLOOKUP(ltprof!$AN$5,'2011'!$J$1:$AD$500,ltprof!A374,0)</f>
        <v>5.8691300000000002</v>
      </c>
      <c r="G373" s="77">
        <f>'2011'!AE373</f>
        <v>5.6769999999999996</v>
      </c>
      <c r="H373" s="77">
        <f>MAX('2011'!J373:AE373)</f>
        <v>10.859730000000001</v>
      </c>
      <c r="I373" s="77">
        <f>MIN('2011'!J373:AE373)</f>
        <v>1.2903199999999999</v>
      </c>
      <c r="J373" s="42">
        <f>(ltprof!AG373+ltprof!AH373)</f>
        <v>168.5645587458165</v>
      </c>
      <c r="K373" s="42">
        <f>IF(ISERROR(HLOOKUP(ltprof!$AN$5,'ltprof t-1'!$J$2:$AF$400,ltprof!A373,0)*100),"-",(HLOOKUP(ltprof!$AN$5,'ltprof t-1'!$J$2:$AF$400,ltprof!A373,0)*100))</f>
        <v>1.2462699666491088</v>
      </c>
      <c r="L373" s="77">
        <f>HLOOKUP(ltprof!$AN$5,'t-1'!$J$1:$AD$500,ltprof!A374,0)</f>
        <v>5.6260000000000003</v>
      </c>
      <c r="M373" s="42">
        <f>IF(ISERROR(IF('2011'!I373=0,((F373-L373)/L373)*100,(((F373-L373)/L373)*100)*-1)),"-",IF('2011'!I373=0,((F373-L373)/L373)*100,(((F373-L373)/L373)*100)*-1))</f>
        <v>-4.3215428368290052</v>
      </c>
      <c r="R373" s="81">
        <f>ltprof!AG373</f>
        <v>77.271093887616701</v>
      </c>
      <c r="S373" s="81">
        <f>ltprof!AH373</f>
        <v>91.293464858199783</v>
      </c>
    </row>
    <row r="374" spans="2:19">
      <c r="B374" s="25">
        <f>ltprof!C374</f>
        <v>0</v>
      </c>
      <c r="C374" s="25">
        <f>ltprof!D374</f>
        <v>0</v>
      </c>
      <c r="D374" s="25" t="str">
        <f>ltprof!F374&amp;". "&amp;ltprof!E374</f>
        <v>Utskrivning nattetid från IVA. Totalt</v>
      </c>
      <c r="E374" s="100">
        <f>IF(ISERROR(HLOOKUP(ltprof!$AN$5,ltprof!$J$2:$AD$500,ltprof!A374,0)*100),"-",(HLOOKUP(ltprof!$AN$5,ltprof!$J$2:$AD$500,ltprof!A374,0)*100))</f>
        <v>-10.60368946008118</v>
      </c>
      <c r="F374" s="77">
        <f>HLOOKUP(ltprof!$AN$5,'2011'!$J$1:$AD$500,ltprof!A375,0)</f>
        <v>6.2264900000000001</v>
      </c>
      <c r="G374" s="77">
        <f>'2011'!AE374</f>
        <v>5.6295500000000001</v>
      </c>
      <c r="H374" s="77">
        <f>MAX('2011'!J374:AE374)</f>
        <v>10.19355</v>
      </c>
      <c r="I374" s="77">
        <f>MIN('2011'!J374:AE374)</f>
        <v>1.09375</v>
      </c>
      <c r="J374" s="42">
        <f>(ltprof!AG374+ltprof!AH374)</f>
        <v>161.64347061488041</v>
      </c>
      <c r="K374" s="42">
        <f>IF(ISERROR(HLOOKUP(ltprof!$AN$5,'ltprof t-1'!$J$2:$AF$400,ltprof!A374,0)*100),"-",(HLOOKUP(ltprof!$AN$5,'ltprof t-1'!$J$2:$AF$400,ltprof!A374,0)*100))</f>
        <v>-5.3847460506200138</v>
      </c>
      <c r="L374" s="77">
        <f>HLOOKUP(ltprof!$AN$5,'t-1'!$J$1:$AD$500,ltprof!A375,0)</f>
        <v>6.2039999999999997</v>
      </c>
      <c r="M374" s="42">
        <f>IF(ISERROR(IF('2011'!I374=0,((F374-L374)/L374)*100,(((F374-L374)/L374)*100)*-1)),"-",IF('2011'!I374=0,((F374-L374)/L374)*100,(((F374-L374)/L374)*100)*-1))</f>
        <v>-0.36250805931657548</v>
      </c>
      <c r="R374" s="81">
        <f>ltprof!AG374</f>
        <v>80.57127123837607</v>
      </c>
      <c r="S374" s="81">
        <f>ltprof!AH374</f>
        <v>81.072199376504344</v>
      </c>
    </row>
    <row r="375" spans="2:19">
      <c r="B375" s="25">
        <f>ltprof!C375</f>
        <v>0</v>
      </c>
      <c r="C375" s="25">
        <f>ltprof!D375</f>
        <v>165</v>
      </c>
      <c r="D375" s="25" t="str">
        <f>ltprof!F375&amp;". "&amp;ltprof!E375</f>
        <v>Oplanerad återinskrivning till IVA. Kvinnor</v>
      </c>
      <c r="E375" s="100">
        <f>IF(ISERROR(HLOOKUP(ltprof!$AN$5,ltprof!$J$2:$AD$500,ltprof!A375,0)*100),"-",(HLOOKUP(ltprof!$AN$5,ltprof!$J$2:$AD$500,ltprof!A375,0)*100))</f>
        <v>7.4793163080052159</v>
      </c>
      <c r="F375" s="77">
        <f>HLOOKUP(ltprof!$AN$5,'2011'!$J$1:$AD$500,ltprof!A376,0)</f>
        <v>2.17822</v>
      </c>
      <c r="G375" s="77">
        <f>'2011'!AE375</f>
        <v>2.354305992</v>
      </c>
      <c r="H375" s="77">
        <f>MAX('2011'!J375:AE375)</f>
        <v>3.7037</v>
      </c>
      <c r="I375" s="77">
        <f>MIN('2011'!J375:AE375)</f>
        <v>0.56818000000000002</v>
      </c>
      <c r="J375" s="42">
        <f>(ltprof!AG375+ltprof!AH375)</f>
        <v>133.18234803184413</v>
      </c>
      <c r="K375" s="42">
        <f>IF(ISERROR(HLOOKUP(ltprof!$AN$5,'ltprof t-1'!$J$2:$AF$400,ltprof!A375,0)*100),"-",(HLOOKUP(ltprof!$AN$5,'ltprof t-1'!$J$2:$AF$400,ltprof!A375,0)*100))</f>
        <v>-0.50731165429411451</v>
      </c>
      <c r="L375" s="77">
        <f>HLOOKUP(ltprof!$AN$5,'t-1'!$J$1:$AD$500,ltprof!A376,0)</f>
        <v>2.5561600000000002</v>
      </c>
      <c r="M375" s="42">
        <f>IF(ISERROR(IF('2011'!I375=0,((F375-L375)/L375)*100,(((F375-L375)/L375)*100)*-1)),"-",IF('2011'!I375=0,((F375-L375)/L375)*100,(((F375-L375)/L375)*100)*-1))</f>
        <v>14.785459439158743</v>
      </c>
      <c r="R375" s="81">
        <f>ltprof!AG375</f>
        <v>75.866348642415559</v>
      </c>
      <c r="S375" s="81">
        <f>ltprof!AH375</f>
        <v>57.315999389428562</v>
      </c>
    </row>
    <row r="376" spans="2:19">
      <c r="B376" s="25">
        <f>ltprof!C376</f>
        <v>0</v>
      </c>
      <c r="C376" s="25">
        <f>ltprof!D376</f>
        <v>0</v>
      </c>
      <c r="D376" s="25" t="str">
        <f>ltprof!F376&amp;". "&amp;ltprof!E376</f>
        <v>Oplanerad återinskrivning till IVA. Män</v>
      </c>
      <c r="E376" s="100">
        <f>IF(ISERROR(HLOOKUP(ltprof!$AN$5,ltprof!$J$2:$AD$500,ltprof!A376,0)*100),"-",(HLOOKUP(ltprof!$AN$5,ltprof!$J$2:$AD$500,ltprof!A376,0)*100))</f>
        <v>13.66233822210973</v>
      </c>
      <c r="F376" s="77">
        <f>HLOOKUP(ltprof!$AN$5,'2011'!$J$1:$AD$500,ltprof!A377,0)</f>
        <v>2.14602</v>
      </c>
      <c r="G376" s="77">
        <f>'2011'!AE376</f>
        <v>2.4856128320000002</v>
      </c>
      <c r="H376" s="77">
        <f>MAX('2011'!J376:AE376)</f>
        <v>4.2492900000000002</v>
      </c>
      <c r="I376" s="77">
        <f>MIN('2011'!J376:AE376)</f>
        <v>1.10375</v>
      </c>
      <c r="J376" s="42">
        <f>(ltprof!AG376+ltprof!AH376)</f>
        <v>126.54987774057324</v>
      </c>
      <c r="K376" s="42">
        <f>IF(ISERROR(HLOOKUP(ltprof!$AN$5,'ltprof t-1'!$J$2:$AF$400,ltprof!A376,0)*100),"-",(HLOOKUP(ltprof!$AN$5,'ltprof t-1'!$J$2:$AF$400,ltprof!A376,0)*100))</f>
        <v>3.9752451476995341</v>
      </c>
      <c r="L376" s="77">
        <f>HLOOKUP(ltprof!$AN$5,'t-1'!$J$1:$AD$500,ltprof!A377,0)</f>
        <v>2.51092</v>
      </c>
      <c r="M376" s="42">
        <f>IF(ISERROR(IF('2011'!I376=0,((F376-L376)/L376)*100,(((F376-L376)/L376)*100)*-1)),"-",IF('2011'!I376=0,((F376-L376)/L376)*100,(((F376-L376)/L376)*100)*-1))</f>
        <v>14.532521944147961</v>
      </c>
      <c r="R376" s="81">
        <f>ltprof!AG376</f>
        <v>55.594451968133384</v>
      </c>
      <c r="S376" s="81">
        <f>ltprof!AH376</f>
        <v>70.955425772439852</v>
      </c>
    </row>
    <row r="377" spans="2:19">
      <c r="B377" s="25">
        <f>ltprof!C377</f>
        <v>0</v>
      </c>
      <c r="C377" s="25">
        <f>ltprof!D377</f>
        <v>0</v>
      </c>
      <c r="D377" s="25" t="str">
        <f>ltprof!F377&amp;". "&amp;ltprof!E377</f>
        <v>Oplanerad återinskrivning till IVA. Totalt</v>
      </c>
      <c r="E377" s="100">
        <f>IF(ISERROR(HLOOKUP(ltprof!$AN$5,ltprof!$J$2:$AD$500,ltprof!A377,0)*100),"-",(HLOOKUP(ltprof!$AN$5,ltprof!$J$2:$AD$500,ltprof!A377,0)*100))</f>
        <v>9.8224857891940456</v>
      </c>
      <c r="F377" s="77">
        <f>HLOOKUP(ltprof!$AN$5,'2011'!$J$1:$AD$500,ltprof!A378,0)</f>
        <v>2.15347</v>
      </c>
      <c r="G377" s="77">
        <f>'2011'!AE377</f>
        <v>2.3880343329999998</v>
      </c>
      <c r="H377" s="77">
        <f>MAX('2011'!J377:AE377)</f>
        <v>3.7766799999999998</v>
      </c>
      <c r="I377" s="77">
        <f>MIN('2011'!J377:AE377)</f>
        <v>1.26783</v>
      </c>
      <c r="J377" s="42">
        <f>(ltprof!AG377+ltprof!AH377)</f>
        <v>105.05920979989529</v>
      </c>
      <c r="K377" s="42">
        <f>IF(ISERROR(HLOOKUP(ltprof!$AN$5,'ltprof t-1'!$J$2:$AF$400,ltprof!A377,0)*100),"-",(HLOOKUP(ltprof!$AN$5,'ltprof t-1'!$J$2:$AF$400,ltprof!A377,0)*100))</f>
        <v>2.3915316371180304</v>
      </c>
      <c r="L377" s="77">
        <f>HLOOKUP(ltprof!$AN$5,'t-1'!$J$1:$AD$500,ltprof!A378,0)</f>
        <v>2.5211399999999999</v>
      </c>
      <c r="M377" s="42">
        <f>IF(ISERROR(IF('2011'!I377=0,((F377-L377)/L377)*100,(((F377-L377)/L377)*100)*-1)),"-",IF('2011'!I377=0,((F377-L377)/L377)*100,(((F377-L377)/L377)*100)*-1))</f>
        <v>14.583482075568988</v>
      </c>
      <c r="R377" s="81">
        <f>ltprof!AG377</f>
        <v>46.909054761902361</v>
      </c>
      <c r="S377" s="81">
        <f>ltprof!AH377</f>
        <v>58.150155037992924</v>
      </c>
    </row>
    <row r="378" spans="2:19">
      <c r="B378" s="25" t="str">
        <f>ltprof!C378</f>
        <v>Annan vård</v>
      </c>
      <c r="C378" s="25">
        <f>ltprof!D378</f>
        <v>166</v>
      </c>
      <c r="D378" s="25" t="str">
        <f>ltprof!F378&amp;". "&amp;ltprof!E378</f>
        <v>God viruskontroll vid HIV. Kvinnor</v>
      </c>
      <c r="E378" s="100">
        <f>IF(ISERROR(HLOOKUP(ltprof!$AN$5,ltprof!$J$2:$AD$500,ltprof!A378,0)*100),"-",(HLOOKUP(ltprof!$AN$5,ltprof!$J$2:$AD$500,ltprof!A378,0)*100))</f>
        <v>0.13032145960035246</v>
      </c>
      <c r="F378" s="77">
        <f>HLOOKUP(ltprof!$AN$5,'2011'!$J$1:$AD$500,ltprof!A379,0)</f>
        <v>92.2</v>
      </c>
      <c r="G378" s="77">
        <f>'2011'!AE378</f>
        <v>92.08</v>
      </c>
      <c r="H378" s="77">
        <f>MAX('2011'!J378:AE378)</f>
        <v>100</v>
      </c>
      <c r="I378" s="77">
        <f>MIN('2011'!J378:AE378)</f>
        <v>73.33</v>
      </c>
      <c r="J378" s="42">
        <f>(ltprof!AG378+ltprof!AH378)</f>
        <v>28.96394439617724</v>
      </c>
      <c r="K378" s="42">
        <f>IF(ISERROR(HLOOKUP(ltprof!$AN$5,'ltprof t-1'!$J$2:$AF$400,ltprof!A378,0)*100),"-",(HLOOKUP(ltprof!$AN$5,'ltprof t-1'!$J$2:$AF$400,ltprof!A378,0)*100))</f>
        <v>1.731553986985765</v>
      </c>
      <c r="L378" s="77">
        <f>HLOOKUP(ltprof!$AN$5,'t-1'!$J$1:$AD$500,ltprof!A379,0)</f>
        <v>92.24</v>
      </c>
      <c r="M378" s="42">
        <f>IF(ISERROR(IF('2011'!I378=0,((F378-L378)/L378)*100,(((F378-L378)/L378)*100)*-1)),"-",IF('2011'!I378=0,((F378-L378)/L378)*100,(((F378-L378)/L378)*100)*-1))</f>
        <v>-4.3365134431908113E-2</v>
      </c>
      <c r="R378" s="81">
        <f>ltprof!AG378</f>
        <v>8.6012163336229381</v>
      </c>
      <c r="S378" s="81">
        <f>ltprof!AH378</f>
        <v>20.3627280625543</v>
      </c>
    </row>
    <row r="379" spans="2:19">
      <c r="B379" s="25">
        <f>ltprof!C379</f>
        <v>0</v>
      </c>
      <c r="C379" s="25">
        <f>ltprof!D379</f>
        <v>0</v>
      </c>
      <c r="D379" s="25" t="str">
        <f>ltprof!F379&amp;". "&amp;ltprof!E379</f>
        <v>God viruskontroll vid HIV. Män</v>
      </c>
      <c r="E379" s="100">
        <f>IF(ISERROR(HLOOKUP(ltprof!$AN$5,ltprof!$J$2:$AD$500,ltprof!A379,0)*100),"-",(HLOOKUP(ltprof!$AN$5,ltprof!$J$2:$AD$500,ltprof!A379,0)*100))</f>
        <v>1.0973489787049009</v>
      </c>
      <c r="F379" s="77">
        <f>HLOOKUP(ltprof!$AN$5,'2011'!$J$1:$AD$500,ltprof!A380,0)</f>
        <v>93.05</v>
      </c>
      <c r="G379" s="77">
        <f>'2011'!AE379</f>
        <v>92.04</v>
      </c>
      <c r="H379" s="77">
        <f>MAX('2011'!J379:AE379)</f>
        <v>100</v>
      </c>
      <c r="I379" s="77">
        <f>MIN('2011'!J379:AE379)</f>
        <v>72.22</v>
      </c>
      <c r="J379" s="42">
        <f>(ltprof!AG379+ltprof!AH379)</f>
        <v>30.182529335071706</v>
      </c>
      <c r="K379" s="42">
        <f>IF(ISERROR(HLOOKUP(ltprof!$AN$5,'ltprof t-1'!$J$2:$AF$400,ltprof!A379,0)*100),"-",(HLOOKUP(ltprof!$AN$5,'ltprof t-1'!$J$2:$AF$400,ltprof!A379,0)*100))</f>
        <v>1.9009341733651965</v>
      </c>
      <c r="L379" s="77">
        <f>HLOOKUP(ltprof!$AN$5,'t-1'!$J$1:$AD$500,ltprof!A380,0)</f>
        <v>93.81</v>
      </c>
      <c r="M379" s="42">
        <f>IF(ISERROR(IF('2011'!I379=0,((F379-L379)/L379)*100,(((F379-L379)/L379)*100)*-1)),"-",IF('2011'!I379=0,((F379-L379)/L379)*100,(((F379-L379)/L379)*100)*-1))</f>
        <v>-0.81014817183669652</v>
      </c>
      <c r="R379" s="81">
        <f>ltprof!AG379</f>
        <v>8.6484137331594884</v>
      </c>
      <c r="S379" s="81">
        <f>ltprof!AH379</f>
        <v>21.53411560191222</v>
      </c>
    </row>
    <row r="380" spans="2:19">
      <c r="B380" s="25">
        <f>ltprof!C380</f>
        <v>0</v>
      </c>
      <c r="C380" s="25">
        <f>ltprof!D380</f>
        <v>0</v>
      </c>
      <c r="D380" s="25" t="str">
        <f>ltprof!F380&amp;". "&amp;ltprof!E380</f>
        <v>God viruskontroll vid HIV. Totalt</v>
      </c>
      <c r="E380" s="100">
        <f>IF(ISERROR(HLOOKUP(ltprof!$AN$5,ltprof!$J$2:$AD$500,ltprof!A380,0)*100),"-",(HLOOKUP(ltprof!$AN$5,ltprof!$J$2:$AD$500,ltprof!A380,0)*100))</f>
        <v>0.76020851433536374</v>
      </c>
      <c r="F380" s="77">
        <f>HLOOKUP(ltprof!$AN$5,'2011'!$J$1:$AD$500,ltprof!A381,0)</f>
        <v>92.78</v>
      </c>
      <c r="G380" s="77">
        <f>'2011'!AE380</f>
        <v>92.08</v>
      </c>
      <c r="H380" s="77">
        <f>MAX('2011'!J380:AE380)</f>
        <v>98.38</v>
      </c>
      <c r="I380" s="77">
        <f>MIN('2011'!J380:AE380)</f>
        <v>80</v>
      </c>
      <c r="J380" s="42">
        <f>(ltprof!AG380+ltprof!AH380)</f>
        <v>19.960903562119892</v>
      </c>
      <c r="K380" s="42">
        <f>IF(ISERROR(HLOOKUP(ltprof!$AN$5,'ltprof t-1'!$J$2:$AF$400,ltprof!A380,0)*100),"-",(HLOOKUP(ltprof!$AN$5,'ltprof t-1'!$J$2:$AF$400,ltprof!A380,0)*100))</f>
        <v>1.811238406983084</v>
      </c>
      <c r="L380" s="77">
        <f>HLOOKUP(ltprof!$AN$5,'t-1'!$J$1:$AD$500,ltprof!A381,0)</f>
        <v>93.31</v>
      </c>
      <c r="M380" s="42">
        <f>IF(ISERROR(IF('2011'!I380=0,((F380-L380)/L380)*100,(((F380-L380)/L380)*100)*-1)),"-",IF('2011'!I380=0,((F380-L380)/L380)*100,(((F380-L380)/L380)*100)*-1))</f>
        <v>-0.56799914264280482</v>
      </c>
      <c r="R380" s="81">
        <f>ltprof!AG380</f>
        <v>6.8418766290182429</v>
      </c>
      <c r="S380" s="81">
        <f>ltprof!AH380</f>
        <v>13.119026933101649</v>
      </c>
    </row>
    <row r="381" spans="2:19">
      <c r="B381" s="25">
        <f>ltprof!C381</f>
        <v>0</v>
      </c>
      <c r="C381" s="25">
        <f>ltprof!D381</f>
        <v>167</v>
      </c>
      <c r="D381" s="25" t="str">
        <f>ltprof!F381&amp;". "&amp;ltprof!E381</f>
        <v>Smärtskattning i livets slutskede . Kvinnor</v>
      </c>
      <c r="E381" s="100">
        <f>IF(ISERROR(HLOOKUP(ltprof!$AN$5,ltprof!$J$2:$AD$500,ltprof!A381,0)*100),"-",(HLOOKUP(ltprof!$AN$5,ltprof!$J$2:$AD$500,ltprof!A381,0)*100))</f>
        <v>155.56418774485928</v>
      </c>
      <c r="F381" s="77">
        <f>HLOOKUP(ltprof!$AN$5,'2011'!$J$1:$AD$500,ltprof!A382,0)</f>
        <v>30.424886189999999</v>
      </c>
      <c r="G381" s="77">
        <f>'2011'!AE381</f>
        <v>11.904988120000001</v>
      </c>
      <c r="H381" s="77">
        <f>MAX('2011'!J381:AE381)</f>
        <v>30.424886189999999</v>
      </c>
      <c r="I381" s="77">
        <f>MIN('2011'!J381:AE381)</f>
        <v>1.0471204190000001</v>
      </c>
      <c r="J381" s="42">
        <f>(ltprof!AG381+ltprof!AH381)</f>
        <v>246.76854336079754</v>
      </c>
      <c r="K381" s="42" t="str">
        <f>IF(ISERROR(HLOOKUP(ltprof!$AN$5,'ltprof t-1'!$J$2:$AF$400,ltprof!A381,0)*100),"-",(HLOOKUP(ltprof!$AN$5,'ltprof t-1'!$J$2:$AF$400,ltprof!A381,0)*100))</f>
        <v>-</v>
      </c>
      <c r="L381" s="77" t="str">
        <f>HLOOKUP(ltprof!$AN$5,'t-1'!$J$1:$AD$500,ltprof!A382,0)</f>
        <v>us</v>
      </c>
      <c r="M381" s="42" t="str">
        <f>IF(ISERROR(IF('2011'!I381=0,((F381-L381)/L381)*100,(((F381-L381)/L381)*100)*-1)),"-",IF('2011'!I381=0,((F381-L381)/L381)*100,(((F381-L381)/L381)*100)*-1))</f>
        <v>-</v>
      </c>
      <c r="R381" s="81">
        <f>ltprof!AG381</f>
        <v>155.56418774485928</v>
      </c>
      <c r="S381" s="81">
        <f>ltprof!AH381</f>
        <v>91.20435561593824</v>
      </c>
    </row>
    <row r="382" spans="2:19">
      <c r="B382" s="25">
        <f>ltprof!C382</f>
        <v>0</v>
      </c>
      <c r="C382" s="25">
        <f>ltprof!D382</f>
        <v>0</v>
      </c>
      <c r="D382" s="25" t="str">
        <f>ltprof!F382&amp;". "&amp;ltprof!E382</f>
        <v>Smärtskattning i livets slutskede . Män</v>
      </c>
      <c r="E382" s="100">
        <f>IF(ISERROR(HLOOKUP(ltprof!$AN$5,ltprof!$J$2:$AD$500,ltprof!A382,0)*100),"-",(HLOOKUP(ltprof!$AN$5,ltprof!$J$2:$AD$500,ltprof!A382,0)*100))</f>
        <v>154.35490122423539</v>
      </c>
      <c r="F382" s="77">
        <f>HLOOKUP(ltprof!$AN$5,'2011'!$J$1:$AD$500,ltprof!A383,0)</f>
        <v>34.429599179999997</v>
      </c>
      <c r="G382" s="77">
        <f>'2011'!AE382</f>
        <v>13.536047079999999</v>
      </c>
      <c r="H382" s="77">
        <f>MAX('2011'!J382:AE382)</f>
        <v>34.429599179999997</v>
      </c>
      <c r="I382" s="77">
        <f>MIN('2011'!J382:AE382)</f>
        <v>2.6058631920000002</v>
      </c>
      <c r="J382" s="42">
        <f>(ltprof!AG382+ltprof!AH382)</f>
        <v>235.10361481396382</v>
      </c>
      <c r="K382" s="42" t="str">
        <f>IF(ISERROR(HLOOKUP(ltprof!$AN$5,'ltprof t-1'!$J$2:$AF$400,ltprof!A382,0)*100),"-",(HLOOKUP(ltprof!$AN$5,'ltprof t-1'!$J$2:$AF$400,ltprof!A382,0)*100))</f>
        <v>-</v>
      </c>
      <c r="L382" s="77" t="str">
        <f>HLOOKUP(ltprof!$AN$5,'t-1'!$J$1:$AD$500,ltprof!A383,0)</f>
        <v>us</v>
      </c>
      <c r="M382" s="42" t="str">
        <f>IF(ISERROR(IF('2011'!I382=0,((F382-L382)/L382)*100,(((F382-L382)/L382)*100)*-1)),"-",IF('2011'!I382=0,((F382-L382)/L382)*100,(((F382-L382)/L382)*100)*-1))</f>
        <v>-</v>
      </c>
      <c r="R382" s="81">
        <f>ltprof!AG382</f>
        <v>154.35490122423539</v>
      </c>
      <c r="S382" s="81">
        <f>ltprof!AH382</f>
        <v>80.748713589728439</v>
      </c>
    </row>
    <row r="383" spans="2:19">
      <c r="B383" s="25">
        <f>ltprof!C383</f>
        <v>0</v>
      </c>
      <c r="C383" s="25">
        <f>ltprof!D383</f>
        <v>0</v>
      </c>
      <c r="D383" s="25" t="str">
        <f>ltprof!F383&amp;". "&amp;ltprof!E383</f>
        <v>Smärtskattning i livets slutskede . Totalt</v>
      </c>
      <c r="E383" s="100">
        <f>IF(ISERROR(HLOOKUP(ltprof!$AN$5,ltprof!$J$2:$AD$500,ltprof!A383,0)*100),"-",(HLOOKUP(ltprof!$AN$5,ltprof!$J$2:$AD$500,ltprof!A383,0)*100))</f>
        <v>154.62043921624289</v>
      </c>
      <c r="F383" s="77">
        <f>HLOOKUP(ltprof!$AN$5,'2011'!$J$1:$AD$500,ltprof!A384,0)</f>
        <v>32.125709299999997</v>
      </c>
      <c r="G383" s="77">
        <f>'2011'!AE383</f>
        <v>12.61709759</v>
      </c>
      <c r="H383" s="77">
        <f>MAX('2011'!J383:AE383)</f>
        <v>32.125709299999997</v>
      </c>
      <c r="I383" s="77">
        <f>MIN('2011'!J383:AE383)</f>
        <v>1.7416545720000001</v>
      </c>
      <c r="J383" s="42">
        <f>(ltprof!AG383+ltprof!AH383)</f>
        <v>240.81651513959633</v>
      </c>
      <c r="K383" s="42" t="str">
        <f>IF(ISERROR(HLOOKUP(ltprof!$AN$5,'ltprof t-1'!$J$2:$AF$400,ltprof!A383,0)*100),"-",(HLOOKUP(ltprof!$AN$5,'ltprof t-1'!$J$2:$AF$400,ltprof!A383,0)*100))</f>
        <v>-</v>
      </c>
      <c r="L383" s="77" t="str">
        <f>HLOOKUP(ltprof!$AN$5,'t-1'!$J$1:$AD$500,ltprof!A384,0)</f>
        <v>us</v>
      </c>
      <c r="M383" s="42" t="str">
        <f>IF(ISERROR(IF('2011'!I383=0,((F383-L383)/L383)*100,(((F383-L383)/L383)*100)*-1)),"-",IF('2011'!I383=0,((F383-L383)/L383)*100,(((F383-L383)/L383)*100)*-1))</f>
        <v>-</v>
      </c>
      <c r="R383" s="81">
        <f>ltprof!AG383</f>
        <v>154.62043921624289</v>
      </c>
      <c r="S383" s="81">
        <f>ltprof!AH383</f>
        <v>86.196075923353462</v>
      </c>
    </row>
    <row r="384" spans="2:19">
      <c r="B384" s="25">
        <f>ltprof!C384</f>
        <v>0</v>
      </c>
      <c r="C384" s="25">
        <f>ltprof!D384</f>
        <v>168</v>
      </c>
      <c r="D384" s="25" t="str">
        <f>ltprof!F384&amp;". "&amp;ltprof!E384</f>
        <v>Vidbehovsordination av opioider i livets slutskede. Kvinnor</v>
      </c>
      <c r="E384" s="100">
        <f>IF(ISERROR(HLOOKUP(ltprof!$AN$5,ltprof!$J$2:$AD$500,ltprof!A384,0)*100),"-",(HLOOKUP(ltprof!$AN$5,ltprof!$J$2:$AD$500,ltprof!A384,0)*100))</f>
        <v>1.6611295681063125</v>
      </c>
      <c r="F384" s="77">
        <f>HLOOKUP(ltprof!$AN$5,'2011'!$J$1:$AD$500,ltprof!A385,0)</f>
        <v>91.8</v>
      </c>
      <c r="G384" s="77">
        <f>'2011'!AE384</f>
        <v>90.3</v>
      </c>
      <c r="H384" s="77">
        <f>MAX('2011'!J384:AE384)</f>
        <v>94.8</v>
      </c>
      <c r="I384" s="77">
        <f>MIN('2011'!J384:AE384)</f>
        <v>79.599999999999994</v>
      </c>
      <c r="J384" s="42">
        <f>(ltprof!AG384+ltprof!AH384)</f>
        <v>16.8327796234773</v>
      </c>
      <c r="K384" s="42">
        <f>IF(ISERROR(HLOOKUP(ltprof!$AN$5,'ltprof t-1'!$J$2:$AF$400,ltprof!A384,0)*100),"-",(HLOOKUP(ltprof!$AN$5,'ltprof t-1'!$J$2:$AF$400,ltprof!A384,0)*100))</f>
        <v>1.3259668508287323</v>
      </c>
      <c r="L384" s="77">
        <f>HLOOKUP(ltprof!$AN$5,'t-1'!$J$1:$AD$500,ltprof!A385,0)</f>
        <v>91.7</v>
      </c>
      <c r="M384" s="42">
        <f>IF(ISERROR(IF('2011'!I384=0,((F384-L384)/L384)*100,(((F384-L384)/L384)*100)*-1)),"-",IF('2011'!I384=0,((F384-L384)/L384)*100,(((F384-L384)/L384)*100)*-1))</f>
        <v>0.10905125408941584</v>
      </c>
      <c r="R384" s="81">
        <f>ltprof!AG384</f>
        <v>4.9833887043189371</v>
      </c>
      <c r="S384" s="81">
        <f>ltprof!AH384</f>
        <v>11.849390919158365</v>
      </c>
    </row>
    <row r="385" spans="2:19">
      <c r="B385" s="25">
        <f>ltprof!C385</f>
        <v>0</v>
      </c>
      <c r="C385" s="25">
        <f>ltprof!D385</f>
        <v>0</v>
      </c>
      <c r="D385" s="25" t="str">
        <f>ltprof!F385&amp;". "&amp;ltprof!E385</f>
        <v>Vidbehovsordination av opioider i livets slutskede. Män</v>
      </c>
      <c r="E385" s="100">
        <f>IF(ISERROR(HLOOKUP(ltprof!$AN$5,ltprof!$J$2:$AD$500,ltprof!A385,0)*100),"-",(HLOOKUP(ltprof!$AN$5,ltprof!$J$2:$AD$500,ltprof!A385,0)*100))</f>
        <v>2.796420581655481</v>
      </c>
      <c r="F385" s="77">
        <f>HLOOKUP(ltprof!$AN$5,'2011'!$J$1:$AD$500,ltprof!A386,0)</f>
        <v>91.9</v>
      </c>
      <c r="G385" s="77">
        <f>'2011'!AE385</f>
        <v>89.4</v>
      </c>
      <c r="H385" s="77">
        <f>MAX('2011'!J385:AE385)</f>
        <v>94.1</v>
      </c>
      <c r="I385" s="77">
        <f>MIN('2011'!J385:AE385)</f>
        <v>77.3</v>
      </c>
      <c r="J385" s="42">
        <f>(ltprof!AG385+ltprof!AH385)</f>
        <v>18.791946308724825</v>
      </c>
      <c r="K385" s="42">
        <f>IF(ISERROR(HLOOKUP(ltprof!$AN$5,'ltprof t-1'!$J$2:$AF$400,ltprof!A385,0)*100),"-",(HLOOKUP(ltprof!$AN$5,'ltprof t-1'!$J$2:$AF$400,ltprof!A385,0)*100))</f>
        <v>1.8701870187018577</v>
      </c>
      <c r="L385" s="77">
        <f>HLOOKUP(ltprof!$AN$5,'t-1'!$J$1:$AD$500,ltprof!A386,0)</f>
        <v>92.6</v>
      </c>
      <c r="M385" s="42">
        <f>IF(ISERROR(IF('2011'!I385=0,((F385-L385)/L385)*100,(((F385-L385)/L385)*100)*-1)),"-",IF('2011'!I385=0,((F385-L385)/L385)*100,(((F385-L385)/L385)*100)*-1))</f>
        <v>-0.75593952483800075</v>
      </c>
      <c r="R385" s="81">
        <f>ltprof!AG385</f>
        <v>5.2572706935122913</v>
      </c>
      <c r="S385" s="81">
        <f>ltprof!AH385</f>
        <v>13.534675615212535</v>
      </c>
    </row>
    <row r="386" spans="2:19">
      <c r="B386" s="25">
        <f>ltprof!C386</f>
        <v>0</v>
      </c>
      <c r="C386" s="25">
        <f>ltprof!D386</f>
        <v>0</v>
      </c>
      <c r="D386" s="25" t="str">
        <f>ltprof!F386&amp;". "&amp;ltprof!E386</f>
        <v>Vidbehovsordination av opioider i livets slutskede. Totalt</v>
      </c>
      <c r="E386" s="100">
        <f>IF(ISERROR(HLOOKUP(ltprof!$AN$5,ltprof!$J$2:$AD$500,ltprof!A386,0)*100),"-",(HLOOKUP(ltprof!$AN$5,ltprof!$J$2:$AD$500,ltprof!A386,0)*100))</f>
        <v>2.1383986332591034</v>
      </c>
      <c r="F386" s="77">
        <f>HLOOKUP(ltprof!$AN$5,'2011'!$J$1:$AD$500,ltprof!A387,0)</f>
        <v>91.837625489999994</v>
      </c>
      <c r="G386" s="77">
        <f>'2011'!AE386</f>
        <v>89.914886780000003</v>
      </c>
      <c r="H386" s="77">
        <f>MAX('2011'!J386:AE386)</f>
        <v>93.459680419999998</v>
      </c>
      <c r="I386" s="77">
        <f>MIN('2011'!J386:AE386)</f>
        <v>78.545454550000002</v>
      </c>
      <c r="J386" s="42">
        <f>(ltprof!AG386+ltprof!AH386)</f>
        <v>16.587048490080964</v>
      </c>
      <c r="K386" s="42">
        <f>IF(ISERROR(HLOOKUP(ltprof!$AN$5,'ltprof t-1'!$J$2:$AF$400,ltprof!A386,0)*100),"-",(HLOOKUP(ltprof!$AN$5,'ltprof t-1'!$J$2:$AF$400,ltprof!A386,0)*100))</f>
        <v>1.5293299842054064</v>
      </c>
      <c r="L386" s="77">
        <f>HLOOKUP(ltprof!$AN$5,'t-1'!$J$1:$AD$500,ltprof!A387,0)</f>
        <v>92.072252890000001</v>
      </c>
      <c r="M386" s="42">
        <f>IF(ISERROR(IF('2011'!I386=0,((F386-L386)/L386)*100,(((F386-L386)/L386)*100)*-1)),"-",IF('2011'!I386=0,((F386-L386)/L386)*100,(((F386-L386)/L386)*100)*-1))</f>
        <v>-0.25482965023167242</v>
      </c>
      <c r="R386" s="81">
        <f>ltprof!AG386</f>
        <v>3.9423879258984642</v>
      </c>
      <c r="S386" s="81">
        <f>ltprof!AH386</f>
        <v>12.644660564182498</v>
      </c>
    </row>
    <row r="387" spans="2:19">
      <c r="B387" s="25">
        <f>ltprof!C387</f>
        <v>0</v>
      </c>
      <c r="C387" s="25">
        <f>ltprof!D387</f>
        <v>169</v>
      </c>
      <c r="D387" s="25" t="str">
        <f>ltprof!F387&amp;". "&amp;ltprof!E387</f>
        <v>Brytpunktssamtal i livets slutskede. Kvinnor</v>
      </c>
      <c r="E387" s="100">
        <f>IF(ISERROR(HLOOKUP(ltprof!$AN$5,ltprof!$J$2:$AD$500,ltprof!A387,0)*100),"-",(HLOOKUP(ltprof!$AN$5,ltprof!$J$2:$AD$500,ltprof!A387,0)*100))</f>
        <v>39.830508474576277</v>
      </c>
      <c r="F387" s="77">
        <f>HLOOKUP(ltprof!$AN$5,'2011'!$J$1:$AD$500,ltprof!A388,0)</f>
        <v>49.5</v>
      </c>
      <c r="G387" s="77">
        <f>'2011'!AE387</f>
        <v>35.4</v>
      </c>
      <c r="H387" s="77">
        <f>MAX('2011'!J387:AE387)</f>
        <v>49.5</v>
      </c>
      <c r="I387" s="77">
        <f>MIN('2011'!J387:AE387)</f>
        <v>20.3</v>
      </c>
      <c r="J387" s="42">
        <f>(ltprof!AG387+ltprof!AH387)</f>
        <v>82.485875706214699</v>
      </c>
      <c r="K387" s="42" t="str">
        <f>IF(ISERROR(HLOOKUP(ltprof!$AN$5,'ltprof t-1'!$J$2:$AF$400,ltprof!A387,0)*100),"-",(HLOOKUP(ltprof!$AN$5,'ltprof t-1'!$J$2:$AF$400,ltprof!A387,0)*100))</f>
        <v>-</v>
      </c>
      <c r="L387" s="77" t="str">
        <f>HLOOKUP(ltprof!$AN$5,'t-1'!$J$1:$AD$500,ltprof!A388,0)</f>
        <v>us</v>
      </c>
      <c r="M387" s="42" t="str">
        <f>IF(ISERROR(IF('2011'!I387=0,((F387-L387)/L387)*100,(((F387-L387)/L387)*100)*-1)),"-",IF('2011'!I387=0,((F387-L387)/L387)*100,(((F387-L387)/L387)*100)*-1))</f>
        <v>-</v>
      </c>
      <c r="R387" s="81">
        <f>ltprof!AG387</f>
        <v>39.830508474576277</v>
      </c>
      <c r="S387" s="81">
        <f>ltprof!AH387</f>
        <v>42.655367231638415</v>
      </c>
    </row>
    <row r="388" spans="2:19">
      <c r="B388" s="25">
        <f>ltprof!C388</f>
        <v>0</v>
      </c>
      <c r="C388" s="25">
        <f>ltprof!D388</f>
        <v>0</v>
      </c>
      <c r="D388" s="25" t="str">
        <f>ltprof!F388&amp;". "&amp;ltprof!E388</f>
        <v>Brytpunktssamtal i livets slutskede. Män</v>
      </c>
      <c r="E388" s="100">
        <f>IF(ISERROR(HLOOKUP(ltprof!$AN$5,ltprof!$J$2:$AD$500,ltprof!A388,0)*100),"-",(HLOOKUP(ltprof!$AN$5,ltprof!$J$2:$AD$500,ltprof!A388,0)*100))</f>
        <v>42.782152230971121</v>
      </c>
      <c r="F388" s="77">
        <f>HLOOKUP(ltprof!$AN$5,'2011'!$J$1:$AD$500,ltprof!A389,0)</f>
        <v>54.4</v>
      </c>
      <c r="G388" s="77">
        <f>'2011'!AE388</f>
        <v>38.1</v>
      </c>
      <c r="H388" s="77">
        <f>MAX('2011'!J388:AE388)</f>
        <v>54.4</v>
      </c>
      <c r="I388" s="77">
        <f>MIN('2011'!J388:AE388)</f>
        <v>21</v>
      </c>
      <c r="J388" s="42">
        <f>(ltprof!AG388+ltprof!AH388)</f>
        <v>87.664041994750647</v>
      </c>
      <c r="K388" s="42" t="str">
        <f>IF(ISERROR(HLOOKUP(ltprof!$AN$5,'ltprof t-1'!$J$2:$AF$400,ltprof!A388,0)*100),"-",(HLOOKUP(ltprof!$AN$5,'ltprof t-1'!$J$2:$AF$400,ltprof!A388,0)*100))</f>
        <v>-</v>
      </c>
      <c r="L388" s="77" t="str">
        <f>HLOOKUP(ltprof!$AN$5,'t-1'!$J$1:$AD$500,ltprof!A389,0)</f>
        <v>us</v>
      </c>
      <c r="M388" s="42" t="str">
        <f>IF(ISERROR(IF('2011'!I388=0,((F388-L388)/L388)*100,(((F388-L388)/L388)*100)*-1)),"-",IF('2011'!I388=0,((F388-L388)/L388)*100,(((F388-L388)/L388)*100)*-1))</f>
        <v>-</v>
      </c>
      <c r="R388" s="81">
        <f>ltprof!AG388</f>
        <v>42.782152230971121</v>
      </c>
      <c r="S388" s="81">
        <f>ltprof!AH388</f>
        <v>44.881889763779533</v>
      </c>
    </row>
    <row r="389" spans="2:19">
      <c r="B389" s="25">
        <f>ltprof!C389</f>
        <v>0</v>
      </c>
      <c r="C389" s="25">
        <f>ltprof!D389</f>
        <v>0</v>
      </c>
      <c r="D389" s="25" t="str">
        <f>ltprof!F389&amp;". "&amp;ltprof!E389</f>
        <v>Brytpunktssamtal i livets slutskede. Totalt</v>
      </c>
      <c r="E389" s="100">
        <f>IF(ISERROR(HLOOKUP(ltprof!$AN$5,ltprof!$J$2:$AD$500,ltprof!A389,0)*100),"-",(HLOOKUP(ltprof!$AN$5,ltprof!$J$2:$AD$500,ltprof!A389,0)*100))</f>
        <v>40.768321222498031</v>
      </c>
      <c r="F389" s="77">
        <f>HLOOKUP(ltprof!$AN$5,'2011'!$J$1:$AD$500,ltprof!A390,0)</f>
        <v>51.549500000000002</v>
      </c>
      <c r="G389" s="77">
        <f>'2011'!AE389</f>
        <v>36.620100000000001</v>
      </c>
      <c r="H389" s="77">
        <f>MAX('2011'!J389:AE389)</f>
        <v>51.549500000000002</v>
      </c>
      <c r="I389" s="77">
        <f>MIN('2011'!J389:AE389)</f>
        <v>20.581700000000001</v>
      </c>
      <c r="J389" s="42">
        <f>(ltprof!AG389+ltprof!AH389)</f>
        <v>84.565033956761454</v>
      </c>
      <c r="K389" s="42" t="str">
        <f>IF(ISERROR(HLOOKUP(ltprof!$AN$5,'ltprof t-1'!$J$2:$AF$400,ltprof!A389,0)*100),"-",(HLOOKUP(ltprof!$AN$5,'ltprof t-1'!$J$2:$AF$400,ltprof!A389,0)*100))</f>
        <v>-</v>
      </c>
      <c r="L389" s="77" t="str">
        <f>HLOOKUP(ltprof!$AN$5,'t-1'!$J$1:$AD$500,ltprof!A390,0)</f>
        <v>us</v>
      </c>
      <c r="M389" s="42" t="str">
        <f>IF(ISERROR(IF('2011'!I389=0,((F389-L389)/L389)*100,(((F389-L389)/L389)*100)*-1)),"-",IF('2011'!I389=0,((F389-L389)/L389)*100,(((F389-L389)/L389)*100)*-1))</f>
        <v>-</v>
      </c>
      <c r="R389" s="81">
        <f>ltprof!AG389</f>
        <v>40.768321222498031</v>
      </c>
      <c r="S389" s="81">
        <f>ltprof!AH389</f>
        <v>43.796712734263423</v>
      </c>
    </row>
    <row r="390" spans="2:19">
      <c r="B390" s="25">
        <f>ltprof!C390</f>
        <v>0</v>
      </c>
      <c r="C390" s="25">
        <f>ltprof!D390</f>
        <v>170</v>
      </c>
      <c r="D390" s="25" t="str">
        <f>ltprof!F390&amp;". "&amp;ltprof!E390</f>
        <v>Bromsmedicin vid skovvis förlöpande MS . Kvinnor</v>
      </c>
      <c r="E390" s="100">
        <f>IF(ISERROR(HLOOKUP(ltprof!$AN$5,ltprof!$J$2:$AD$500,ltprof!A390,0)*100),"-",(HLOOKUP(ltprof!$AN$5,ltprof!$J$2:$AD$500,ltprof!A390,0)*100))</f>
        <v>0.8777380849949602</v>
      </c>
      <c r="F390" s="77">
        <f>HLOOKUP(ltprof!$AN$5,'2011'!$J$1:$AD$500,ltprof!A391,0)</f>
        <v>40.83250743310208</v>
      </c>
      <c r="G390" s="77">
        <f>'2011'!AE390</f>
        <v>40.477223427331886</v>
      </c>
      <c r="H390" s="77">
        <f>MAX('2011'!J390:AE390)</f>
        <v>81.967213114754102</v>
      </c>
      <c r="I390" s="77">
        <f>MIN('2011'!J390:AE390)</f>
        <v>0</v>
      </c>
      <c r="J390" s="42">
        <f>(ltprof!AG390+ltprof!AH390)</f>
        <v>202.50206455467119</v>
      </c>
      <c r="K390" s="42">
        <f>IF(ISERROR(HLOOKUP(ltprof!$AN$5,'ltprof t-1'!$J$2:$AF$400,ltprof!A390,0)*100),"-",(HLOOKUP(ltprof!$AN$5,'ltprof t-1'!$J$2:$AF$400,ltprof!A390,0)*100))</f>
        <v>-1.5406342913775868</v>
      </c>
      <c r="L390" s="77">
        <f>HLOOKUP(ltprof!$AN$5,'t-1'!$J$1:$AD$500,ltprof!A391,0)</f>
        <v>42.715559960356792</v>
      </c>
      <c r="M390" s="42">
        <f>IF(ISERROR(IF('2011'!I390=0,((F390-L390)/L390)*100,(((F390-L390)/L390)*100)*-1)),"-",IF('2011'!I390=0,((F390-L390)/L390)*100,(((F390-L390)/L390)*100)*-1))</f>
        <v>-4.4083526682134675</v>
      </c>
      <c r="R390" s="81">
        <f>ltprof!AG390</f>
        <v>102.50206455467119</v>
      </c>
      <c r="S390" s="81">
        <f>ltprof!AH390</f>
        <v>100</v>
      </c>
    </row>
    <row r="391" spans="2:19">
      <c r="B391" s="25">
        <f>ltprof!C391</f>
        <v>0</v>
      </c>
      <c r="C391" s="25">
        <f>ltprof!D391</f>
        <v>0</v>
      </c>
      <c r="D391" s="25" t="str">
        <f>ltprof!F391&amp;". "&amp;ltprof!E391</f>
        <v>Bromsmedicin vid skovvis förlöpande MS . Män</v>
      </c>
      <c r="E391" s="100">
        <f>IF(ISERROR(HLOOKUP(ltprof!$AN$5,ltprof!$J$2:$AD$500,ltprof!A391,0)*100),"-",(HLOOKUP(ltprof!$AN$5,ltprof!$J$2:$AD$500,ltprof!A391,0)*100))</f>
        <v>16.030672079386559</v>
      </c>
      <c r="F391" s="77">
        <f>HLOOKUP(ltprof!$AN$5,'2011'!$J$1:$AD$500,ltprof!A392,0)</f>
        <v>43.703703703703702</v>
      </c>
      <c r="G391" s="77">
        <f>'2011'!AE391</f>
        <v>37.66564729867482</v>
      </c>
      <c r="H391" s="77">
        <f>MAX('2011'!J391:AE391)</f>
        <v>69.491525423728817</v>
      </c>
      <c r="I391" s="77">
        <f>MIN('2011'!J391:AE391)</f>
        <v>0</v>
      </c>
      <c r="J391" s="42">
        <f>(ltprof!AG391+ltprof!AH391)</f>
        <v>184.49576844567787</v>
      </c>
      <c r="K391" s="42">
        <f>IF(ISERROR(HLOOKUP(ltprof!$AN$5,'ltprof t-1'!$J$2:$AF$400,ltprof!A391,0)*100),"-",(HLOOKUP(ltprof!$AN$5,'ltprof t-1'!$J$2:$AF$400,ltprof!A391,0)*100))</f>
        <v>2.3474178403755928</v>
      </c>
      <c r="L391" s="77">
        <f>HLOOKUP(ltprof!$AN$5,'t-1'!$J$1:$AD$500,ltprof!A392,0)</f>
        <v>40.74074074074074</v>
      </c>
      <c r="M391" s="42">
        <f>IF(ISERROR(IF('2011'!I391=0,((F391-L391)/L391)*100,(((F391-L391)/L391)*100)*-1)),"-",IF('2011'!I391=0,((F391-L391)/L391)*100,(((F391-L391)/L391)*100)*-1))</f>
        <v>7.2727272727272698</v>
      </c>
      <c r="R391" s="81">
        <f>ltprof!AG391</f>
        <v>84.495768445677868</v>
      </c>
      <c r="S391" s="81">
        <f>ltprof!AH391</f>
        <v>100</v>
      </c>
    </row>
    <row r="392" spans="2:19">
      <c r="B392" s="25">
        <f>ltprof!C392</f>
        <v>0</v>
      </c>
      <c r="C392" s="25">
        <f>ltprof!D392</f>
        <v>0</v>
      </c>
      <c r="D392" s="25" t="str">
        <f>ltprof!F392&amp;". "&amp;ltprof!E392</f>
        <v>Bromsmedicin vid skovvis förlöpande MS . Totalt</v>
      </c>
      <c r="E392" s="100">
        <f>IF(ISERROR(HLOOKUP(ltprof!$AN$5,ltprof!$J$2:$AD$500,ltprof!A392,0)*100),"-",(HLOOKUP(ltprof!$AN$5,ltprof!$J$2:$AD$500,ltprof!A392,0)*100))</f>
        <v>5.1046160278215824</v>
      </c>
      <c r="F392" s="77">
        <f>HLOOKUP(ltprof!$AN$5,'2011'!$J$1:$AD$500,ltprof!A393,0)</f>
        <v>41.654879773691654</v>
      </c>
      <c r="G392" s="77">
        <f>'2011'!AE392</f>
        <v>39.631827171763277</v>
      </c>
      <c r="H392" s="77">
        <f>MAX('2011'!J392:AE392)</f>
        <v>78.333333333333329</v>
      </c>
      <c r="I392" s="77">
        <f>MIN('2011'!J392:AE392)</f>
        <v>0.75187969924812026</v>
      </c>
      <c r="J392" s="42">
        <f>(ltprof!AG392+ltprof!AH392)</f>
        <v>195.7554298413981</v>
      </c>
      <c r="K392" s="42">
        <f>IF(ISERROR(HLOOKUP(ltprof!$AN$5,'ltprof t-1'!$J$2:$AF$400,ltprof!A392,0)*100),"-",(HLOOKUP(ltprof!$AN$5,'ltprof t-1'!$J$2:$AF$400,ltprof!A392,0)*100))</f>
        <v>-0.37702799406155368</v>
      </c>
      <c r="L392" s="77">
        <f>HLOOKUP(ltprof!$AN$5,'t-1'!$J$1:$AD$500,ltprof!A393,0)</f>
        <v>42.149929278642148</v>
      </c>
      <c r="M392" s="42">
        <f>IF(ISERROR(IF('2011'!I392=0,((F392-L392)/L392)*100,(((F392-L392)/L392)*100)*-1)),"-",IF('2011'!I392=0,((F392-L392)/L392)*100,(((F392-L392)/L392)*100)*-1))</f>
        <v>-1.1744966442952989</v>
      </c>
      <c r="R392" s="81">
        <f>ltprof!AG392</f>
        <v>97.652591170825303</v>
      </c>
      <c r="S392" s="81">
        <f>ltprof!AH392</f>
        <v>98.10283867057278</v>
      </c>
    </row>
    <row r="393" spans="2:19">
      <c r="B393" s="25">
        <f>ltprof!C393</f>
        <v>0</v>
      </c>
      <c r="C393" s="25">
        <f>ltprof!D393</f>
        <v>171</v>
      </c>
      <c r="D393" s="25" t="str">
        <f>ltprof!F393&amp;". "&amp;ltprof!E393</f>
        <v>Bromsmedicin vid sekundärprogressiv MS. Kvinnor</v>
      </c>
      <c r="E393" s="100">
        <f>IF(ISERROR(HLOOKUP(ltprof!$AN$5,ltprof!$J$2:$AD$500,ltprof!A393,0)*100),"-",(HLOOKUP(ltprof!$AN$5,ltprof!$J$2:$AD$500,ltprof!A393,0)*100))</f>
        <v>-72.207526069694168</v>
      </c>
      <c r="F393" s="77">
        <f>HLOOKUP(ltprof!$AN$5,'2011'!$J$1:$AD$500,ltprof!A394,0)</f>
        <v>20.204313280000001</v>
      </c>
      <c r="G393" s="77">
        <f>'2011'!AE393</f>
        <v>11.73253791</v>
      </c>
      <c r="H393" s="77">
        <f>MAX('2011'!J393:AE393)</f>
        <v>20.204313280000001</v>
      </c>
      <c r="I393" s="77">
        <f>MIN('2011'!J393:AE393)</f>
        <v>0</v>
      </c>
      <c r="J393" s="42">
        <f>(ltprof!AG393+ltprof!AH393)</f>
        <v>146.11380139150134</v>
      </c>
      <c r="K393" s="42" t="str">
        <f>IF(ISERROR(HLOOKUP(ltprof!$AN$5,'ltprof t-1'!$J$2:$AF$400,ltprof!A393,0)*100),"-",(HLOOKUP(ltprof!$AN$5,'ltprof t-1'!$J$2:$AF$400,ltprof!A393,0)*100))</f>
        <v>-</v>
      </c>
      <c r="L393" s="77" t="str">
        <f>HLOOKUP(ltprof!$AN$5,'t-1'!$J$1:$AD$500,ltprof!A394,0)</f>
        <v>us</v>
      </c>
      <c r="M393" s="42" t="str">
        <f>IF(ISERROR(IF('2011'!I393=0,((F393-L393)/L393)*100,(((F393-L393)/L393)*100)*-1)),"-",IF('2011'!I393=0,((F393-L393)/L393)*100,(((F393-L393)/L393)*100)*-1))</f>
        <v>-</v>
      </c>
      <c r="R393" s="81">
        <f>ltprof!AG393</f>
        <v>100</v>
      </c>
      <c r="S393" s="81">
        <f>ltprof!AH393</f>
        <v>46.113801391501333</v>
      </c>
    </row>
    <row r="394" spans="2:19">
      <c r="B394" s="25">
        <f>ltprof!C394</f>
        <v>0</v>
      </c>
      <c r="C394" s="25">
        <f>ltprof!D394</f>
        <v>0</v>
      </c>
      <c r="D394" s="25" t="str">
        <f>ltprof!F394&amp;". "&amp;ltprof!E394</f>
        <v>Bromsmedicin vid sekundärprogressiv MS. Män</v>
      </c>
      <c r="E394" s="100">
        <f>IF(ISERROR(HLOOKUP(ltprof!$AN$5,ltprof!$J$2:$AD$500,ltprof!A394,0)*100),"-",(HLOOKUP(ltprof!$AN$5,ltprof!$J$2:$AD$500,ltprof!A394,0)*100))</f>
        <v>-66.004842567463569</v>
      </c>
      <c r="F394" s="77">
        <f>HLOOKUP(ltprof!$AN$5,'2011'!$J$1:$AD$500,ltprof!A395,0)</f>
        <v>20.33898305</v>
      </c>
      <c r="G394" s="77">
        <f>'2011'!AE394</f>
        <v>12.25204201</v>
      </c>
      <c r="H394" s="77">
        <f>MAX('2011'!J394:AE394)</f>
        <v>20.33898305</v>
      </c>
      <c r="I394" s="77">
        <f>MIN('2011'!J394:AE394)</f>
        <v>0</v>
      </c>
      <c r="J394" s="42">
        <f>(ltprof!AG394+ltprof!AH394)</f>
        <v>148.39826834710632</v>
      </c>
      <c r="K394" s="42" t="str">
        <f>IF(ISERROR(HLOOKUP(ltprof!$AN$5,'ltprof t-1'!$J$2:$AF$400,ltprof!A394,0)*100),"-",(HLOOKUP(ltprof!$AN$5,'ltprof t-1'!$J$2:$AF$400,ltprof!A394,0)*100))</f>
        <v>-</v>
      </c>
      <c r="L394" s="77" t="str">
        <f>HLOOKUP(ltprof!$AN$5,'t-1'!$J$1:$AD$500,ltprof!A395,0)</f>
        <v>us</v>
      </c>
      <c r="M394" s="42" t="str">
        <f>IF(ISERROR(IF('2011'!I394=0,((F394-L394)/L394)*100,(((F394-L394)/L394)*100)*-1)),"-",IF('2011'!I394=0,((F394-L394)/L394)*100,(((F394-L394)/L394)*100)*-1))</f>
        <v>-</v>
      </c>
      <c r="R394" s="81">
        <f>ltprof!AG394</f>
        <v>100</v>
      </c>
      <c r="S394" s="81">
        <f>ltprof!AH394</f>
        <v>48.398268347106324</v>
      </c>
    </row>
    <row r="395" spans="2:19">
      <c r="B395" s="25">
        <f>ltprof!C395</f>
        <v>0</v>
      </c>
      <c r="C395" s="25">
        <f>ltprof!D395</f>
        <v>0</v>
      </c>
      <c r="D395" s="25" t="str">
        <f>ltprof!F395&amp;". "&amp;ltprof!E395</f>
        <v>Bromsmedicin vid sekundärprogressiv MS. Totalt</v>
      </c>
      <c r="E395" s="100">
        <f>IF(ISERROR(HLOOKUP(ltprof!$AN$5,ltprof!$J$2:$AD$500,ltprof!A395,0)*100),"-",(HLOOKUP(ltprof!$AN$5,ltprof!$J$2:$AD$500,ltprof!A395,0)*100))</f>
        <v>-70.283875701952752</v>
      </c>
      <c r="F395" s="77">
        <f>HLOOKUP(ltprof!$AN$5,'2011'!$J$1:$AD$500,ltprof!A396,0)</f>
        <v>20.242914979999998</v>
      </c>
      <c r="G395" s="77">
        <f>'2011'!AE395</f>
        <v>11.88774621</v>
      </c>
      <c r="H395" s="77">
        <f>MAX('2011'!J395:AE395)</f>
        <v>20.242914979999998</v>
      </c>
      <c r="I395" s="77">
        <f>MIN('2011'!J395:AE395)</f>
        <v>0</v>
      </c>
      <c r="J395" s="42">
        <f>(ltprof!AG395+ltprof!AH395)</f>
        <v>133.25977759076</v>
      </c>
      <c r="K395" s="42" t="str">
        <f>IF(ISERROR(HLOOKUP(ltprof!$AN$5,'ltprof t-1'!$J$2:$AF$400,ltprof!A395,0)*100),"-",(HLOOKUP(ltprof!$AN$5,'ltprof t-1'!$J$2:$AF$400,ltprof!A395,0)*100))</f>
        <v>-</v>
      </c>
      <c r="L395" s="77" t="str">
        <f>HLOOKUP(ltprof!$AN$5,'t-1'!$J$1:$AD$500,ltprof!A396,0)</f>
        <v>us</v>
      </c>
      <c r="M395" s="42" t="str">
        <f>IF(ISERROR(IF('2011'!I395=0,((F395-L395)/L395)*100,(((F395-L395)/L395)*100)*-1)),"-",IF('2011'!I395=0,((F395-L395)/L395)*100,(((F395-L395)/L395)*100)*-1))</f>
        <v>-</v>
      </c>
      <c r="R395" s="81">
        <f>ltprof!AG395</f>
        <v>100</v>
      </c>
      <c r="S395" s="81">
        <f>ltprof!AH395</f>
        <v>33.259777590759995</v>
      </c>
    </row>
    <row r="396" spans="2:19">
      <c r="B396" s="25">
        <f>ltprof!C396</f>
        <v>0</v>
      </c>
      <c r="C396" s="25">
        <f>ltprof!D396</f>
        <v>172</v>
      </c>
      <c r="D396" s="25" t="str">
        <f>ltprof!F396&amp;". "&amp;ltprof!E396</f>
        <v>Basal demensutredning som underlag vid demensdiagnos. Kvinnor</v>
      </c>
      <c r="E396" s="100">
        <f>IF(ISERROR(HLOOKUP(ltprof!$AN$5,ltprof!$J$2:$AD$500,ltprof!A396,0)*100),"-",(HLOOKUP(ltprof!$AN$5,ltprof!$J$2:$AD$500,ltprof!A396,0)*100))</f>
        <v>7.4889973068034479</v>
      </c>
      <c r="F396" s="77">
        <f>HLOOKUP(ltprof!$AN$5,'2011'!$J$1:$AD$500,ltprof!A397,0)</f>
        <v>90.892696122632998</v>
      </c>
      <c r="G396" s="77">
        <f>'2011'!AE396</f>
        <v>84.56</v>
      </c>
      <c r="H396" s="77">
        <f>MAX('2011'!J396:AE396)</f>
        <v>100</v>
      </c>
      <c r="I396" s="77">
        <f>MIN('2011'!J396:AE396)</f>
        <v>44.444444444444443</v>
      </c>
      <c r="J396" s="42">
        <f>(ltprof!AG396+ltprof!AH396)</f>
        <v>65.69956901082729</v>
      </c>
      <c r="K396" s="42">
        <f>IF(ISERROR(HLOOKUP(ltprof!$AN$5,'ltprof t-1'!$J$2:$AF$400,ltprof!A396,0)*100),"-",(HLOOKUP(ltprof!$AN$5,'ltprof t-1'!$J$2:$AF$400,ltprof!A396,0)*100))</f>
        <v>2.6556776556776698</v>
      </c>
      <c r="L396" s="77">
        <f>HLOOKUP(ltprof!$AN$5,'t-1'!$J$1:$AD$500,ltprof!A397,0)</f>
        <v>86.538461538461547</v>
      </c>
      <c r="M396" s="42">
        <f>IF(ISERROR(IF('2011'!I396=0,((F396-L396)/L396)*100,(((F396-L396)/L396)*100)*-1)),"-",IF('2011'!I396=0,((F396-L396)/L396)*100,(((F396-L396)/L396)*100)*-1))</f>
        <v>5.0315599639314534</v>
      </c>
      <c r="R396" s="81">
        <f>ltprof!AG396</f>
        <v>18.259224219489116</v>
      </c>
      <c r="S396" s="81">
        <f>ltprof!AH396</f>
        <v>47.440344791338177</v>
      </c>
    </row>
    <row r="397" spans="2:19">
      <c r="B397" s="25">
        <f>ltprof!C397</f>
        <v>0</v>
      </c>
      <c r="C397" s="25">
        <f>ltprof!D397</f>
        <v>0</v>
      </c>
      <c r="D397" s="25" t="str">
        <f>ltprof!F397&amp;". "&amp;ltprof!E397</f>
        <v>Basal demensutredning som underlag vid demensdiagnos. Män</v>
      </c>
      <c r="E397" s="100">
        <f>IF(ISERROR(HLOOKUP(ltprof!$AN$5,ltprof!$J$2:$AD$500,ltprof!A397,0)*100),"-",(HLOOKUP(ltprof!$AN$5,ltprof!$J$2:$AD$500,ltprof!A397,0)*100))</f>
        <v>9.9284377101780805</v>
      </c>
      <c r="F397" s="77">
        <f>HLOOKUP(ltprof!$AN$5,'2011'!$J$1:$AD$500,ltprof!A398,0)</f>
        <v>91.141141141141148</v>
      </c>
      <c r="G397" s="77">
        <f>'2011'!AE397</f>
        <v>82.909520993494979</v>
      </c>
      <c r="H397" s="77">
        <f>MAX('2011'!J397:AE397)</f>
        <v>100</v>
      </c>
      <c r="I397" s="77">
        <f>MIN('2011'!J397:AE397)</f>
        <v>46.666666666666664</v>
      </c>
      <c r="J397" s="42">
        <f>(ltprof!AG397+ltprof!AH397)</f>
        <v>64.327151688064674</v>
      </c>
      <c r="K397" s="42">
        <f>IF(ISERROR(HLOOKUP(ltprof!$AN$5,'ltprof t-1'!$J$2:$AF$400,ltprof!A397,0)*100),"-",(HLOOKUP(ltprof!$AN$5,'ltprof t-1'!$J$2:$AF$400,ltprof!A397,0)*100))</f>
        <v>2.859369419099266</v>
      </c>
      <c r="L397" s="77">
        <f>HLOOKUP(ltprof!$AN$5,'t-1'!$J$1:$AD$500,ltprof!A398,0)</f>
        <v>85.652173913043484</v>
      </c>
      <c r="M397" s="42">
        <f>IF(ISERROR(IF('2011'!I397=0,((F397-L397)/L397)*100,(((F397-L397)/L397)*100)*-1)),"-",IF('2011'!I397=0,((F397-L397)/L397)*100,(((F397-L397)/L397)*100)*-1))</f>
        <v>6.4084388957485414</v>
      </c>
      <c r="R397" s="81">
        <f>ltprof!AG397</f>
        <v>20.613409415121247</v>
      </c>
      <c r="S397" s="81">
        <f>ltprof!AH397</f>
        <v>43.713742272943421</v>
      </c>
    </row>
    <row r="398" spans="2:19">
      <c r="B398" s="25">
        <f>ltprof!C398</f>
        <v>0</v>
      </c>
      <c r="C398" s="25">
        <f>ltprof!D398</f>
        <v>0</v>
      </c>
      <c r="D398" s="25" t="str">
        <f>ltprof!F398&amp;". "&amp;ltprof!E398</f>
        <v>Basal demensutredning som underlag vid demensdiagnos. Totalt</v>
      </c>
      <c r="E398" s="100">
        <f>IF(ISERROR(HLOOKUP(ltprof!$AN$5,ltprof!$J$2:$AD$500,ltprof!A398,0)*100),"-",(HLOOKUP(ltprof!$AN$5,ltprof!$J$2:$AD$500,ltprof!A398,0)*100))</f>
        <v>8.4533480747968959</v>
      </c>
      <c r="F398" s="77">
        <f>HLOOKUP(ltprof!$AN$5,'2011'!$J$1:$AD$500,ltprof!A399,0)</f>
        <v>90.985915492957744</v>
      </c>
      <c r="G398" s="77">
        <f>'2011'!AE398</f>
        <v>83.894058697208308</v>
      </c>
      <c r="H398" s="77">
        <f>MAX('2011'!J398:AE398)</f>
        <v>100</v>
      </c>
      <c r="I398" s="77">
        <f>MIN('2011'!J398:AE398)</f>
        <v>45.454545454545453</v>
      </c>
      <c r="J398" s="42">
        <f>(ltprof!AG398+ltprof!AH398)</f>
        <v>65.017064846416375</v>
      </c>
      <c r="K398" s="42">
        <f>IF(ISERROR(HLOOKUP(ltprof!$AN$5,'ltprof t-1'!$J$2:$AF$400,ltprof!A398,0)*100),"-",(HLOOKUP(ltprof!$AN$5,'ltprof t-1'!$J$2:$AF$400,ltprof!A398,0)*100))</f>
        <v>2.772329467900839</v>
      </c>
      <c r="L398" s="77">
        <f>HLOOKUP(ltprof!$AN$5,'t-1'!$J$1:$AD$500,ltprof!A399,0)</f>
        <v>86.195286195286187</v>
      </c>
      <c r="M398" s="42">
        <f>IF(ISERROR(IF('2011'!I398=0,((F398-L398)/L398)*100,(((F398-L398)/L398)*100)*-1)),"-",IF('2011'!I398=0,((F398-L398)/L398)*100,(((F398-L398)/L398)*100)*-1))</f>
        <v>5.5578785211267689</v>
      </c>
      <c r="R398" s="81">
        <f>ltprof!AG398</f>
        <v>19.197952218430029</v>
      </c>
      <c r="S398" s="81">
        <f>ltprof!AH398</f>
        <v>45.81911262798635</v>
      </c>
    </row>
    <row r="399" spans="2:19">
      <c r="B399" s="25">
        <f>ltprof!C399</f>
        <v>0</v>
      </c>
      <c r="C399" s="25">
        <f>ltprof!D399</f>
        <v>173</v>
      </c>
      <c r="D399" s="25" t="str">
        <f>ltprof!F399&amp;". "&amp;ltprof!E399</f>
        <v>Förbättring efter behandling vid makuladegeneration. Kvinnor</v>
      </c>
      <c r="E399" s="100">
        <f>IF(ISERROR(HLOOKUP(ltprof!$AN$5,ltprof!$J$2:$AD$500,ltprof!A399,0)*100),"-",(HLOOKUP(ltprof!$AN$5,ltprof!$J$2:$AD$500,ltprof!A399,0)*100))</f>
        <v>-9.6814506248468426</v>
      </c>
      <c r="F399" s="77">
        <f>HLOOKUP(ltprof!$AN$5,'2011'!$J$1:$AD$500,ltprof!A400,0)</f>
        <v>41.428571428571431</v>
      </c>
      <c r="G399" s="77">
        <f>'2011'!AE399</f>
        <v>45.869394177812744</v>
      </c>
      <c r="H399" s="77">
        <f>MAX('2011'!J399:AE399)</f>
        <v>60.344827586206897</v>
      </c>
      <c r="I399" s="77">
        <f>MIN('2011'!J399:AE399)</f>
        <v>37.5</v>
      </c>
      <c r="J399" s="42">
        <f>(ltprof!AG399+ltprof!AH399)</f>
        <v>49.804075235109721</v>
      </c>
      <c r="K399" s="42">
        <f>IF(ISERROR(HLOOKUP(ltprof!$AN$5,'ltprof t-1'!$J$2:$AF$400,ltprof!A399,0)*100),"-",(HLOOKUP(ltprof!$AN$5,'ltprof t-1'!$J$2:$AF$400,ltprof!A399,0)*100))</f>
        <v>-11.931818181818182</v>
      </c>
      <c r="L399" s="77">
        <f>HLOOKUP(ltprof!$AN$5,'t-1'!$J$1:$AD$500,ltprof!A400,0)</f>
        <v>38.75</v>
      </c>
      <c r="M399" s="42">
        <f>IF(ISERROR(IF('2011'!I399=0,((F399-L399)/L399)*100,(((F399-L399)/L399)*100)*-1)),"-",IF('2011'!I399=0,((F399-L399)/L399)*100,(((F399-L399)/L399)*100)*-1))</f>
        <v>6.9124423963133692</v>
      </c>
      <c r="R399" s="81">
        <f>ltprof!AG399</f>
        <v>31.557934583308693</v>
      </c>
      <c r="S399" s="81">
        <f>ltprof!AH399</f>
        <v>18.246140651801028</v>
      </c>
    </row>
    <row r="400" spans="2:19">
      <c r="C400" s="25">
        <f>ltprof!D400</f>
        <v>0</v>
      </c>
      <c r="D400" s="25" t="str">
        <f>ltprof!F400&amp;". "&amp;ltprof!E400</f>
        <v>Förbättring efter behandling vid makuladegeneration. Män</v>
      </c>
      <c r="E400" s="100">
        <f>IF(ISERROR(HLOOKUP(ltprof!$AN$5,ltprof!$J$2:$AD$500,ltprof!A400,0)*100),"-",(HLOOKUP(ltprof!$AN$5,ltprof!$J$2:$AD$500,ltprof!A400,0)*100))</f>
        <v>-9.7844056817025835E-2</v>
      </c>
      <c r="F400" s="77">
        <f>HLOOKUP(ltprof!$AN$5,'2011'!$J$1:$AD$500,ltprof!A401,0)</f>
        <v>43.925233644859816</v>
      </c>
      <c r="G400" s="77">
        <f>'2011'!AE400</f>
        <v>43.968253968253968</v>
      </c>
      <c r="H400" s="77">
        <f>MAX('2011'!J400:AE400)</f>
        <v>73.333333333333329</v>
      </c>
      <c r="I400" s="77">
        <f>MIN('2011'!J400:AE400)</f>
        <v>32.142857142857146</v>
      </c>
      <c r="J400" s="42">
        <f>(ltprof!AG400+ltprof!AH400)</f>
        <v>93.682310469314075</v>
      </c>
      <c r="K400" s="42">
        <f>IF(ISERROR(HLOOKUP(ltprof!$AN$5,'ltprof t-1'!$J$2:$AF$400,ltprof!A400,0)*100),"-",(HLOOKUP(ltprof!$AN$5,'ltprof t-1'!$J$2:$AF$400,ltprof!A400,0)*100))</f>
        <v>-8.9108910891089135</v>
      </c>
      <c r="L400" s="77">
        <f>HLOOKUP(ltprof!$AN$5,'t-1'!$J$1:$AD$500,ltprof!A401,0)</f>
        <v>38.64</v>
      </c>
      <c r="M400" s="42">
        <f>IF(ISERROR(IF('2011'!I400=0,((F400-L400)/L400)*100,(((F400-L400)/L400)*100)*-1)),"-",IF('2011'!I400=0,((F400-L400)/L400)*100,(((F400-L400)/L400)*100)*-1))</f>
        <v>13.678140902846311</v>
      </c>
      <c r="R400" s="81">
        <f>ltprof!AG400</f>
        <v>66.7870036101083</v>
      </c>
      <c r="S400" s="81">
        <f>ltprof!AH400</f>
        <v>26.895306859205771</v>
      </c>
    </row>
    <row r="401" spans="3:19">
      <c r="C401" s="25">
        <f>ltprof!D401</f>
        <v>0</v>
      </c>
      <c r="D401" s="25" t="str">
        <f>ltprof!F401&amp;". "&amp;ltprof!E401</f>
        <v>Förbättring efter behandling vid makuladegeneration. Totalt</v>
      </c>
      <c r="E401" s="100">
        <f>IF(ISERROR(HLOOKUP(ltprof!$AN$5,ltprof!$J$2:$AD$500,ltprof!A401,0)*100),"-",(HLOOKUP(ltprof!$AN$5,ltprof!$J$2:$AD$500,ltprof!A401,0)*100))</f>
        <v>-6.5607805736923295</v>
      </c>
      <c r="F401" s="77">
        <f>HLOOKUP(ltprof!$AN$5,'2011'!$J$1:$AD$500,ltprof!A402,0)</f>
        <v>42.271293375394322</v>
      </c>
      <c r="G401" s="77">
        <f>'2011'!AE401</f>
        <v>45.239347711730673</v>
      </c>
      <c r="H401" s="77">
        <f>MAX('2011'!J401:AE401)</f>
        <v>58.695652173913047</v>
      </c>
      <c r="I401" s="77">
        <f>MIN('2011'!J401:AE401)</f>
        <v>38.095238095238095</v>
      </c>
      <c r="J401" s="42">
        <f>(ltprof!AG401+ltprof!AH401)</f>
        <v>45.536496701815203</v>
      </c>
      <c r="K401" s="42" t="str">
        <f>IF(ISERROR(HLOOKUP(ltprof!$AN$5,'ltprof t-1'!$J$2:$AF$400,ltprof!A401,0)*100),"-",(HLOOKUP(ltprof!$AN$5,'ltprof t-1'!$J$2:$AF$400,ltprof!A401,0)*100))</f>
        <v>-</v>
      </c>
      <c r="L401" s="77">
        <f>HLOOKUP(ltprof!$AN$5,'t-1'!$J$1:$AD$500,ltprof!A402,0)</f>
        <v>38.6</v>
      </c>
      <c r="M401" s="42">
        <f>IF(ISERROR(IF('2011'!I401=0,((F401-L401)/L401)*100,(((F401-L401)/L401)*100)*-1)),"-",IF('2011'!I401=0,((F401-L401)/L401)*100,(((F401-L401)/L401)*100)*-1))</f>
        <v>9.5111227341821767</v>
      </c>
      <c r="R401" s="81">
        <f>ltprof!AG401</f>
        <v>29.744691607684519</v>
      </c>
      <c r="S401" s="81">
        <f>ltprof!AH401</f>
        <v>15.791805094130684</v>
      </c>
    </row>
  </sheetData>
  <mergeCells count="2">
    <mergeCell ref="E2:F2"/>
    <mergeCell ref="K2:L2"/>
  </mergeCells>
  <phoneticPr fontId="20" type="noConversion"/>
  <conditionalFormatting sqref="L3:L5 L294:L303 E1:E1048576 K1:K1048576 M6:M401">
    <cfRule type="cellIs" dxfId="2" priority="3" stopIfTrue="1" operator="lessThan">
      <formula>0</formula>
    </cfRule>
  </conditionalFormatting>
  <conditionalFormatting sqref="B6:C399 C400:C401">
    <cfRule type="cellIs" dxfId="1" priority="1" operator="equal">
      <formula>0</formula>
    </cfRule>
  </conditionalFormatting>
  <pageMargins left="0.31496062992125984" right="0.15748031496062992" top="0.39370078740157483" bottom="0.35433070866141736" header="0.23622047244094491" footer="0.15748031496062992"/>
  <pageSetup paperSize="9" scale="59" fitToHeight="4" orientation="portrait" r:id="rId1"/>
  <headerFooter alignWithMargins="0">
    <oddFooter>&amp;LProfiltabell&amp;CSida &amp;P</oddFooter>
  </headerFooter>
  <rowBreaks count="3" manualBreakCount="3">
    <brk id="114" max="13" man="1"/>
    <brk id="230" max="13" man="1"/>
    <brk id="335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Drop Down 4">
              <controlPr defaultSize="0" autoLine="0" autoPict="0">
                <anchor moveWithCells="1">
                  <from>
                    <xdr:col>3</xdr:col>
                    <xdr:colOff>828675</xdr:colOff>
                    <xdr:row>1</xdr:row>
                    <xdr:rowOff>114300</xdr:rowOff>
                  </from>
                  <to>
                    <xdr:col>3</xdr:col>
                    <xdr:colOff>2228850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0"/>
  <sheetViews>
    <sheetView showGridLines="0" zoomScaleNormal="100" zoomScaleSheetLayoutView="85" workbookViewId="0">
      <pane ySplit="6" topLeftCell="A7" activePane="bottomLeft" state="frozen"/>
      <selection activeCell="F44" sqref="F44"/>
      <selection pane="bottomLeft"/>
    </sheetView>
  </sheetViews>
  <sheetFormatPr defaultRowHeight="12.75"/>
  <cols>
    <col min="1" max="1" width="5.7109375" customWidth="1"/>
    <col min="5" max="5" width="8.28515625" customWidth="1"/>
    <col min="6" max="6" width="9.140625" style="2"/>
    <col min="7" max="7" width="8.140625" customWidth="1"/>
    <col min="10" max="10" width="13.42578125" style="2" customWidth="1"/>
    <col min="11" max="11" width="3.7109375" customWidth="1"/>
    <col min="12" max="12" width="5.28515625" style="2" customWidth="1"/>
    <col min="14" max="14" width="32.7109375" bestFit="1" customWidth="1"/>
    <col min="15" max="15" width="3.5703125" bestFit="1" customWidth="1"/>
    <col min="16" max="16" width="50.140625" bestFit="1" customWidth="1"/>
    <col min="17" max="17" width="15.7109375" customWidth="1"/>
    <col min="18" max="18" width="16.28515625" bestFit="1" customWidth="1"/>
  </cols>
  <sheetData>
    <row r="1" spans="2:18" ht="8.25" customHeight="1">
      <c r="B1" s="68"/>
      <c r="C1" s="68"/>
      <c r="D1" s="68"/>
      <c r="E1" s="88"/>
    </row>
    <row r="2" spans="2:18">
      <c r="B2" s="40" t="s">
        <v>480</v>
      </c>
      <c r="C2" s="39"/>
      <c r="D2" s="39"/>
      <c r="E2" s="88"/>
      <c r="G2" s="3"/>
      <c r="H2" s="3"/>
      <c r="N2" s="2"/>
      <c r="O2" s="2"/>
      <c r="P2" s="2"/>
      <c r="Q2" s="18"/>
      <c r="R2" s="2"/>
    </row>
    <row r="3" spans="2:18">
      <c r="B3" s="39"/>
      <c r="C3" s="39"/>
      <c r="D3" s="39"/>
      <c r="E3" s="88"/>
      <c r="G3" s="38" t="s">
        <v>157</v>
      </c>
      <c r="H3" s="20" t="s">
        <v>158</v>
      </c>
      <c r="N3" s="18"/>
      <c r="O3" s="18"/>
      <c r="P3" s="18"/>
      <c r="Q3" s="2"/>
      <c r="R3" s="2"/>
    </row>
    <row r="4" spans="2:18">
      <c r="B4" s="39"/>
      <c r="C4" s="39"/>
      <c r="D4" s="39"/>
      <c r="E4" s="88"/>
      <c r="G4" s="41"/>
      <c r="H4" s="3" t="s">
        <v>279</v>
      </c>
    </row>
    <row r="5" spans="2:18" ht="6.75" customHeight="1"/>
    <row r="6" spans="2:18" ht="5.25" customHeight="1"/>
    <row r="7" spans="2:18" ht="15.75" customHeight="1">
      <c r="F7" s="76"/>
      <c r="G7" t="s">
        <v>280</v>
      </c>
      <c r="J7" s="87" t="s">
        <v>281</v>
      </c>
    </row>
    <row r="72" ht="18.75" customHeight="1"/>
    <row r="73" ht="5.25" customHeight="1"/>
    <row r="143" ht="19.5" customHeight="1"/>
    <row r="144" ht="6.75" customHeight="1"/>
    <row r="328" ht="7.5" customHeight="1"/>
    <row r="397" ht="19.5" customHeight="1"/>
    <row r="430" spans="14:17">
      <c r="N430" s="1"/>
      <c r="O430" s="1"/>
      <c r="P430" s="1"/>
      <c r="Q430" s="17"/>
    </row>
  </sheetData>
  <phoneticPr fontId="20" type="noConversion"/>
  <conditionalFormatting sqref="N430:O65722 N1:O3">
    <cfRule type="cellIs" dxfId="0" priority="1" stopIfTrue="1" operator="equal">
      <formula>0</formula>
    </cfRule>
  </conditionalFormatting>
  <pageMargins left="0.88" right="0.15748031496062992" top="0.44" bottom="0.35433070866141736" header="0.23622047244094491" footer="0.15748031496062992"/>
  <pageSetup paperSize="9" scale="81" fitToHeight="6" orientation="portrait" r:id="rId1"/>
  <headerFooter alignWithMargins="0">
    <oddFooter>&amp;LProfildiagram - stapel&amp;CSida &amp;P</oddFooter>
  </headerFooter>
  <rowBreaks count="6" manualBreakCount="6">
    <brk id="72" min="1" max="11" man="1"/>
    <brk id="143" min="1" max="11" man="1"/>
    <brk id="195" min="1" max="11" man="1"/>
    <brk id="269" min="1" max="11" man="1"/>
    <brk id="328" min="1" max="11" man="1"/>
    <brk id="397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4" name="Drop Down 4">
              <controlPr defaultSize="0" autoLine="0" autoPict="0">
                <anchor moveWithCells="1">
                  <from>
                    <xdr:col>1</xdr:col>
                    <xdr:colOff>76200</xdr:colOff>
                    <xdr:row>2</xdr:row>
                    <xdr:rowOff>57150</xdr:rowOff>
                  </from>
                  <to>
                    <xdr:col>2</xdr:col>
                    <xdr:colOff>600075</xdr:colOff>
                    <xdr:row>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9"/>
  <sheetViews>
    <sheetView topLeftCell="A265" workbookViewId="0">
      <selection activeCell="A265" sqref="A1:XFD1048576"/>
    </sheetView>
  </sheetViews>
  <sheetFormatPr defaultRowHeight="12.75"/>
  <cols>
    <col min="2" max="2" width="37.5703125" customWidth="1"/>
    <col min="3" max="3" width="27.85546875" customWidth="1"/>
    <col min="4" max="4" width="18" customWidth="1"/>
    <col min="5" max="5" width="16.7109375" customWidth="1"/>
    <col min="6" max="6" width="29" customWidth="1"/>
    <col min="7" max="7" width="17.140625" bestFit="1" customWidth="1"/>
    <col min="8" max="8" width="14.7109375" customWidth="1"/>
    <col min="9" max="9" width="10.42578125" bestFit="1" customWidth="1"/>
    <col min="10" max="31" width="11" customWidth="1"/>
    <col min="32" max="32" width="21.5703125" bestFit="1" customWidth="1"/>
    <col min="33" max="33" width="9.85546875" bestFit="1" customWidth="1"/>
    <col min="34" max="34" width="8.7109375" customWidth="1"/>
    <col min="35" max="35" width="7.28515625" customWidth="1"/>
    <col min="36" max="36" width="8.7109375" customWidth="1"/>
    <col min="37" max="37" width="12.85546875" bestFit="1" customWidth="1"/>
    <col min="38" max="38" width="8.7109375" customWidth="1"/>
    <col min="39" max="39" width="8.140625" customWidth="1"/>
    <col min="40" max="40" width="8.7109375" customWidth="1"/>
    <col min="41" max="41" width="10.42578125" bestFit="1" customWidth="1"/>
    <col min="42" max="42" width="8.7109375" customWidth="1"/>
    <col min="43" max="43" width="14.5703125" bestFit="1" customWidth="1"/>
    <col min="44" max="44" width="8.7109375" customWidth="1"/>
    <col min="45" max="45" width="9.42578125" bestFit="1" customWidth="1"/>
    <col min="46" max="46" width="8.7109375" customWidth="1"/>
    <col min="47" max="47" width="12.42578125" bestFit="1" customWidth="1"/>
    <col min="48" max="48" width="8.7109375" customWidth="1"/>
    <col min="49" max="49" width="10.5703125" bestFit="1" customWidth="1"/>
    <col min="50" max="50" width="8.7109375" customWidth="1"/>
    <col min="51" max="51" width="6.42578125" customWidth="1"/>
    <col min="52" max="52" width="8.7109375" customWidth="1"/>
    <col min="53" max="53" width="6.140625" customWidth="1"/>
  </cols>
  <sheetData>
    <row r="1" spans="1:31"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</row>
    <row r="2" spans="1:31">
      <c r="B2" s="84" t="s">
        <v>374</v>
      </c>
    </row>
    <row r="3" spans="1:31">
      <c r="A3" s="83">
        <v>0</v>
      </c>
      <c r="B3" s="83">
        <v>0</v>
      </c>
      <c r="C3" s="83">
        <v>0</v>
      </c>
      <c r="D3" s="83">
        <v>0</v>
      </c>
      <c r="E3" s="83">
        <v>0</v>
      </c>
      <c r="F3" s="83">
        <v>0</v>
      </c>
      <c r="G3" s="83">
        <v>0</v>
      </c>
      <c r="H3" s="83">
        <v>0</v>
      </c>
      <c r="I3" s="83">
        <v>0</v>
      </c>
      <c r="J3" s="83">
        <v>0</v>
      </c>
      <c r="K3" s="83">
        <v>0</v>
      </c>
      <c r="L3" s="83">
        <v>0</v>
      </c>
      <c r="M3" s="83">
        <v>0</v>
      </c>
      <c r="N3" s="83">
        <v>0</v>
      </c>
      <c r="O3" s="83">
        <v>0</v>
      </c>
      <c r="P3" s="83">
        <v>0</v>
      </c>
      <c r="Q3" s="83">
        <v>0</v>
      </c>
      <c r="R3" s="83">
        <v>0</v>
      </c>
      <c r="S3" s="83">
        <v>0</v>
      </c>
      <c r="T3" s="83">
        <v>0</v>
      </c>
      <c r="U3" s="83">
        <v>0</v>
      </c>
      <c r="V3" s="83">
        <v>0</v>
      </c>
      <c r="W3" s="83">
        <v>0</v>
      </c>
      <c r="X3" s="83">
        <v>0</v>
      </c>
      <c r="Y3" s="83">
        <v>0</v>
      </c>
      <c r="Z3" s="83">
        <v>0</v>
      </c>
      <c r="AA3" s="83">
        <v>0</v>
      </c>
      <c r="AB3" s="83">
        <v>0</v>
      </c>
      <c r="AC3" s="83">
        <v>0</v>
      </c>
      <c r="AD3" s="83">
        <v>0</v>
      </c>
      <c r="AE3" s="83">
        <v>0</v>
      </c>
    </row>
    <row r="4" spans="1:31">
      <c r="A4" s="83">
        <v>0</v>
      </c>
      <c r="B4" s="83">
        <v>0</v>
      </c>
      <c r="C4" s="83">
        <v>0</v>
      </c>
      <c r="D4" s="83">
        <v>0</v>
      </c>
      <c r="E4" s="83">
        <v>0</v>
      </c>
      <c r="F4" s="83">
        <v>0</v>
      </c>
      <c r="G4" s="83">
        <v>0</v>
      </c>
      <c r="H4" s="83">
        <v>0</v>
      </c>
      <c r="I4" s="83">
        <v>0</v>
      </c>
      <c r="J4" s="83" t="s">
        <v>227</v>
      </c>
      <c r="K4" s="83" t="s">
        <v>228</v>
      </c>
      <c r="L4" s="83" t="s">
        <v>229</v>
      </c>
      <c r="M4" s="83" t="s">
        <v>230</v>
      </c>
      <c r="N4" s="83" t="s">
        <v>231</v>
      </c>
      <c r="O4" s="83" t="s">
        <v>232</v>
      </c>
      <c r="P4" s="83" t="s">
        <v>233</v>
      </c>
      <c r="Q4" s="83" t="s">
        <v>234</v>
      </c>
      <c r="R4" s="83" t="s">
        <v>235</v>
      </c>
      <c r="S4" s="83" t="s">
        <v>236</v>
      </c>
      <c r="T4" s="83" t="s">
        <v>237</v>
      </c>
      <c r="U4" s="83" t="s">
        <v>238</v>
      </c>
      <c r="V4" s="83" t="s">
        <v>239</v>
      </c>
      <c r="W4" s="83" t="s">
        <v>240</v>
      </c>
      <c r="X4" s="83" t="s">
        <v>241</v>
      </c>
      <c r="Y4" s="83" t="s">
        <v>242</v>
      </c>
      <c r="Z4" s="83" t="s">
        <v>243</v>
      </c>
      <c r="AA4" s="83" t="s">
        <v>244</v>
      </c>
      <c r="AB4" s="83" t="s">
        <v>245</v>
      </c>
      <c r="AC4" s="83" t="s">
        <v>246</v>
      </c>
      <c r="AD4" s="83" t="s">
        <v>247</v>
      </c>
      <c r="AE4" s="83" t="s">
        <v>248</v>
      </c>
    </row>
    <row r="5" spans="1:31">
      <c r="A5" s="83">
        <v>0</v>
      </c>
      <c r="B5" s="83" t="s">
        <v>286</v>
      </c>
      <c r="C5" s="83" t="s">
        <v>287</v>
      </c>
      <c r="D5" s="83" t="s">
        <v>375</v>
      </c>
      <c r="E5" s="83" t="s">
        <v>289</v>
      </c>
      <c r="F5" s="83" t="s">
        <v>85</v>
      </c>
      <c r="G5" s="83" t="s">
        <v>319</v>
      </c>
      <c r="H5" s="83" t="s">
        <v>249</v>
      </c>
      <c r="I5" s="83" t="s">
        <v>204</v>
      </c>
      <c r="J5" s="83" t="s">
        <v>217</v>
      </c>
      <c r="K5" s="83" t="s">
        <v>219</v>
      </c>
      <c r="L5" s="83" t="s">
        <v>218</v>
      </c>
      <c r="M5" s="83" t="s">
        <v>226</v>
      </c>
      <c r="N5" s="83" t="s">
        <v>211</v>
      </c>
      <c r="O5" s="83" t="s">
        <v>213</v>
      </c>
      <c r="P5" s="83" t="s">
        <v>212</v>
      </c>
      <c r="Q5" s="83" t="s">
        <v>207</v>
      </c>
      <c r="R5" s="83" t="s">
        <v>205</v>
      </c>
      <c r="S5" s="83" t="s">
        <v>216</v>
      </c>
      <c r="T5" s="83" t="s">
        <v>209</v>
      </c>
      <c r="U5" s="83" t="s">
        <v>224</v>
      </c>
      <c r="V5" s="83" t="s">
        <v>220</v>
      </c>
      <c r="W5" s="83" t="s">
        <v>225</v>
      </c>
      <c r="X5" s="83" t="s">
        <v>223</v>
      </c>
      <c r="Y5" s="83" t="s">
        <v>206</v>
      </c>
      <c r="Z5" s="83" t="s">
        <v>208</v>
      </c>
      <c r="AA5" s="83" t="s">
        <v>222</v>
      </c>
      <c r="AB5" s="83" t="s">
        <v>210</v>
      </c>
      <c r="AC5" s="83" t="s">
        <v>221</v>
      </c>
      <c r="AD5" s="83" t="s">
        <v>214</v>
      </c>
      <c r="AE5" s="83" t="s">
        <v>215</v>
      </c>
    </row>
    <row r="6" spans="1:31">
      <c r="A6" s="83">
        <v>0</v>
      </c>
      <c r="B6" s="83" t="s">
        <v>188</v>
      </c>
      <c r="C6" s="83" t="s">
        <v>486</v>
      </c>
      <c r="D6" s="83">
        <v>1</v>
      </c>
      <c r="E6" s="83" t="s">
        <v>255</v>
      </c>
      <c r="F6" s="83" t="s">
        <v>252</v>
      </c>
      <c r="G6" s="83" t="s">
        <v>84</v>
      </c>
      <c r="H6" s="83" t="s">
        <v>250</v>
      </c>
      <c r="I6" s="83">
        <v>0</v>
      </c>
      <c r="J6" s="83">
        <v>83.5</v>
      </c>
      <c r="K6" s="83">
        <v>83.61</v>
      </c>
      <c r="L6" s="83">
        <v>82.62</v>
      </c>
      <c r="M6" s="83">
        <v>82.95</v>
      </c>
      <c r="N6" s="83">
        <v>83.4</v>
      </c>
      <c r="O6" s="83">
        <v>83.69</v>
      </c>
      <c r="P6" s="83">
        <v>83.06</v>
      </c>
      <c r="Q6" s="83">
        <v>83.73</v>
      </c>
      <c r="R6" s="83">
        <v>83.08</v>
      </c>
      <c r="S6" s="83">
        <v>83.34</v>
      </c>
      <c r="T6" s="83">
        <v>84.23</v>
      </c>
      <c r="U6" s="83">
        <v>83.21</v>
      </c>
      <c r="V6" s="83">
        <v>82.65</v>
      </c>
      <c r="W6" s="83">
        <v>82.97</v>
      </c>
      <c r="X6" s="83">
        <v>82.9</v>
      </c>
      <c r="Y6" s="83">
        <v>82.85</v>
      </c>
      <c r="Z6" s="83">
        <v>82.21</v>
      </c>
      <c r="AA6" s="83">
        <v>82.57</v>
      </c>
      <c r="AB6" s="83">
        <v>82.72</v>
      </c>
      <c r="AC6" s="83">
        <v>83.16</v>
      </c>
      <c r="AD6" s="83">
        <v>82.7</v>
      </c>
      <c r="AE6" s="83">
        <v>83.19</v>
      </c>
    </row>
    <row r="7" spans="1:31">
      <c r="A7" s="83">
        <v>0</v>
      </c>
      <c r="B7" s="83">
        <v>0</v>
      </c>
      <c r="C7" s="83">
        <v>0</v>
      </c>
      <c r="D7" s="83">
        <v>0</v>
      </c>
      <c r="E7" s="83" t="s">
        <v>256</v>
      </c>
      <c r="F7" s="83" t="s">
        <v>252</v>
      </c>
      <c r="G7" s="83" t="s">
        <v>84</v>
      </c>
      <c r="H7" s="83" t="s">
        <v>250</v>
      </c>
      <c r="I7" s="83">
        <v>0</v>
      </c>
      <c r="J7" s="83">
        <v>79.290000000000006</v>
      </c>
      <c r="K7" s="83">
        <v>80.22</v>
      </c>
      <c r="L7" s="83">
        <v>78.59</v>
      </c>
      <c r="M7" s="83">
        <v>79.459999999999994</v>
      </c>
      <c r="N7" s="83">
        <v>79.52</v>
      </c>
      <c r="O7" s="83">
        <v>79.88</v>
      </c>
      <c r="P7" s="83">
        <v>78.77</v>
      </c>
      <c r="Q7" s="83">
        <v>79.33</v>
      </c>
      <c r="R7" s="83">
        <v>79.19</v>
      </c>
      <c r="S7" s="83">
        <v>79.11</v>
      </c>
      <c r="T7" s="83">
        <v>80.23</v>
      </c>
      <c r="U7" s="83">
        <v>79.150000000000006</v>
      </c>
      <c r="V7" s="83">
        <v>78.23</v>
      </c>
      <c r="W7" s="83">
        <v>78.87</v>
      </c>
      <c r="X7" s="83">
        <v>79.05</v>
      </c>
      <c r="Y7" s="83">
        <v>79.349999999999994</v>
      </c>
      <c r="Z7" s="83">
        <v>78.17</v>
      </c>
      <c r="AA7" s="83">
        <v>77.94</v>
      </c>
      <c r="AB7" s="83">
        <v>78.75</v>
      </c>
      <c r="AC7" s="83">
        <v>79.150000000000006</v>
      </c>
      <c r="AD7" s="83">
        <v>78.2</v>
      </c>
      <c r="AE7" s="83">
        <v>79.13</v>
      </c>
    </row>
    <row r="8" spans="1:31">
      <c r="A8" s="83">
        <v>0</v>
      </c>
      <c r="B8" s="83">
        <v>0</v>
      </c>
      <c r="C8" s="83">
        <v>0</v>
      </c>
      <c r="D8" s="83">
        <v>2</v>
      </c>
      <c r="E8" s="83" t="s">
        <v>255</v>
      </c>
      <c r="F8" s="83" t="s">
        <v>89</v>
      </c>
      <c r="G8" s="83" t="s">
        <v>84</v>
      </c>
      <c r="H8" s="83" t="s">
        <v>251</v>
      </c>
      <c r="I8" s="83">
        <v>1</v>
      </c>
      <c r="J8" s="83">
        <v>36.81009693</v>
      </c>
      <c r="K8" s="83">
        <v>32.125651310000002</v>
      </c>
      <c r="L8" s="83">
        <v>36.180014329999999</v>
      </c>
      <c r="M8" s="83">
        <v>32.839231529999999</v>
      </c>
      <c r="N8" s="83">
        <v>23.887274649999998</v>
      </c>
      <c r="O8" s="83">
        <v>29.656260069999998</v>
      </c>
      <c r="P8" s="83">
        <v>32.04578455</v>
      </c>
      <c r="Q8" s="83">
        <v>31.491367480000001</v>
      </c>
      <c r="R8" s="83">
        <v>31.60990331</v>
      </c>
      <c r="S8" s="83">
        <v>38.079801639999999</v>
      </c>
      <c r="T8" s="83">
        <v>28.201916700000002</v>
      </c>
      <c r="U8" s="83">
        <v>31.240247279999998</v>
      </c>
      <c r="V8" s="83">
        <v>32.736983029999998</v>
      </c>
      <c r="W8" s="83">
        <v>33.599890039999998</v>
      </c>
      <c r="X8" s="83">
        <v>42.050801059999998</v>
      </c>
      <c r="Y8" s="83">
        <v>34.618585230000001</v>
      </c>
      <c r="Z8" s="83">
        <v>34.773804779999999</v>
      </c>
      <c r="AA8" s="83">
        <v>28.638042039999998</v>
      </c>
      <c r="AB8" s="83">
        <v>31.938685079999999</v>
      </c>
      <c r="AC8" s="83">
        <v>24.766870569999998</v>
      </c>
      <c r="AD8" s="83">
        <v>31.819200500000001</v>
      </c>
      <c r="AE8" s="83">
        <v>33.394565280000002</v>
      </c>
    </row>
    <row r="9" spans="1:31">
      <c r="A9" s="83">
        <v>0</v>
      </c>
      <c r="B9" s="83">
        <v>0</v>
      </c>
      <c r="C9" s="83">
        <v>0</v>
      </c>
      <c r="D9" s="83">
        <v>0</v>
      </c>
      <c r="E9" s="83" t="s">
        <v>256</v>
      </c>
      <c r="F9" s="83" t="s">
        <v>89</v>
      </c>
      <c r="G9" s="83" t="s">
        <v>84</v>
      </c>
      <c r="H9" s="83" t="s">
        <v>251</v>
      </c>
      <c r="I9" s="83">
        <v>1</v>
      </c>
      <c r="J9" s="83">
        <v>53.487221869999999</v>
      </c>
      <c r="K9" s="83">
        <v>48.981778339999998</v>
      </c>
      <c r="L9" s="83">
        <v>58.199227890000003</v>
      </c>
      <c r="M9" s="83">
        <v>49.375098639999997</v>
      </c>
      <c r="N9" s="83">
        <v>47.731658119999999</v>
      </c>
      <c r="O9" s="83">
        <v>40.859436940000002</v>
      </c>
      <c r="P9" s="83">
        <v>55.09806202</v>
      </c>
      <c r="Q9" s="83">
        <v>52.834267869999998</v>
      </c>
      <c r="R9" s="83">
        <v>58.228150900000003</v>
      </c>
      <c r="S9" s="83">
        <v>59.325880300000001</v>
      </c>
      <c r="T9" s="83">
        <v>45.06023175</v>
      </c>
      <c r="U9" s="83">
        <v>49.723362049999999</v>
      </c>
      <c r="V9" s="83">
        <v>50.442951319999999</v>
      </c>
      <c r="W9" s="83">
        <v>49.169649929999999</v>
      </c>
      <c r="X9" s="83">
        <v>57.46139514</v>
      </c>
      <c r="Y9" s="83">
        <v>46.08607782</v>
      </c>
      <c r="Z9" s="83">
        <v>56.412674750000001</v>
      </c>
      <c r="AA9" s="83">
        <v>49.391543079999998</v>
      </c>
      <c r="AB9" s="83">
        <v>45.450491139999997</v>
      </c>
      <c r="AC9" s="83">
        <v>33.480471549999997</v>
      </c>
      <c r="AD9" s="83">
        <v>40.95243001</v>
      </c>
      <c r="AE9" s="83">
        <v>51.159106270000002</v>
      </c>
    </row>
    <row r="10" spans="1:31">
      <c r="A10" s="83">
        <v>0</v>
      </c>
      <c r="B10" s="83">
        <v>0</v>
      </c>
      <c r="C10" s="83">
        <v>0</v>
      </c>
      <c r="D10" s="83">
        <v>0</v>
      </c>
      <c r="E10" s="83" t="s">
        <v>9</v>
      </c>
      <c r="F10" s="83" t="s">
        <v>89</v>
      </c>
      <c r="G10" s="83" t="s">
        <v>84</v>
      </c>
      <c r="H10" s="83" t="s">
        <v>251</v>
      </c>
      <c r="I10" s="83">
        <v>1</v>
      </c>
      <c r="J10" s="83">
        <v>44.614170710000003</v>
      </c>
      <c r="K10" s="83">
        <v>40.240161389999997</v>
      </c>
      <c r="L10" s="83">
        <v>46.874626249999999</v>
      </c>
      <c r="M10" s="83">
        <v>40.771557510000001</v>
      </c>
      <c r="N10" s="83">
        <v>35.233596519999999</v>
      </c>
      <c r="O10" s="83">
        <v>35.129522549999997</v>
      </c>
      <c r="P10" s="83">
        <v>43.114062220000001</v>
      </c>
      <c r="Q10" s="83">
        <v>41.666585069999996</v>
      </c>
      <c r="R10" s="83">
        <v>44.521563620000002</v>
      </c>
      <c r="S10" s="83">
        <v>48.2304703</v>
      </c>
      <c r="T10" s="83">
        <v>36.196142139999999</v>
      </c>
      <c r="U10" s="83">
        <v>40.08526664</v>
      </c>
      <c r="V10" s="83">
        <v>41.267462449999996</v>
      </c>
      <c r="W10" s="83">
        <v>41.050464820000002</v>
      </c>
      <c r="X10" s="83">
        <v>49.450074729999997</v>
      </c>
      <c r="Y10" s="83">
        <v>40.05818919</v>
      </c>
      <c r="Z10" s="83">
        <v>45.202937120000001</v>
      </c>
      <c r="AA10" s="83">
        <v>38.716632679999996</v>
      </c>
      <c r="AB10" s="83">
        <v>38.510389150000002</v>
      </c>
      <c r="AC10" s="83">
        <v>28.906016399999999</v>
      </c>
      <c r="AD10" s="83">
        <v>36.431347189999997</v>
      </c>
      <c r="AE10" s="83">
        <v>41.88846041</v>
      </c>
    </row>
    <row r="11" spans="1:31">
      <c r="A11" s="83">
        <v>0</v>
      </c>
      <c r="B11" s="83">
        <v>0</v>
      </c>
      <c r="C11" s="83">
        <v>0</v>
      </c>
      <c r="D11" s="83">
        <v>3</v>
      </c>
      <c r="E11" s="83" t="s">
        <v>255</v>
      </c>
      <c r="F11" s="83" t="s">
        <v>106</v>
      </c>
      <c r="G11" s="83" t="s">
        <v>84</v>
      </c>
      <c r="H11" s="83" t="s">
        <v>0</v>
      </c>
      <c r="I11" s="83">
        <v>1</v>
      </c>
      <c r="J11" s="83">
        <v>33.794851649999998</v>
      </c>
      <c r="K11" s="83">
        <v>30.37261852</v>
      </c>
      <c r="L11" s="83">
        <v>39.881630739999999</v>
      </c>
      <c r="M11" s="83">
        <v>34.317425880000002</v>
      </c>
      <c r="N11" s="83">
        <v>36.923746960000003</v>
      </c>
      <c r="O11" s="83">
        <v>29.267523000000001</v>
      </c>
      <c r="P11" s="83">
        <v>36.215684039999999</v>
      </c>
      <c r="Q11" s="83">
        <v>36.722376060000002</v>
      </c>
      <c r="R11" s="83">
        <v>34.435039430000003</v>
      </c>
      <c r="S11" s="83">
        <v>33.073170320000003</v>
      </c>
      <c r="T11" s="83">
        <v>29.005990860000001</v>
      </c>
      <c r="U11" s="83">
        <v>35.681168669999998</v>
      </c>
      <c r="V11" s="83">
        <v>39.391226230000001</v>
      </c>
      <c r="W11" s="83">
        <v>38.581690850000001</v>
      </c>
      <c r="X11" s="83">
        <v>41.046622229999997</v>
      </c>
      <c r="Y11" s="83">
        <v>38.934092380000003</v>
      </c>
      <c r="Z11" s="83">
        <v>43.94836463</v>
      </c>
      <c r="AA11" s="83">
        <v>39.172060070000001</v>
      </c>
      <c r="AB11" s="83">
        <v>45.477410630000001</v>
      </c>
      <c r="AC11" s="83">
        <v>36.552198230000002</v>
      </c>
      <c r="AD11" s="83">
        <v>37.339590489999999</v>
      </c>
      <c r="AE11" s="83">
        <v>35.749150700000001</v>
      </c>
    </row>
    <row r="12" spans="1:31">
      <c r="A12" s="83">
        <v>0</v>
      </c>
      <c r="B12" s="83">
        <v>0</v>
      </c>
      <c r="C12" s="83">
        <v>0</v>
      </c>
      <c r="D12" s="83">
        <v>0</v>
      </c>
      <c r="E12" s="83" t="s">
        <v>256</v>
      </c>
      <c r="F12" s="83" t="s">
        <v>106</v>
      </c>
      <c r="G12" s="83" t="s">
        <v>84</v>
      </c>
      <c r="H12" s="83" t="s">
        <v>0</v>
      </c>
      <c r="I12" s="83">
        <v>1</v>
      </c>
      <c r="J12" s="83">
        <v>50.085903860000002</v>
      </c>
      <c r="K12" s="83">
        <v>37.388595700000003</v>
      </c>
      <c r="L12" s="83">
        <v>54.235619880000002</v>
      </c>
      <c r="M12" s="83">
        <v>57.067510210000002</v>
      </c>
      <c r="N12" s="83">
        <v>52.968700800000001</v>
      </c>
      <c r="O12" s="83">
        <v>43.924689610000001</v>
      </c>
      <c r="P12" s="83">
        <v>54.810672500000003</v>
      </c>
      <c r="Q12" s="83">
        <v>36.669555199999998</v>
      </c>
      <c r="R12" s="83">
        <v>48.202156500000001</v>
      </c>
      <c r="S12" s="83">
        <v>46.953320900000001</v>
      </c>
      <c r="T12" s="83">
        <v>35.385588920000004</v>
      </c>
      <c r="U12" s="83">
        <v>51.419460659999999</v>
      </c>
      <c r="V12" s="83">
        <v>63.49590611</v>
      </c>
      <c r="W12" s="83">
        <v>53.531985380000002</v>
      </c>
      <c r="X12" s="83">
        <v>47.18303598</v>
      </c>
      <c r="Y12" s="83">
        <v>55.977162249999999</v>
      </c>
      <c r="Z12" s="83">
        <v>57.837510430000002</v>
      </c>
      <c r="AA12" s="83">
        <v>63.147789869999997</v>
      </c>
      <c r="AB12" s="83">
        <v>57.48391943</v>
      </c>
      <c r="AC12" s="83">
        <v>43.671575539999999</v>
      </c>
      <c r="AD12" s="83">
        <v>68.262555669999998</v>
      </c>
      <c r="AE12" s="83">
        <v>51.383588799999998</v>
      </c>
    </row>
    <row r="13" spans="1:31">
      <c r="A13" s="83">
        <v>0</v>
      </c>
      <c r="B13" s="83">
        <v>0</v>
      </c>
      <c r="C13" s="83">
        <v>0</v>
      </c>
      <c r="D13" s="83">
        <v>0</v>
      </c>
      <c r="E13" s="83" t="s">
        <v>9</v>
      </c>
      <c r="F13" s="83" t="s">
        <v>106</v>
      </c>
      <c r="G13" s="83" t="s">
        <v>84</v>
      </c>
      <c r="H13" s="83" t="s">
        <v>0</v>
      </c>
      <c r="I13" s="83">
        <v>1</v>
      </c>
      <c r="J13" s="83">
        <v>41.205764199999997</v>
      </c>
      <c r="K13" s="83">
        <v>33.791331460000002</v>
      </c>
      <c r="L13" s="83">
        <v>46.742053120000001</v>
      </c>
      <c r="M13" s="83">
        <v>45.097691849999997</v>
      </c>
      <c r="N13" s="83">
        <v>44.312019710000001</v>
      </c>
      <c r="O13" s="83">
        <v>36.051319999999997</v>
      </c>
      <c r="P13" s="83">
        <v>45.207198099999999</v>
      </c>
      <c r="Q13" s="83">
        <v>36.725941800000001</v>
      </c>
      <c r="R13" s="83">
        <v>41.283365609999997</v>
      </c>
      <c r="S13" s="83">
        <v>39.525353709999997</v>
      </c>
      <c r="T13" s="83">
        <v>32.069415810000002</v>
      </c>
      <c r="U13" s="83">
        <v>43.12432424</v>
      </c>
      <c r="V13" s="83">
        <v>50.647064929999999</v>
      </c>
      <c r="W13" s="83">
        <v>45.817106379999998</v>
      </c>
      <c r="X13" s="83">
        <v>44.083144279999999</v>
      </c>
      <c r="Y13" s="83">
        <v>47.169641550000001</v>
      </c>
      <c r="Z13" s="83">
        <v>50.472246800000001</v>
      </c>
      <c r="AA13" s="83">
        <v>50.496307029999997</v>
      </c>
      <c r="AB13" s="83">
        <v>51.119250119999997</v>
      </c>
      <c r="AC13" s="83">
        <v>39.975285839999998</v>
      </c>
      <c r="AD13" s="83">
        <v>51.962651540000003</v>
      </c>
      <c r="AE13" s="83">
        <v>43.098186929999997</v>
      </c>
    </row>
    <row r="14" spans="1:31">
      <c r="A14" s="83">
        <v>0</v>
      </c>
      <c r="B14" s="83">
        <v>0</v>
      </c>
      <c r="C14" s="83">
        <v>0</v>
      </c>
      <c r="D14" s="83">
        <v>4</v>
      </c>
      <c r="E14" s="83" t="s">
        <v>255</v>
      </c>
      <c r="F14" s="83" t="s">
        <v>107</v>
      </c>
      <c r="G14" s="83" t="s">
        <v>84</v>
      </c>
      <c r="H14" s="83" t="s">
        <v>1</v>
      </c>
      <c r="I14" s="83">
        <v>1</v>
      </c>
      <c r="J14" s="83">
        <v>28.330485299999999</v>
      </c>
      <c r="K14" s="83">
        <v>28.380327650000002</v>
      </c>
      <c r="L14" s="83">
        <v>33.368906250000002</v>
      </c>
      <c r="M14" s="83">
        <v>38.045034870000002</v>
      </c>
      <c r="N14" s="83">
        <v>36.121359079999998</v>
      </c>
      <c r="O14" s="83">
        <v>31.62147805</v>
      </c>
      <c r="P14" s="83">
        <v>32.829573310000001</v>
      </c>
      <c r="Q14" s="83">
        <v>21.23542642</v>
      </c>
      <c r="R14" s="83">
        <v>39.122102519999999</v>
      </c>
      <c r="S14" s="83">
        <v>34.754442189999999</v>
      </c>
      <c r="T14" s="83">
        <v>26.960073749999999</v>
      </c>
      <c r="U14" s="83">
        <v>32.620322960000003</v>
      </c>
      <c r="V14" s="83">
        <v>42.114262259999997</v>
      </c>
      <c r="W14" s="83">
        <v>34.472947859999998</v>
      </c>
      <c r="X14" s="83">
        <v>28.241905320000001</v>
      </c>
      <c r="Y14" s="83">
        <v>40.48994424</v>
      </c>
      <c r="Z14" s="83">
        <v>34.850724210000003</v>
      </c>
      <c r="AA14" s="83">
        <v>38.140988880000002</v>
      </c>
      <c r="AB14" s="83">
        <v>40.109432560000002</v>
      </c>
      <c r="AC14" s="83">
        <v>32.755353409999998</v>
      </c>
      <c r="AD14" s="83">
        <v>38.60201266</v>
      </c>
      <c r="AE14" s="83">
        <v>33.282365220000003</v>
      </c>
    </row>
    <row r="15" spans="1:31">
      <c r="A15" s="83">
        <v>0</v>
      </c>
      <c r="B15" s="83">
        <v>0</v>
      </c>
      <c r="C15" s="83">
        <v>0</v>
      </c>
      <c r="D15" s="83">
        <v>0</v>
      </c>
      <c r="E15" s="83" t="s">
        <v>256</v>
      </c>
      <c r="F15" s="83" t="s">
        <v>107</v>
      </c>
      <c r="G15" s="83" t="s">
        <v>84</v>
      </c>
      <c r="H15" s="83" t="s">
        <v>1</v>
      </c>
      <c r="I15" s="83">
        <v>1</v>
      </c>
      <c r="J15" s="83">
        <v>78.605992389999997</v>
      </c>
      <c r="K15" s="83">
        <v>61.489770640000003</v>
      </c>
      <c r="L15" s="83">
        <v>91.037915650000002</v>
      </c>
      <c r="M15" s="83">
        <v>79.517139369999995</v>
      </c>
      <c r="N15" s="83">
        <v>89.243268979999996</v>
      </c>
      <c r="O15" s="83">
        <v>77.861211699999998</v>
      </c>
      <c r="P15" s="83">
        <v>102.3433745</v>
      </c>
      <c r="Q15" s="83">
        <v>106.5486215</v>
      </c>
      <c r="R15" s="83">
        <v>93.742781379999997</v>
      </c>
      <c r="S15" s="83">
        <v>90.446829339999994</v>
      </c>
      <c r="T15" s="83">
        <v>67.339325740000007</v>
      </c>
      <c r="U15" s="83">
        <v>85.069114130000003</v>
      </c>
      <c r="V15" s="83">
        <v>115.7978975</v>
      </c>
      <c r="W15" s="83">
        <v>96.208112279999995</v>
      </c>
      <c r="X15" s="83">
        <v>73.178219189999993</v>
      </c>
      <c r="Y15" s="83">
        <v>95.321187510000001</v>
      </c>
      <c r="Z15" s="83">
        <v>94.523298449999999</v>
      </c>
      <c r="AA15" s="83">
        <v>98.800096440000004</v>
      </c>
      <c r="AB15" s="83">
        <v>104.3991529</v>
      </c>
      <c r="AC15" s="83">
        <v>96.160388179999998</v>
      </c>
      <c r="AD15" s="83">
        <v>114.79365749999999</v>
      </c>
      <c r="AE15" s="83">
        <v>87.862406230000005</v>
      </c>
    </row>
    <row r="16" spans="1:31">
      <c r="A16" s="83">
        <v>0</v>
      </c>
      <c r="B16" s="83">
        <v>0</v>
      </c>
      <c r="C16" s="83">
        <v>0</v>
      </c>
      <c r="D16" s="83">
        <v>0</v>
      </c>
      <c r="E16" s="83" t="s">
        <v>9</v>
      </c>
      <c r="F16" s="83" t="s">
        <v>107</v>
      </c>
      <c r="G16" s="83" t="s">
        <v>84</v>
      </c>
      <c r="H16" s="83" t="s">
        <v>1</v>
      </c>
      <c r="I16" s="83">
        <v>1</v>
      </c>
      <c r="J16" s="83">
        <v>51.780726280000003</v>
      </c>
      <c r="K16" s="83">
        <v>44.307482319999998</v>
      </c>
      <c r="L16" s="83">
        <v>61.316437200000003</v>
      </c>
      <c r="M16" s="83">
        <v>57.76868769</v>
      </c>
      <c r="N16" s="83">
        <v>60.963895690000001</v>
      </c>
      <c r="O16" s="83">
        <v>53.931422329999997</v>
      </c>
      <c r="P16" s="83">
        <v>66.247904700000007</v>
      </c>
      <c r="Q16" s="83">
        <v>61.300504879999998</v>
      </c>
      <c r="R16" s="83">
        <v>65.842536920000001</v>
      </c>
      <c r="S16" s="83">
        <v>61.25426101</v>
      </c>
      <c r="T16" s="83">
        <v>46.337253519999997</v>
      </c>
      <c r="U16" s="83">
        <v>57.64115752</v>
      </c>
      <c r="V16" s="83">
        <v>77.133474399999997</v>
      </c>
      <c r="W16" s="83">
        <v>64.239767749999999</v>
      </c>
      <c r="X16" s="83">
        <v>49.985844589999999</v>
      </c>
      <c r="Y16" s="83">
        <v>67.064006919999997</v>
      </c>
      <c r="Z16" s="83">
        <v>63.211504660000003</v>
      </c>
      <c r="AA16" s="83">
        <v>67.157842520000003</v>
      </c>
      <c r="AB16" s="83">
        <v>71.090478970000007</v>
      </c>
      <c r="AC16" s="83">
        <v>63.166846870000001</v>
      </c>
      <c r="AD16" s="83">
        <v>75.416436919999995</v>
      </c>
      <c r="AE16" s="83">
        <v>59.281528870000002</v>
      </c>
    </row>
    <row r="17" spans="1:31">
      <c r="A17" s="83">
        <v>0</v>
      </c>
      <c r="B17" s="83">
        <v>0</v>
      </c>
      <c r="C17" s="83">
        <v>0</v>
      </c>
      <c r="D17" s="83">
        <v>5</v>
      </c>
      <c r="E17" s="83" t="s">
        <v>255</v>
      </c>
      <c r="F17" s="83" t="s">
        <v>95</v>
      </c>
      <c r="G17" s="83" t="s">
        <v>84</v>
      </c>
      <c r="H17" s="83" t="s">
        <v>33</v>
      </c>
      <c r="I17" s="83">
        <v>1</v>
      </c>
      <c r="J17" s="83">
        <v>10.0015577907644</v>
      </c>
      <c r="K17" s="83">
        <v>9.6671907111397406</v>
      </c>
      <c r="L17" s="83">
        <v>11.700023727033164</v>
      </c>
      <c r="M17" s="83">
        <v>7.2255172663210301</v>
      </c>
      <c r="N17" s="83">
        <v>8.3446617607009639</v>
      </c>
      <c r="O17" s="83">
        <v>7.9786125335549851</v>
      </c>
      <c r="P17" s="83">
        <v>9.4517961134778119</v>
      </c>
      <c r="Q17" s="83">
        <v>4.4722793366955411</v>
      </c>
      <c r="R17" s="83">
        <v>6.6859468647425757</v>
      </c>
      <c r="S17" s="83">
        <v>10.337182525823806</v>
      </c>
      <c r="T17" s="83">
        <v>8.00186071836373</v>
      </c>
      <c r="U17" s="83">
        <v>7.3566468003269172</v>
      </c>
      <c r="V17" s="83">
        <v>9.834094613971418</v>
      </c>
      <c r="W17" s="83">
        <v>10.340182895936783</v>
      </c>
      <c r="X17" s="83">
        <v>9.7733056221546644</v>
      </c>
      <c r="Y17" s="83">
        <v>8.3391976873104579</v>
      </c>
      <c r="Z17" s="83">
        <v>12.084283637350017</v>
      </c>
      <c r="AA17" s="83">
        <v>5.8704790758523275</v>
      </c>
      <c r="AB17" s="83">
        <v>10.402992859807595</v>
      </c>
      <c r="AC17" s="83">
        <v>6.6735122248606658</v>
      </c>
      <c r="AD17" s="83">
        <v>8.7809764401118002</v>
      </c>
      <c r="AE17" s="83">
        <v>8.9636264664435679</v>
      </c>
    </row>
    <row r="18" spans="1:31">
      <c r="A18" s="83">
        <v>0</v>
      </c>
      <c r="B18" s="83">
        <v>0</v>
      </c>
      <c r="C18" s="83">
        <v>0</v>
      </c>
      <c r="D18" s="83">
        <v>0</v>
      </c>
      <c r="E18" s="83" t="s">
        <v>256</v>
      </c>
      <c r="F18" s="83" t="s">
        <v>95</v>
      </c>
      <c r="G18" s="83" t="s">
        <v>84</v>
      </c>
      <c r="H18" s="83" t="s">
        <v>33</v>
      </c>
      <c r="I18" s="83">
        <v>1</v>
      </c>
      <c r="J18" s="83">
        <v>20.809993475884447</v>
      </c>
      <c r="K18" s="83">
        <v>22.520459960324512</v>
      </c>
      <c r="L18" s="83">
        <v>24.274882824534785</v>
      </c>
      <c r="M18" s="83">
        <v>20.93251276130475</v>
      </c>
      <c r="N18" s="83">
        <v>20.837988645848327</v>
      </c>
      <c r="O18" s="83">
        <v>23.325716043401243</v>
      </c>
      <c r="P18" s="83">
        <v>24.606761702112045</v>
      </c>
      <c r="Q18" s="83">
        <v>25.962328984372306</v>
      </c>
      <c r="R18" s="83">
        <v>26.681912719004433</v>
      </c>
      <c r="S18" s="83">
        <v>24.655129094837985</v>
      </c>
      <c r="T18" s="83">
        <v>24.324508319371535</v>
      </c>
      <c r="U18" s="83">
        <v>20.383648048177744</v>
      </c>
      <c r="V18" s="83">
        <v>35.697457263213998</v>
      </c>
      <c r="W18" s="83">
        <v>19.867450681260369</v>
      </c>
      <c r="X18" s="83">
        <v>26.379058932005247</v>
      </c>
      <c r="Y18" s="83">
        <v>27.431338035389576</v>
      </c>
      <c r="Z18" s="83">
        <v>33.938344172009195</v>
      </c>
      <c r="AA18" s="83">
        <v>22.686999877554356</v>
      </c>
      <c r="AB18" s="83">
        <v>28.083288646012164</v>
      </c>
      <c r="AC18" s="83">
        <v>17.074147888954638</v>
      </c>
      <c r="AD18" s="83">
        <v>20.270541972279826</v>
      </c>
      <c r="AE18" s="83">
        <v>22.9515487704635</v>
      </c>
    </row>
    <row r="19" spans="1:31">
      <c r="A19" s="83">
        <v>0</v>
      </c>
      <c r="B19" s="83">
        <v>0</v>
      </c>
      <c r="C19" s="83">
        <v>0</v>
      </c>
      <c r="D19" s="83">
        <v>0</v>
      </c>
      <c r="E19" s="83" t="s">
        <v>9</v>
      </c>
      <c r="F19" s="83" t="s">
        <v>95</v>
      </c>
      <c r="G19" s="83" t="s">
        <v>84</v>
      </c>
      <c r="H19" s="83" t="s">
        <v>33</v>
      </c>
      <c r="I19" s="83">
        <v>1</v>
      </c>
      <c r="J19" s="83">
        <v>15.087260115818456</v>
      </c>
      <c r="K19" s="83">
        <v>15.867681297215306</v>
      </c>
      <c r="L19" s="83">
        <v>17.928662130617038</v>
      </c>
      <c r="M19" s="83">
        <v>14.052930974763356</v>
      </c>
      <c r="N19" s="83">
        <v>14.462632245476277</v>
      </c>
      <c r="O19" s="83">
        <v>15.749694755612232</v>
      </c>
      <c r="P19" s="83">
        <v>16.989766883620586</v>
      </c>
      <c r="Q19" s="83">
        <v>14.74261611144261</v>
      </c>
      <c r="R19" s="83">
        <v>16.655347723208539</v>
      </c>
      <c r="S19" s="83">
        <v>17.252634326783038</v>
      </c>
      <c r="T19" s="83">
        <v>16.043980427415814</v>
      </c>
      <c r="U19" s="83">
        <v>13.664410010667259</v>
      </c>
      <c r="V19" s="83">
        <v>22.518022573706666</v>
      </c>
      <c r="W19" s="83">
        <v>14.860602282508115</v>
      </c>
      <c r="X19" s="83">
        <v>18.076604417494554</v>
      </c>
      <c r="Y19" s="83">
        <v>17.698715501176022</v>
      </c>
      <c r="Z19" s="83">
        <v>22.510010292914128</v>
      </c>
      <c r="AA19" s="83">
        <v>14.139563179686698</v>
      </c>
      <c r="AB19" s="83">
        <v>18.875805003343945</v>
      </c>
      <c r="AC19" s="83">
        <v>11.906948895500479</v>
      </c>
      <c r="AD19" s="83">
        <v>14.497210584105309</v>
      </c>
      <c r="AE19" s="83">
        <v>15.748827883653401</v>
      </c>
    </row>
    <row r="20" spans="1:31">
      <c r="A20" s="83">
        <v>0</v>
      </c>
      <c r="B20" s="83">
        <v>0</v>
      </c>
      <c r="C20" s="83">
        <v>0</v>
      </c>
      <c r="D20" s="83">
        <v>6</v>
      </c>
      <c r="E20" s="83" t="s">
        <v>255</v>
      </c>
      <c r="F20" s="83" t="s">
        <v>377</v>
      </c>
      <c r="G20" s="83" t="s">
        <v>320</v>
      </c>
      <c r="H20" s="83" t="s">
        <v>378</v>
      </c>
      <c r="I20" s="83">
        <v>1</v>
      </c>
      <c r="J20" s="83">
        <v>135.53195410000001</v>
      </c>
      <c r="K20" s="83">
        <v>181.17302710000001</v>
      </c>
      <c r="L20" s="83">
        <v>159.61189440000001</v>
      </c>
      <c r="M20" s="83">
        <v>180.7283698</v>
      </c>
      <c r="N20" s="83">
        <v>151.04061400000001</v>
      </c>
      <c r="O20" s="83">
        <v>126.3451326</v>
      </c>
      <c r="P20" s="83">
        <v>211.35515939999999</v>
      </c>
      <c r="Q20" s="83">
        <v>171.8935966</v>
      </c>
      <c r="R20" s="83">
        <v>143.1919944</v>
      </c>
      <c r="S20" s="83">
        <v>118.59603420000001</v>
      </c>
      <c r="T20" s="83">
        <v>144.9284633</v>
      </c>
      <c r="U20" s="83">
        <v>132.3134349</v>
      </c>
      <c r="V20" s="83">
        <v>182.42884839999999</v>
      </c>
      <c r="W20" s="83">
        <v>123.0889282</v>
      </c>
      <c r="X20" s="83">
        <v>232.1363221</v>
      </c>
      <c r="Y20" s="83">
        <v>115.9821874</v>
      </c>
      <c r="Z20" s="83">
        <v>118.0330644</v>
      </c>
      <c r="AA20" s="83">
        <v>97.605279449999998</v>
      </c>
      <c r="AB20" s="83">
        <v>123.11261690000001</v>
      </c>
      <c r="AC20" s="83">
        <v>121.5697552</v>
      </c>
      <c r="AD20" s="83">
        <v>135.66474729999999</v>
      </c>
      <c r="AE20" s="83">
        <v>141.78532150000001</v>
      </c>
    </row>
    <row r="21" spans="1:31">
      <c r="A21" s="83">
        <v>0</v>
      </c>
      <c r="B21" s="83">
        <v>0</v>
      </c>
      <c r="C21" s="83">
        <v>0</v>
      </c>
      <c r="D21" s="83">
        <v>0</v>
      </c>
      <c r="E21" s="83" t="s">
        <v>256</v>
      </c>
      <c r="F21" s="83" t="s">
        <v>377</v>
      </c>
      <c r="G21" s="83" t="s">
        <v>320</v>
      </c>
      <c r="H21" s="83" t="s">
        <v>378</v>
      </c>
      <c r="I21" s="83">
        <v>1</v>
      </c>
      <c r="J21" s="83">
        <v>79.140960390000004</v>
      </c>
      <c r="K21" s="83">
        <v>104.19252229999999</v>
      </c>
      <c r="L21" s="83">
        <v>107.6108845</v>
      </c>
      <c r="M21" s="83">
        <v>110.59176859999999</v>
      </c>
      <c r="N21" s="83">
        <v>103.2261094</v>
      </c>
      <c r="O21" s="83">
        <v>105.5344151</v>
      </c>
      <c r="P21" s="83">
        <v>157.4262569</v>
      </c>
      <c r="Q21" s="83">
        <v>118.547977</v>
      </c>
      <c r="R21" s="83">
        <v>92.320486130000006</v>
      </c>
      <c r="S21" s="83">
        <v>81.637629610000005</v>
      </c>
      <c r="T21" s="83">
        <v>98.22461165</v>
      </c>
      <c r="U21" s="83">
        <v>81.392099889999997</v>
      </c>
      <c r="V21" s="83">
        <v>118.16885720000001</v>
      </c>
      <c r="W21" s="83">
        <v>77.581256359999998</v>
      </c>
      <c r="X21" s="83">
        <v>161.1211668</v>
      </c>
      <c r="Y21" s="83">
        <v>68.035718029999998</v>
      </c>
      <c r="Z21" s="83">
        <v>83.912041709999997</v>
      </c>
      <c r="AA21" s="83">
        <v>53.167550419999998</v>
      </c>
      <c r="AB21" s="83">
        <v>89.841547930000004</v>
      </c>
      <c r="AC21" s="83">
        <v>74.857315749999998</v>
      </c>
      <c r="AD21" s="83">
        <v>86.600152609999995</v>
      </c>
      <c r="AE21" s="83">
        <v>90.768943840000006</v>
      </c>
    </row>
    <row r="22" spans="1:31">
      <c r="A22" s="83">
        <v>0</v>
      </c>
      <c r="B22" s="83">
        <v>0</v>
      </c>
      <c r="C22" s="83">
        <v>0</v>
      </c>
      <c r="D22" s="83">
        <v>0</v>
      </c>
      <c r="E22" s="83" t="s">
        <v>9</v>
      </c>
      <c r="F22" s="83" t="s">
        <v>377</v>
      </c>
      <c r="G22" s="83" t="s">
        <v>320</v>
      </c>
      <c r="H22" s="83" t="s">
        <v>378</v>
      </c>
      <c r="I22" s="83">
        <v>1</v>
      </c>
      <c r="J22" s="83">
        <v>106.86146290000001</v>
      </c>
      <c r="K22" s="83">
        <v>142.2155573</v>
      </c>
      <c r="L22" s="83">
        <v>132.78250109999999</v>
      </c>
      <c r="M22" s="83">
        <v>144.3548581</v>
      </c>
      <c r="N22" s="83">
        <v>126.0103605</v>
      </c>
      <c r="O22" s="83">
        <v>115.39293259999999</v>
      </c>
      <c r="P22" s="83">
        <v>182.8403146</v>
      </c>
      <c r="Q22" s="83">
        <v>143.51362510000001</v>
      </c>
      <c r="R22" s="83">
        <v>115.83341420000001</v>
      </c>
      <c r="S22" s="83">
        <v>99.698931200000004</v>
      </c>
      <c r="T22" s="83">
        <v>121.14395349999999</v>
      </c>
      <c r="U22" s="83">
        <v>106.2693744</v>
      </c>
      <c r="V22" s="83">
        <v>149.57349780000001</v>
      </c>
      <c r="W22" s="83">
        <v>99.867999049999995</v>
      </c>
      <c r="X22" s="83">
        <v>195.51096920000001</v>
      </c>
      <c r="Y22" s="83">
        <v>90.62554591</v>
      </c>
      <c r="Z22" s="83">
        <v>100.3807221</v>
      </c>
      <c r="AA22" s="83">
        <v>74.679230790000005</v>
      </c>
      <c r="AB22" s="83">
        <v>105.5938838</v>
      </c>
      <c r="AC22" s="83">
        <v>97.316195050000005</v>
      </c>
      <c r="AD22" s="83">
        <v>109.8677155</v>
      </c>
      <c r="AE22" s="83">
        <v>115.5984217</v>
      </c>
    </row>
    <row r="23" spans="1:31">
      <c r="A23" s="83">
        <v>0</v>
      </c>
      <c r="B23" s="83">
        <v>0</v>
      </c>
      <c r="C23" s="83">
        <v>0</v>
      </c>
      <c r="D23" s="83">
        <v>7</v>
      </c>
      <c r="E23" s="83" t="s">
        <v>255</v>
      </c>
      <c r="F23" s="83" t="s">
        <v>108</v>
      </c>
      <c r="G23" s="83" t="s">
        <v>84</v>
      </c>
      <c r="H23" s="83" t="s">
        <v>2</v>
      </c>
      <c r="I23" s="83">
        <v>1</v>
      </c>
      <c r="J23" s="83">
        <v>968.74620619999996</v>
      </c>
      <c r="K23" s="83">
        <v>1035.882617</v>
      </c>
      <c r="L23" s="83">
        <v>1031.597524</v>
      </c>
      <c r="M23" s="83">
        <v>906.74098730000003</v>
      </c>
      <c r="N23" s="83">
        <v>1038.650809</v>
      </c>
      <c r="O23" s="83">
        <v>1140.0390620000001</v>
      </c>
      <c r="P23" s="83">
        <v>1080.0951669999999</v>
      </c>
      <c r="Q23" s="83">
        <v>1297.6997940000001</v>
      </c>
      <c r="R23" s="83">
        <v>1002.06766</v>
      </c>
      <c r="S23" s="83">
        <v>1080.969519</v>
      </c>
      <c r="T23" s="83">
        <v>1037.6793680000001</v>
      </c>
      <c r="U23" s="83">
        <v>1062.6970200000001</v>
      </c>
      <c r="V23" s="83">
        <v>1106.3883619999999</v>
      </c>
      <c r="W23" s="83">
        <v>1049.887624</v>
      </c>
      <c r="X23" s="83">
        <v>1107.799775</v>
      </c>
      <c r="Y23" s="83">
        <v>1233.6715810000001</v>
      </c>
      <c r="Z23" s="83">
        <v>1036.340625</v>
      </c>
      <c r="AA23" s="83">
        <v>1003.50347</v>
      </c>
      <c r="AB23" s="83">
        <v>919.84706830000005</v>
      </c>
      <c r="AC23" s="83">
        <v>1202.0638550000001</v>
      </c>
      <c r="AD23" s="83">
        <v>1167.095865</v>
      </c>
      <c r="AE23" s="83">
        <v>1048.386512</v>
      </c>
    </row>
    <row r="24" spans="1:31">
      <c r="A24" s="83">
        <v>0</v>
      </c>
      <c r="B24" s="83">
        <v>0</v>
      </c>
      <c r="C24" s="83">
        <v>0</v>
      </c>
      <c r="D24" s="83">
        <v>0</v>
      </c>
      <c r="E24" s="83" t="s">
        <v>256</v>
      </c>
      <c r="F24" s="83" t="s">
        <v>108</v>
      </c>
      <c r="G24" s="83" t="s">
        <v>84</v>
      </c>
      <c r="H24" s="83" t="s">
        <v>2</v>
      </c>
      <c r="I24" s="83">
        <v>1</v>
      </c>
      <c r="J24" s="83">
        <v>1262.671118</v>
      </c>
      <c r="K24" s="83">
        <v>1353.6298429999999</v>
      </c>
      <c r="L24" s="83">
        <v>1263.2762929999999</v>
      </c>
      <c r="M24" s="83">
        <v>1176.779407</v>
      </c>
      <c r="N24" s="83">
        <v>1230.1138209999999</v>
      </c>
      <c r="O24" s="83">
        <v>1369.4730750000001</v>
      </c>
      <c r="P24" s="83">
        <v>1435.8925650000001</v>
      </c>
      <c r="Q24" s="83">
        <v>1392.8212840000001</v>
      </c>
      <c r="R24" s="83">
        <v>1263.3484860000001</v>
      </c>
      <c r="S24" s="83">
        <v>1367.022884</v>
      </c>
      <c r="T24" s="83">
        <v>1213.9550919999999</v>
      </c>
      <c r="U24" s="83">
        <v>1309.5350900000001</v>
      </c>
      <c r="V24" s="83">
        <v>1340.2992119999999</v>
      </c>
      <c r="W24" s="83">
        <v>1362.638653</v>
      </c>
      <c r="X24" s="83">
        <v>1233.822772</v>
      </c>
      <c r="Y24" s="83">
        <v>1472.265866</v>
      </c>
      <c r="Z24" s="83">
        <v>1179.127657</v>
      </c>
      <c r="AA24" s="83">
        <v>1378.1467540000001</v>
      </c>
      <c r="AB24" s="83">
        <v>1139.056468</v>
      </c>
      <c r="AC24" s="83">
        <v>1419.7629179999999</v>
      </c>
      <c r="AD24" s="83">
        <v>1390.6131250000001</v>
      </c>
      <c r="AE24" s="83">
        <v>1306.120676</v>
      </c>
    </row>
    <row r="25" spans="1:31">
      <c r="A25" s="83">
        <v>0</v>
      </c>
      <c r="B25" s="83">
        <v>0</v>
      </c>
      <c r="C25" s="83">
        <v>0</v>
      </c>
      <c r="D25" s="83">
        <v>0</v>
      </c>
      <c r="E25" s="83" t="s">
        <v>9</v>
      </c>
      <c r="F25" s="83" t="s">
        <v>108</v>
      </c>
      <c r="G25" s="83" t="s">
        <v>84</v>
      </c>
      <c r="H25" s="83" t="s">
        <v>2</v>
      </c>
      <c r="I25" s="83">
        <v>1</v>
      </c>
      <c r="J25" s="83">
        <v>1088.8363629999999</v>
      </c>
      <c r="K25" s="83">
        <v>1174.4797940000001</v>
      </c>
      <c r="L25" s="83">
        <v>1130.2326419999999</v>
      </c>
      <c r="M25" s="83">
        <v>1020.827705</v>
      </c>
      <c r="N25" s="83">
        <v>1117.9423859999999</v>
      </c>
      <c r="O25" s="83">
        <v>1238.768761</v>
      </c>
      <c r="P25" s="83">
        <v>1235.9490089999999</v>
      </c>
      <c r="Q25" s="83">
        <v>1336.7326619999999</v>
      </c>
      <c r="R25" s="83">
        <v>1119.9591829999999</v>
      </c>
      <c r="S25" s="83">
        <v>1202.9572370000001</v>
      </c>
      <c r="T25" s="83">
        <v>1113.0096000000001</v>
      </c>
      <c r="U25" s="83">
        <v>1166.523788</v>
      </c>
      <c r="V25" s="83">
        <v>1204.1846499999999</v>
      </c>
      <c r="W25" s="83">
        <v>1178.2277879999999</v>
      </c>
      <c r="X25" s="83">
        <v>1155.8731110000001</v>
      </c>
      <c r="Y25" s="83">
        <v>1336.5541800000001</v>
      </c>
      <c r="Z25" s="83">
        <v>1091.722904</v>
      </c>
      <c r="AA25" s="83">
        <v>1168.406939</v>
      </c>
      <c r="AB25" s="83">
        <v>1022.667245</v>
      </c>
      <c r="AC25" s="83">
        <v>1292.086436</v>
      </c>
      <c r="AD25" s="83">
        <v>1258.690658</v>
      </c>
      <c r="AE25" s="83">
        <v>1157.1699759999999</v>
      </c>
    </row>
    <row r="26" spans="1:31">
      <c r="A26" s="83">
        <v>0</v>
      </c>
      <c r="B26" s="83">
        <v>0</v>
      </c>
      <c r="C26" s="83">
        <v>0</v>
      </c>
      <c r="D26" s="83">
        <v>8</v>
      </c>
      <c r="E26" s="83" t="s">
        <v>255</v>
      </c>
      <c r="F26" s="83" t="s">
        <v>109</v>
      </c>
      <c r="G26" s="83" t="s">
        <v>84</v>
      </c>
      <c r="H26" s="83" t="s">
        <v>4</v>
      </c>
      <c r="I26" s="83">
        <v>1</v>
      </c>
      <c r="J26" s="83">
        <v>10.05823187</v>
      </c>
      <c r="K26" s="83">
        <v>9.2436974789999997</v>
      </c>
      <c r="L26" s="83">
        <v>9.1666666669999994</v>
      </c>
      <c r="M26" s="83">
        <v>7.9006772009999997</v>
      </c>
      <c r="N26" s="83">
        <v>8.5</v>
      </c>
      <c r="O26" s="83">
        <v>6.3063063059999998</v>
      </c>
      <c r="P26" s="83">
        <v>9.0551181100000004</v>
      </c>
      <c r="Q26" s="83">
        <v>10.76923077</v>
      </c>
      <c r="R26" s="83">
        <v>8.2278481009999993</v>
      </c>
      <c r="S26" s="83">
        <v>7.2065888810000001</v>
      </c>
      <c r="T26" s="83">
        <v>3.6842105260000002</v>
      </c>
      <c r="U26" s="83">
        <v>7.5625958100000004</v>
      </c>
      <c r="V26" s="83">
        <v>7.0512820510000003</v>
      </c>
      <c r="W26" s="83">
        <v>6.3636363640000004</v>
      </c>
      <c r="X26" s="83">
        <v>6.5292096219999998</v>
      </c>
      <c r="Y26" s="83">
        <v>5.5248618780000003</v>
      </c>
      <c r="Z26" s="83">
        <v>7.0370370370000002</v>
      </c>
      <c r="AA26" s="83">
        <v>6.25</v>
      </c>
      <c r="AB26" s="83">
        <v>9.2198581560000008</v>
      </c>
      <c r="AC26" s="83">
        <v>9.2783505149999996</v>
      </c>
      <c r="AD26" s="83">
        <v>7.2072072069999997</v>
      </c>
      <c r="AE26" s="83">
        <v>7.9236232820000003</v>
      </c>
    </row>
    <row r="27" spans="1:31">
      <c r="A27" s="83">
        <v>0</v>
      </c>
      <c r="B27" s="83">
        <v>0</v>
      </c>
      <c r="C27" s="83">
        <v>0</v>
      </c>
      <c r="D27" s="83">
        <v>0</v>
      </c>
      <c r="E27" s="83" t="s">
        <v>256</v>
      </c>
      <c r="F27" s="83" t="s">
        <v>109</v>
      </c>
      <c r="G27" s="83" t="s">
        <v>84</v>
      </c>
      <c r="H27" s="83" t="s">
        <v>4</v>
      </c>
      <c r="I27" s="83">
        <v>1</v>
      </c>
      <c r="J27" s="83">
        <v>12.007277139999999</v>
      </c>
      <c r="K27" s="83">
        <v>15.07760532</v>
      </c>
      <c r="L27" s="83">
        <v>5.442176871</v>
      </c>
      <c r="M27" s="83">
        <v>13.80145278</v>
      </c>
      <c r="N27" s="83">
        <v>11.799410030000001</v>
      </c>
      <c r="O27" s="83">
        <v>12.568306010000001</v>
      </c>
      <c r="P27" s="83">
        <v>8.076923077</v>
      </c>
      <c r="Q27" s="83">
        <v>7.8431372550000003</v>
      </c>
      <c r="R27" s="83">
        <v>10.126582279999999</v>
      </c>
      <c r="S27" s="83">
        <v>9.3214019389999994</v>
      </c>
      <c r="T27" s="83">
        <v>10.71428571</v>
      </c>
      <c r="U27" s="83">
        <v>9.7777777780000008</v>
      </c>
      <c r="V27" s="83">
        <v>11.92307692</v>
      </c>
      <c r="W27" s="83">
        <v>13.836477990000001</v>
      </c>
      <c r="X27" s="83">
        <v>8.2608695650000001</v>
      </c>
      <c r="Y27" s="83">
        <v>10.22364217</v>
      </c>
      <c r="Z27" s="83">
        <v>7.8838174270000003</v>
      </c>
      <c r="AA27" s="83">
        <v>9.1666666669999994</v>
      </c>
      <c r="AB27" s="83">
        <v>13.49206349</v>
      </c>
      <c r="AC27" s="83">
        <v>10.57934509</v>
      </c>
      <c r="AD27" s="83">
        <v>11.27819549</v>
      </c>
      <c r="AE27" s="83">
        <v>10.740465309999999</v>
      </c>
    </row>
    <row r="28" spans="1:31">
      <c r="A28" s="83">
        <v>0</v>
      </c>
      <c r="B28" s="83">
        <v>0</v>
      </c>
      <c r="C28" s="83">
        <v>0</v>
      </c>
      <c r="D28" s="83">
        <v>0</v>
      </c>
      <c r="E28" s="83" t="s">
        <v>9</v>
      </c>
      <c r="F28" s="83" t="s">
        <v>109</v>
      </c>
      <c r="G28" s="83" t="s">
        <v>84</v>
      </c>
      <c r="H28" s="83" t="s">
        <v>4</v>
      </c>
      <c r="I28" s="83">
        <v>1</v>
      </c>
      <c r="J28" s="83">
        <v>10.96664782</v>
      </c>
      <c r="K28" s="83">
        <v>12.0819849</v>
      </c>
      <c r="L28" s="83">
        <v>7.4923547399999997</v>
      </c>
      <c r="M28" s="83">
        <v>10.74766355</v>
      </c>
      <c r="N28" s="83">
        <v>10.013531800000001</v>
      </c>
      <c r="O28" s="83">
        <v>9.1358024689999997</v>
      </c>
      <c r="P28" s="83">
        <v>8.5603112840000009</v>
      </c>
      <c r="Q28" s="83">
        <v>9.4827586210000003</v>
      </c>
      <c r="R28" s="83">
        <v>9.1772151900000001</v>
      </c>
      <c r="S28" s="83">
        <v>8.2201572550000002</v>
      </c>
      <c r="T28" s="83">
        <v>6.8313953490000001</v>
      </c>
      <c r="U28" s="83">
        <v>8.5503963760000001</v>
      </c>
      <c r="V28" s="83">
        <v>9.2657342660000008</v>
      </c>
      <c r="W28" s="83">
        <v>10.0308642</v>
      </c>
      <c r="X28" s="83">
        <v>7.2936660270000004</v>
      </c>
      <c r="Y28" s="83">
        <v>7.7037037039999996</v>
      </c>
      <c r="Z28" s="83">
        <v>7.436399217</v>
      </c>
      <c r="AA28" s="83">
        <v>7.6612903230000002</v>
      </c>
      <c r="AB28" s="83">
        <v>11.23595506</v>
      </c>
      <c r="AC28" s="83">
        <v>9.8639455779999992</v>
      </c>
      <c r="AD28" s="83">
        <v>9.0150250419999995</v>
      </c>
      <c r="AE28" s="83">
        <v>9.2327441490000002</v>
      </c>
    </row>
    <row r="29" spans="1:31">
      <c r="A29" s="83">
        <v>0</v>
      </c>
      <c r="B29" s="83">
        <v>0</v>
      </c>
      <c r="C29" s="83">
        <v>0</v>
      </c>
      <c r="D29" s="83">
        <v>9</v>
      </c>
      <c r="E29" s="83" t="s">
        <v>9</v>
      </c>
      <c r="F29" s="83" t="s">
        <v>376</v>
      </c>
      <c r="G29" s="83" t="s">
        <v>84</v>
      </c>
      <c r="H29" s="83" t="s">
        <v>3</v>
      </c>
      <c r="I29" s="83">
        <v>0</v>
      </c>
      <c r="J29" s="83">
        <v>95.094286120000007</v>
      </c>
      <c r="K29" s="83">
        <v>94.165277450000005</v>
      </c>
      <c r="L29" s="83">
        <v>97.552685249999996</v>
      </c>
      <c r="M29" s="83">
        <v>97.787800689999997</v>
      </c>
      <c r="N29" s="83">
        <v>97.389301250000003</v>
      </c>
      <c r="O29" s="83">
        <v>97.320574160000007</v>
      </c>
      <c r="P29" s="83">
        <v>98.419666370000002</v>
      </c>
      <c r="Q29" s="83">
        <v>98.063380280000004</v>
      </c>
      <c r="R29" s="83">
        <v>98.472310629999996</v>
      </c>
      <c r="S29" s="83">
        <v>95.958012409999995</v>
      </c>
      <c r="T29" s="83">
        <v>98.086546949999999</v>
      </c>
      <c r="U29" s="83">
        <v>96.684221840000006</v>
      </c>
      <c r="V29" s="83">
        <v>97.459843109999994</v>
      </c>
      <c r="W29" s="83">
        <v>98.552472859999995</v>
      </c>
      <c r="X29" s="83">
        <v>96.654411760000002</v>
      </c>
      <c r="Y29" s="83">
        <v>97.467488020000005</v>
      </c>
      <c r="Z29" s="83">
        <v>96.010439969999993</v>
      </c>
      <c r="AA29" s="83">
        <v>97.232897769999994</v>
      </c>
      <c r="AB29" s="83">
        <v>96.210995539999999</v>
      </c>
      <c r="AC29" s="83">
        <v>96.631507319999997</v>
      </c>
      <c r="AD29" s="83">
        <v>96.891835889999996</v>
      </c>
      <c r="AE29" s="83">
        <v>96.393475199999997</v>
      </c>
    </row>
    <row r="30" spans="1:31">
      <c r="A30" s="83">
        <v>0</v>
      </c>
      <c r="B30" s="83" t="s">
        <v>189</v>
      </c>
      <c r="C30" s="83" t="s">
        <v>285</v>
      </c>
      <c r="D30" s="83">
        <v>10</v>
      </c>
      <c r="E30" s="83" t="s">
        <v>255</v>
      </c>
      <c r="F30" s="83" t="s">
        <v>97</v>
      </c>
      <c r="G30" s="83" t="s">
        <v>84</v>
      </c>
      <c r="H30" s="83" t="s">
        <v>72</v>
      </c>
      <c r="I30" s="83">
        <v>0</v>
      </c>
      <c r="J30" s="83">
        <v>83.13</v>
      </c>
      <c r="K30" s="83">
        <v>77.95</v>
      </c>
      <c r="L30" s="83">
        <v>76.819999999999993</v>
      </c>
      <c r="M30" s="83">
        <v>77.33</v>
      </c>
      <c r="N30" s="83">
        <v>82.36</v>
      </c>
      <c r="O30" s="83">
        <v>82.27</v>
      </c>
      <c r="P30" s="83">
        <v>88.41</v>
      </c>
      <c r="Q30" s="83" t="s">
        <v>173</v>
      </c>
      <c r="R30" s="83">
        <v>83.88</v>
      </c>
      <c r="S30" s="83">
        <v>77.91</v>
      </c>
      <c r="T30" s="83">
        <v>86.32</v>
      </c>
      <c r="U30" s="83">
        <v>80.23</v>
      </c>
      <c r="V30" s="83">
        <v>79.05</v>
      </c>
      <c r="W30" s="83">
        <v>82.52</v>
      </c>
      <c r="X30" s="83">
        <v>77.58</v>
      </c>
      <c r="Y30" s="83">
        <v>77.63</v>
      </c>
      <c r="Z30" s="83">
        <v>81.069999999999993</v>
      </c>
      <c r="AA30" s="83">
        <v>76.540000000000006</v>
      </c>
      <c r="AB30" s="83">
        <v>77.930000000000007</v>
      </c>
      <c r="AC30" s="83">
        <v>83.77</v>
      </c>
      <c r="AD30" s="83">
        <v>78.5</v>
      </c>
      <c r="AE30" s="83">
        <v>80.510000000000005</v>
      </c>
    </row>
    <row r="31" spans="1:31">
      <c r="A31" s="83">
        <v>0</v>
      </c>
      <c r="B31" s="83">
        <v>0</v>
      </c>
      <c r="C31" s="83">
        <v>0</v>
      </c>
      <c r="D31" s="83">
        <v>0</v>
      </c>
      <c r="E31" s="83" t="s">
        <v>256</v>
      </c>
      <c r="F31" s="83" t="s">
        <v>97</v>
      </c>
      <c r="G31" s="83" t="s">
        <v>84</v>
      </c>
      <c r="H31" s="83" t="s">
        <v>72</v>
      </c>
      <c r="I31" s="83">
        <v>0</v>
      </c>
      <c r="J31" s="83">
        <v>83.68</v>
      </c>
      <c r="K31" s="83">
        <v>81.22</v>
      </c>
      <c r="L31" s="83">
        <v>82.34</v>
      </c>
      <c r="M31" s="83">
        <v>83.03</v>
      </c>
      <c r="N31" s="83">
        <v>86.32</v>
      </c>
      <c r="O31" s="83">
        <v>86.44</v>
      </c>
      <c r="P31" s="83">
        <v>87.76</v>
      </c>
      <c r="Q31" s="83" t="s">
        <v>173</v>
      </c>
      <c r="R31" s="83">
        <v>85.44</v>
      </c>
      <c r="S31" s="83">
        <v>83.36</v>
      </c>
      <c r="T31" s="83">
        <v>87.74</v>
      </c>
      <c r="U31" s="83">
        <v>81.819999999999993</v>
      </c>
      <c r="V31" s="83">
        <v>79.260000000000005</v>
      </c>
      <c r="W31" s="83">
        <v>81.53</v>
      </c>
      <c r="X31" s="83">
        <v>80.040000000000006</v>
      </c>
      <c r="Y31" s="83">
        <v>80.95</v>
      </c>
      <c r="Z31" s="83">
        <v>77.64</v>
      </c>
      <c r="AA31" s="83">
        <v>73.81</v>
      </c>
      <c r="AB31" s="83">
        <v>80.56</v>
      </c>
      <c r="AC31" s="83">
        <v>82.47</v>
      </c>
      <c r="AD31" s="83">
        <v>79.900000000000006</v>
      </c>
      <c r="AE31" s="83">
        <v>82.3</v>
      </c>
    </row>
    <row r="32" spans="1:31">
      <c r="A32" s="83">
        <v>0</v>
      </c>
      <c r="B32" s="83">
        <v>0</v>
      </c>
      <c r="C32" s="83">
        <v>0</v>
      </c>
      <c r="D32" s="83">
        <v>0</v>
      </c>
      <c r="E32" s="83" t="s">
        <v>9</v>
      </c>
      <c r="F32" s="83" t="s">
        <v>97</v>
      </c>
      <c r="G32" s="83" t="s">
        <v>84</v>
      </c>
      <c r="H32" s="83" t="s">
        <v>72</v>
      </c>
      <c r="I32" s="83">
        <v>0</v>
      </c>
      <c r="J32" s="83">
        <v>83.4</v>
      </c>
      <c r="K32" s="83">
        <v>79.72</v>
      </c>
      <c r="L32" s="83">
        <v>79.78</v>
      </c>
      <c r="M32" s="83">
        <v>80.59</v>
      </c>
      <c r="N32" s="83">
        <v>84.55</v>
      </c>
      <c r="O32" s="83">
        <v>84.66</v>
      </c>
      <c r="P32" s="83">
        <v>88.02</v>
      </c>
      <c r="Q32" s="83" t="s">
        <v>173</v>
      </c>
      <c r="R32" s="83">
        <v>84.73</v>
      </c>
      <c r="S32" s="83">
        <v>80.95</v>
      </c>
      <c r="T32" s="83">
        <v>87.13</v>
      </c>
      <c r="U32" s="83">
        <v>81.09</v>
      </c>
      <c r="V32" s="83">
        <v>79.16</v>
      </c>
      <c r="W32" s="83">
        <v>81.98</v>
      </c>
      <c r="X32" s="83">
        <v>78.900000000000006</v>
      </c>
      <c r="Y32" s="83">
        <v>79.41</v>
      </c>
      <c r="Z32" s="83">
        <v>79.19</v>
      </c>
      <c r="AA32" s="83">
        <v>75.02</v>
      </c>
      <c r="AB32" s="83">
        <v>79.39</v>
      </c>
      <c r="AC32" s="83">
        <v>83.03</v>
      </c>
      <c r="AD32" s="83">
        <v>79.34</v>
      </c>
      <c r="AE32" s="83">
        <v>81.510000000000005</v>
      </c>
    </row>
    <row r="33" spans="1:31">
      <c r="A33" s="83">
        <v>0</v>
      </c>
      <c r="B33" s="83">
        <v>0</v>
      </c>
      <c r="C33" s="83">
        <v>0</v>
      </c>
      <c r="D33" s="83">
        <v>11</v>
      </c>
      <c r="E33" s="83" t="s">
        <v>255</v>
      </c>
      <c r="F33" s="83" t="s">
        <v>477</v>
      </c>
      <c r="G33" s="83" t="s">
        <v>84</v>
      </c>
      <c r="H33" s="83" t="s">
        <v>73</v>
      </c>
      <c r="I33" s="83">
        <v>0</v>
      </c>
      <c r="J33" s="83">
        <v>59.04</v>
      </c>
      <c r="K33" s="83">
        <v>53.97</v>
      </c>
      <c r="L33" s="83">
        <v>55.35</v>
      </c>
      <c r="M33" s="83">
        <v>56.42</v>
      </c>
      <c r="N33" s="83">
        <v>57.96</v>
      </c>
      <c r="O33" s="83">
        <v>62.99</v>
      </c>
      <c r="P33" s="83">
        <v>71.72</v>
      </c>
      <c r="Q33" s="83" t="s">
        <v>173</v>
      </c>
      <c r="R33" s="83">
        <v>64.2</v>
      </c>
      <c r="S33" s="83">
        <v>56.57</v>
      </c>
      <c r="T33" s="83">
        <v>62.38</v>
      </c>
      <c r="U33" s="83">
        <v>60</v>
      </c>
      <c r="V33" s="83">
        <v>62.22</v>
      </c>
      <c r="W33" s="83">
        <v>58.14</v>
      </c>
      <c r="X33" s="83">
        <v>58.11</v>
      </c>
      <c r="Y33" s="83">
        <v>54.94</v>
      </c>
      <c r="Z33" s="83">
        <v>66.36</v>
      </c>
      <c r="AA33" s="83">
        <v>51.74</v>
      </c>
      <c r="AB33" s="83">
        <v>59.3</v>
      </c>
      <c r="AC33" s="83">
        <v>60.86</v>
      </c>
      <c r="AD33" s="83">
        <v>55.59</v>
      </c>
      <c r="AE33" s="83">
        <v>59.33</v>
      </c>
    </row>
    <row r="34" spans="1:31">
      <c r="A34" s="83">
        <v>0</v>
      </c>
      <c r="B34" s="83">
        <v>0</v>
      </c>
      <c r="C34" s="83">
        <v>0</v>
      </c>
      <c r="D34" s="83">
        <v>0</v>
      </c>
      <c r="E34" s="83" t="s">
        <v>256</v>
      </c>
      <c r="F34" s="83" t="s">
        <v>477</v>
      </c>
      <c r="G34" s="83" t="s">
        <v>84</v>
      </c>
      <c r="H34" s="83" t="s">
        <v>73</v>
      </c>
      <c r="I34" s="83">
        <v>0</v>
      </c>
      <c r="J34" s="83">
        <v>62.84</v>
      </c>
      <c r="K34" s="83">
        <v>62.93</v>
      </c>
      <c r="L34" s="83">
        <v>62.38</v>
      </c>
      <c r="M34" s="83">
        <v>65.08</v>
      </c>
      <c r="N34" s="83">
        <v>67.540000000000006</v>
      </c>
      <c r="O34" s="83">
        <v>70.27</v>
      </c>
      <c r="P34" s="83">
        <v>71.09</v>
      </c>
      <c r="Q34" s="83" t="s">
        <v>173</v>
      </c>
      <c r="R34" s="83">
        <v>69.89</v>
      </c>
      <c r="S34" s="83">
        <v>68.66</v>
      </c>
      <c r="T34" s="83">
        <v>72.849999999999994</v>
      </c>
      <c r="U34" s="83">
        <v>66.66</v>
      </c>
      <c r="V34" s="83">
        <v>62.22</v>
      </c>
      <c r="W34" s="83">
        <v>58.42</v>
      </c>
      <c r="X34" s="83">
        <v>59.31</v>
      </c>
      <c r="Y34" s="83">
        <v>59.18</v>
      </c>
      <c r="Z34" s="83">
        <v>63.41</v>
      </c>
      <c r="AA34" s="83">
        <v>56.71</v>
      </c>
      <c r="AB34" s="83">
        <v>64.14</v>
      </c>
      <c r="AC34" s="83">
        <v>63.54</v>
      </c>
      <c r="AD34" s="83">
        <v>63.18</v>
      </c>
      <c r="AE34" s="83">
        <v>64.59</v>
      </c>
    </row>
    <row r="35" spans="1:31">
      <c r="A35" s="83">
        <v>0</v>
      </c>
      <c r="B35" s="83">
        <v>0</v>
      </c>
      <c r="C35" s="83">
        <v>0</v>
      </c>
      <c r="D35" s="83">
        <v>0</v>
      </c>
      <c r="E35" s="83" t="s">
        <v>9</v>
      </c>
      <c r="F35" s="83" t="s">
        <v>477</v>
      </c>
      <c r="G35" s="83" t="s">
        <v>84</v>
      </c>
      <c r="H35" s="83" t="s">
        <v>73</v>
      </c>
      <c r="I35" s="83">
        <v>0</v>
      </c>
      <c r="J35" s="83">
        <v>60.94</v>
      </c>
      <c r="K35" s="83">
        <v>58.81</v>
      </c>
      <c r="L35" s="83">
        <v>59.2</v>
      </c>
      <c r="M35" s="83">
        <v>61.35</v>
      </c>
      <c r="N35" s="83">
        <v>63.23</v>
      </c>
      <c r="O35" s="83">
        <v>67.19</v>
      </c>
      <c r="P35" s="83">
        <v>71.12</v>
      </c>
      <c r="Q35" s="83" t="s">
        <v>173</v>
      </c>
      <c r="R35" s="83">
        <v>67.319999999999993</v>
      </c>
      <c r="S35" s="83">
        <v>63.3</v>
      </c>
      <c r="T35" s="83">
        <v>68.34</v>
      </c>
      <c r="U35" s="83">
        <v>63.62</v>
      </c>
      <c r="V35" s="83">
        <v>62.22</v>
      </c>
      <c r="W35" s="83">
        <v>58.29</v>
      </c>
      <c r="X35" s="83">
        <v>58.76</v>
      </c>
      <c r="Y35" s="83">
        <v>57.22</v>
      </c>
      <c r="Z35" s="83">
        <v>64.75</v>
      </c>
      <c r="AA35" s="83">
        <v>54.47</v>
      </c>
      <c r="AB35" s="83">
        <v>61.97</v>
      </c>
      <c r="AC35" s="83">
        <v>62.37</v>
      </c>
      <c r="AD35" s="83">
        <v>60.16</v>
      </c>
      <c r="AE35" s="83">
        <v>62.23</v>
      </c>
    </row>
    <row r="36" spans="1:31">
      <c r="A36" s="83">
        <v>0</v>
      </c>
      <c r="B36" s="83">
        <v>0</v>
      </c>
      <c r="C36" s="83">
        <v>0</v>
      </c>
      <c r="D36" s="83">
        <v>12</v>
      </c>
      <c r="E36" s="83" t="s">
        <v>255</v>
      </c>
      <c r="F36" s="83" t="s">
        <v>478</v>
      </c>
      <c r="G36" s="83" t="s">
        <v>84</v>
      </c>
      <c r="H36" s="83" t="s">
        <v>74</v>
      </c>
      <c r="I36" s="83">
        <v>0</v>
      </c>
      <c r="J36" s="83">
        <v>65.92</v>
      </c>
      <c r="K36" s="83">
        <v>70.319999999999993</v>
      </c>
      <c r="L36" s="83">
        <v>61</v>
      </c>
      <c r="M36" s="83">
        <v>71.790000000000006</v>
      </c>
      <c r="N36" s="83">
        <v>71.83</v>
      </c>
      <c r="O36" s="83">
        <v>73.02</v>
      </c>
      <c r="P36" s="83">
        <v>79.52</v>
      </c>
      <c r="Q36" s="83" t="s">
        <v>173</v>
      </c>
      <c r="R36" s="83">
        <v>67.84</v>
      </c>
      <c r="S36" s="83">
        <v>69.930000000000007</v>
      </c>
      <c r="T36" s="83">
        <v>73.790000000000006</v>
      </c>
      <c r="U36" s="83">
        <v>71.39</v>
      </c>
      <c r="V36" s="83">
        <v>69.09</v>
      </c>
      <c r="W36" s="83">
        <v>80.78</v>
      </c>
      <c r="X36" s="83">
        <v>59.71</v>
      </c>
      <c r="Y36" s="83">
        <v>66.12</v>
      </c>
      <c r="Z36" s="83">
        <v>57.64</v>
      </c>
      <c r="AA36" s="83">
        <v>50.58</v>
      </c>
      <c r="AB36" s="83">
        <v>66.59</v>
      </c>
      <c r="AC36" s="83">
        <v>79.95</v>
      </c>
      <c r="AD36" s="83">
        <v>71.06</v>
      </c>
      <c r="AE36" s="83">
        <v>68.8</v>
      </c>
    </row>
    <row r="37" spans="1:31">
      <c r="A37" s="83">
        <v>0</v>
      </c>
      <c r="B37" s="83">
        <v>0</v>
      </c>
      <c r="C37" s="83">
        <v>0</v>
      </c>
      <c r="D37" s="83">
        <v>0</v>
      </c>
      <c r="E37" s="83" t="s">
        <v>256</v>
      </c>
      <c r="F37" s="83" t="s">
        <v>478</v>
      </c>
      <c r="G37" s="83" t="s">
        <v>84</v>
      </c>
      <c r="H37" s="83" t="s">
        <v>74</v>
      </c>
      <c r="I37" s="83">
        <v>0</v>
      </c>
      <c r="J37" s="83">
        <v>71.95</v>
      </c>
      <c r="K37" s="83">
        <v>79.12</v>
      </c>
      <c r="L37" s="83">
        <v>67.52</v>
      </c>
      <c r="M37" s="83">
        <v>77.150000000000006</v>
      </c>
      <c r="N37" s="83">
        <v>79.239999999999995</v>
      </c>
      <c r="O37" s="83">
        <v>79.849999999999994</v>
      </c>
      <c r="P37" s="83">
        <v>77.58</v>
      </c>
      <c r="Q37" s="83" t="s">
        <v>173</v>
      </c>
      <c r="R37" s="83">
        <v>70.599999999999994</v>
      </c>
      <c r="S37" s="83">
        <v>72.44</v>
      </c>
      <c r="T37" s="83">
        <v>77.540000000000006</v>
      </c>
      <c r="U37" s="83">
        <v>74.13</v>
      </c>
      <c r="V37" s="83">
        <v>71.77</v>
      </c>
      <c r="W37" s="83">
        <v>76.02</v>
      </c>
      <c r="X37" s="83">
        <v>65.22</v>
      </c>
      <c r="Y37" s="83">
        <v>73.459999999999994</v>
      </c>
      <c r="Z37" s="83">
        <v>60.16</v>
      </c>
      <c r="AA37" s="83">
        <v>52.11</v>
      </c>
      <c r="AB37" s="83">
        <v>71.27</v>
      </c>
      <c r="AC37" s="83">
        <v>77.19</v>
      </c>
      <c r="AD37" s="83">
        <v>70.59</v>
      </c>
      <c r="AE37" s="83">
        <v>72.33</v>
      </c>
    </row>
    <row r="38" spans="1:31">
      <c r="A38" s="83">
        <v>0</v>
      </c>
      <c r="B38" s="83">
        <v>0</v>
      </c>
      <c r="C38" s="83">
        <v>0</v>
      </c>
      <c r="D38" s="83">
        <v>0</v>
      </c>
      <c r="E38" s="83" t="s">
        <v>9</v>
      </c>
      <c r="F38" s="83" t="s">
        <v>478</v>
      </c>
      <c r="G38" s="83" t="s">
        <v>84</v>
      </c>
      <c r="H38" s="83" t="s">
        <v>74</v>
      </c>
      <c r="I38" s="83">
        <v>0</v>
      </c>
      <c r="J38" s="83">
        <v>69.010000000000005</v>
      </c>
      <c r="K38" s="83">
        <v>75.11</v>
      </c>
      <c r="L38" s="83">
        <v>64.58</v>
      </c>
      <c r="M38" s="83">
        <v>74.86</v>
      </c>
      <c r="N38" s="83">
        <v>75.91</v>
      </c>
      <c r="O38" s="83">
        <v>76.930000000000007</v>
      </c>
      <c r="P38" s="83">
        <v>78.13</v>
      </c>
      <c r="Q38" s="83" t="s">
        <v>173</v>
      </c>
      <c r="R38" s="83">
        <v>69.349999999999994</v>
      </c>
      <c r="S38" s="83">
        <v>71.319999999999993</v>
      </c>
      <c r="T38" s="83">
        <v>75.95</v>
      </c>
      <c r="U38" s="83">
        <v>72.91</v>
      </c>
      <c r="V38" s="83">
        <v>70.53</v>
      </c>
      <c r="W38" s="83">
        <v>78.209999999999994</v>
      </c>
      <c r="X38" s="83">
        <v>62.71</v>
      </c>
      <c r="Y38" s="83">
        <v>70.11</v>
      </c>
      <c r="Z38" s="83">
        <v>59.04</v>
      </c>
      <c r="AA38" s="83">
        <v>51.53</v>
      </c>
      <c r="AB38" s="83">
        <v>69.17</v>
      </c>
      <c r="AC38" s="83">
        <v>78.36</v>
      </c>
      <c r="AD38" s="83">
        <v>70.78</v>
      </c>
      <c r="AE38" s="83">
        <v>70.75</v>
      </c>
    </row>
    <row r="39" spans="1:31">
      <c r="A39" s="83">
        <v>0</v>
      </c>
      <c r="B39" s="83">
        <v>0</v>
      </c>
      <c r="C39" s="83">
        <v>0</v>
      </c>
      <c r="D39" s="83">
        <v>13</v>
      </c>
      <c r="E39" s="83" t="s">
        <v>255</v>
      </c>
      <c r="F39" s="83" t="s">
        <v>385</v>
      </c>
      <c r="G39" s="83" t="s">
        <v>84</v>
      </c>
      <c r="H39" s="83" t="s">
        <v>386</v>
      </c>
      <c r="I39" s="83">
        <v>0</v>
      </c>
      <c r="J39" s="83">
        <v>89.25</v>
      </c>
      <c r="K39" s="83" t="s">
        <v>173</v>
      </c>
      <c r="L39" s="83">
        <v>87.15</v>
      </c>
      <c r="M39" s="83">
        <v>88.07</v>
      </c>
      <c r="N39" s="83">
        <v>88.86</v>
      </c>
      <c r="O39" s="83">
        <v>90.3</v>
      </c>
      <c r="P39" s="83">
        <v>90.41</v>
      </c>
      <c r="Q39" s="83" t="s">
        <v>173</v>
      </c>
      <c r="R39" s="83">
        <v>90.79</v>
      </c>
      <c r="S39" s="83">
        <v>89.09</v>
      </c>
      <c r="T39" s="83">
        <v>91</v>
      </c>
      <c r="U39" s="83">
        <v>88.99</v>
      </c>
      <c r="V39" s="83">
        <v>90.81</v>
      </c>
      <c r="W39" s="83" t="s">
        <v>173</v>
      </c>
      <c r="X39" s="83">
        <v>87.22</v>
      </c>
      <c r="Y39" s="83">
        <v>88.79</v>
      </c>
      <c r="Z39" s="83">
        <v>89.92</v>
      </c>
      <c r="AA39" s="83">
        <v>82.93</v>
      </c>
      <c r="AB39" s="83" t="s">
        <v>173</v>
      </c>
      <c r="AC39" s="83">
        <v>87.61</v>
      </c>
      <c r="AD39" s="83" t="s">
        <v>173</v>
      </c>
      <c r="AE39" s="83">
        <v>89.02</v>
      </c>
    </row>
    <row r="40" spans="1:31">
      <c r="A40" s="83">
        <v>0</v>
      </c>
      <c r="B40" s="83">
        <v>0</v>
      </c>
      <c r="C40" s="83">
        <v>0</v>
      </c>
      <c r="D40" s="83">
        <v>0</v>
      </c>
      <c r="E40" s="83" t="s">
        <v>256</v>
      </c>
      <c r="F40" s="83" t="s">
        <v>385</v>
      </c>
      <c r="G40" s="83" t="s">
        <v>84</v>
      </c>
      <c r="H40" s="83" t="s">
        <v>386</v>
      </c>
      <c r="I40" s="83">
        <v>0</v>
      </c>
      <c r="J40" s="83">
        <v>91.37</v>
      </c>
      <c r="K40" s="83" t="s">
        <v>173</v>
      </c>
      <c r="L40" s="83">
        <v>89.04</v>
      </c>
      <c r="M40" s="83">
        <v>90.73</v>
      </c>
      <c r="N40" s="83">
        <v>90.69</v>
      </c>
      <c r="O40" s="83">
        <v>92.57</v>
      </c>
      <c r="P40" s="83">
        <v>92.87</v>
      </c>
      <c r="Q40" s="83" t="s">
        <v>173</v>
      </c>
      <c r="R40" s="83">
        <v>92.33</v>
      </c>
      <c r="S40" s="83">
        <v>91.4</v>
      </c>
      <c r="T40" s="83">
        <v>93.56</v>
      </c>
      <c r="U40" s="83">
        <v>90.91</v>
      </c>
      <c r="V40" s="83">
        <v>91.92</v>
      </c>
      <c r="W40" s="83" t="s">
        <v>173</v>
      </c>
      <c r="X40" s="83">
        <v>88.56</v>
      </c>
      <c r="Y40" s="83">
        <v>90.98</v>
      </c>
      <c r="Z40" s="83">
        <v>90.88</v>
      </c>
      <c r="AA40" s="83">
        <v>86.18</v>
      </c>
      <c r="AB40" s="83" t="s">
        <v>173</v>
      </c>
      <c r="AC40" s="83">
        <v>89.78</v>
      </c>
      <c r="AD40" s="83" t="s">
        <v>173</v>
      </c>
      <c r="AE40" s="83">
        <v>91.09</v>
      </c>
    </row>
    <row r="41" spans="1:31">
      <c r="A41" s="83">
        <v>0</v>
      </c>
      <c r="B41" s="83">
        <v>0</v>
      </c>
      <c r="C41" s="83">
        <v>0</v>
      </c>
      <c r="D41" s="83">
        <v>0</v>
      </c>
      <c r="E41" s="83" t="s">
        <v>9</v>
      </c>
      <c r="F41" s="83" t="s">
        <v>385</v>
      </c>
      <c r="G41" s="83" t="s">
        <v>84</v>
      </c>
      <c r="H41" s="83" t="s">
        <v>386</v>
      </c>
      <c r="I41" s="83">
        <v>0</v>
      </c>
      <c r="J41" s="83">
        <v>90.07</v>
      </c>
      <c r="K41" s="83" t="s">
        <v>173</v>
      </c>
      <c r="L41" s="83">
        <v>87.91</v>
      </c>
      <c r="M41" s="83">
        <v>89.12</v>
      </c>
      <c r="N41" s="83">
        <v>89.64</v>
      </c>
      <c r="O41" s="83">
        <v>91.22</v>
      </c>
      <c r="P41" s="83">
        <v>91.39</v>
      </c>
      <c r="Q41" s="83" t="s">
        <v>173</v>
      </c>
      <c r="R41" s="83">
        <v>91.38</v>
      </c>
      <c r="S41" s="83">
        <v>89.97</v>
      </c>
      <c r="T41" s="83">
        <v>92.05</v>
      </c>
      <c r="U41" s="83">
        <v>89.75</v>
      </c>
      <c r="V41" s="83">
        <v>91.23</v>
      </c>
      <c r="W41" s="83" t="s">
        <v>173</v>
      </c>
      <c r="X41" s="83">
        <v>87.73</v>
      </c>
      <c r="Y41" s="83">
        <v>89.73</v>
      </c>
      <c r="Z41" s="83">
        <v>90.27</v>
      </c>
      <c r="AA41" s="83">
        <v>84.18</v>
      </c>
      <c r="AB41" s="83" t="s">
        <v>173</v>
      </c>
      <c r="AC41" s="83">
        <v>88.57</v>
      </c>
      <c r="AD41" s="83" t="s">
        <v>173</v>
      </c>
      <c r="AE41" s="83">
        <v>89.84</v>
      </c>
    </row>
    <row r="42" spans="1:31">
      <c r="A42" s="83">
        <v>0</v>
      </c>
      <c r="B42" s="83">
        <v>0</v>
      </c>
      <c r="C42" s="83">
        <v>0</v>
      </c>
      <c r="D42" s="83">
        <v>14</v>
      </c>
      <c r="E42" s="83" t="s">
        <v>255</v>
      </c>
      <c r="F42" s="83" t="s">
        <v>383</v>
      </c>
      <c r="G42" s="83" t="s">
        <v>84</v>
      </c>
      <c r="H42" s="83" t="s">
        <v>384</v>
      </c>
      <c r="I42" s="83">
        <v>0</v>
      </c>
      <c r="J42" s="83">
        <v>77.61</v>
      </c>
      <c r="K42" s="83" t="s">
        <v>173</v>
      </c>
      <c r="L42" s="83">
        <v>75.900000000000006</v>
      </c>
      <c r="M42" s="83">
        <v>74.89</v>
      </c>
      <c r="N42" s="83">
        <v>77.41</v>
      </c>
      <c r="O42" s="83">
        <v>77.81</v>
      </c>
      <c r="P42" s="83">
        <v>79.38</v>
      </c>
      <c r="Q42" s="83" t="s">
        <v>173</v>
      </c>
      <c r="R42" s="83">
        <v>78.62</v>
      </c>
      <c r="S42" s="83">
        <v>78.28</v>
      </c>
      <c r="T42" s="83">
        <v>80.510000000000005</v>
      </c>
      <c r="U42" s="83">
        <v>77.05</v>
      </c>
      <c r="V42" s="83">
        <v>77.88</v>
      </c>
      <c r="W42" s="83" t="s">
        <v>173</v>
      </c>
      <c r="X42" s="83">
        <v>75.739999999999995</v>
      </c>
      <c r="Y42" s="83">
        <v>75.5</v>
      </c>
      <c r="Z42" s="83">
        <v>78.37</v>
      </c>
      <c r="AA42" s="83">
        <v>71.42</v>
      </c>
      <c r="AB42" s="83" t="s">
        <v>173</v>
      </c>
      <c r="AC42" s="83">
        <v>74.05</v>
      </c>
      <c r="AD42" s="83" t="s">
        <v>173</v>
      </c>
      <c r="AE42" s="83">
        <v>77.239999999999995</v>
      </c>
    </row>
    <row r="43" spans="1:31">
      <c r="A43" s="83">
        <v>0</v>
      </c>
      <c r="B43" s="83">
        <v>0</v>
      </c>
      <c r="C43" s="83">
        <v>0</v>
      </c>
      <c r="D43" s="83">
        <v>0</v>
      </c>
      <c r="E43" s="83" t="s">
        <v>256</v>
      </c>
      <c r="F43" s="83" t="s">
        <v>383</v>
      </c>
      <c r="G43" s="83" t="s">
        <v>84</v>
      </c>
      <c r="H43" s="83" t="s">
        <v>384</v>
      </c>
      <c r="I43" s="83">
        <v>0</v>
      </c>
      <c r="J43" s="83">
        <v>80.16</v>
      </c>
      <c r="K43" s="83" t="s">
        <v>173</v>
      </c>
      <c r="L43" s="83">
        <v>77.34</v>
      </c>
      <c r="M43" s="83">
        <v>77.83</v>
      </c>
      <c r="N43" s="83">
        <v>80.56</v>
      </c>
      <c r="O43" s="83">
        <v>80.760000000000005</v>
      </c>
      <c r="P43" s="83">
        <v>83.05</v>
      </c>
      <c r="Q43" s="83" t="s">
        <v>173</v>
      </c>
      <c r="R43" s="83">
        <v>80.349999999999994</v>
      </c>
      <c r="S43" s="83">
        <v>81.44</v>
      </c>
      <c r="T43" s="83">
        <v>83.3</v>
      </c>
      <c r="U43" s="83">
        <v>79.849999999999994</v>
      </c>
      <c r="V43" s="83">
        <v>80.59</v>
      </c>
      <c r="W43" s="83" t="s">
        <v>173</v>
      </c>
      <c r="X43" s="83">
        <v>77.16</v>
      </c>
      <c r="Y43" s="83">
        <v>79.81</v>
      </c>
      <c r="Z43" s="83">
        <v>80.33</v>
      </c>
      <c r="AA43" s="83">
        <v>73.900000000000006</v>
      </c>
      <c r="AB43" s="83" t="s">
        <v>173</v>
      </c>
      <c r="AC43" s="83">
        <v>77.430000000000007</v>
      </c>
      <c r="AD43" s="83" t="s">
        <v>173</v>
      </c>
      <c r="AE43" s="83">
        <v>80.09</v>
      </c>
    </row>
    <row r="44" spans="1:31">
      <c r="A44" s="83">
        <v>0</v>
      </c>
      <c r="B44" s="83">
        <v>0</v>
      </c>
      <c r="C44" s="83">
        <v>0</v>
      </c>
      <c r="D44" s="83">
        <v>0</v>
      </c>
      <c r="E44" s="83" t="s">
        <v>9</v>
      </c>
      <c r="F44" s="83" t="s">
        <v>383</v>
      </c>
      <c r="G44" s="83" t="s">
        <v>84</v>
      </c>
      <c r="H44" s="83" t="s">
        <v>384</v>
      </c>
      <c r="I44" s="83">
        <v>0</v>
      </c>
      <c r="J44" s="83">
        <v>78.62</v>
      </c>
      <c r="K44" s="83" t="s">
        <v>173</v>
      </c>
      <c r="L44" s="83">
        <v>76.5</v>
      </c>
      <c r="M44" s="83">
        <v>76.099999999999994</v>
      </c>
      <c r="N44" s="83">
        <v>78.790000000000006</v>
      </c>
      <c r="O44" s="83">
        <v>79</v>
      </c>
      <c r="P44" s="83">
        <v>80.84</v>
      </c>
      <c r="Q44" s="83" t="s">
        <v>173</v>
      </c>
      <c r="R44" s="83">
        <v>79.27</v>
      </c>
      <c r="S44" s="83">
        <v>79.5</v>
      </c>
      <c r="T44" s="83">
        <v>81.680000000000007</v>
      </c>
      <c r="U44" s="83">
        <v>78.17</v>
      </c>
      <c r="V44" s="83">
        <v>79</v>
      </c>
      <c r="W44" s="83" t="s">
        <v>173</v>
      </c>
      <c r="X44" s="83">
        <v>76.23</v>
      </c>
      <c r="Y44" s="83">
        <v>77.319999999999993</v>
      </c>
      <c r="Z44" s="83">
        <v>79.13</v>
      </c>
      <c r="AA44" s="83">
        <v>72.44</v>
      </c>
      <c r="AB44" s="83" t="s">
        <v>173</v>
      </c>
      <c r="AC44" s="83">
        <v>75.47</v>
      </c>
      <c r="AD44" s="83" t="s">
        <v>173</v>
      </c>
      <c r="AE44" s="83">
        <v>78.39</v>
      </c>
    </row>
    <row r="45" spans="1:31">
      <c r="A45" s="83">
        <v>0</v>
      </c>
      <c r="B45" s="83">
        <v>0</v>
      </c>
      <c r="C45" s="83">
        <v>0</v>
      </c>
      <c r="D45" s="83">
        <v>15</v>
      </c>
      <c r="E45" s="83" t="s">
        <v>255</v>
      </c>
      <c r="F45" s="83" t="s">
        <v>381</v>
      </c>
      <c r="G45" s="83" t="s">
        <v>84</v>
      </c>
      <c r="H45" s="83" t="s">
        <v>382</v>
      </c>
      <c r="I45" s="83">
        <v>0</v>
      </c>
      <c r="J45" s="83">
        <v>79.56</v>
      </c>
      <c r="K45" s="83" t="s">
        <v>173</v>
      </c>
      <c r="L45" s="83">
        <v>76.319999999999993</v>
      </c>
      <c r="M45" s="83">
        <v>74.88</v>
      </c>
      <c r="N45" s="83">
        <v>78.86</v>
      </c>
      <c r="O45" s="83">
        <v>79.95</v>
      </c>
      <c r="P45" s="83">
        <v>80.58</v>
      </c>
      <c r="Q45" s="83" t="s">
        <v>173</v>
      </c>
      <c r="R45" s="83">
        <v>80.92</v>
      </c>
      <c r="S45" s="83">
        <v>79.13</v>
      </c>
      <c r="T45" s="83">
        <v>82.28</v>
      </c>
      <c r="U45" s="83">
        <v>78.56</v>
      </c>
      <c r="V45" s="83">
        <v>79.260000000000005</v>
      </c>
      <c r="W45" s="83" t="s">
        <v>173</v>
      </c>
      <c r="X45" s="83">
        <v>75.38</v>
      </c>
      <c r="Y45" s="83">
        <v>75.819999999999993</v>
      </c>
      <c r="Z45" s="83">
        <v>79.19</v>
      </c>
      <c r="AA45" s="83">
        <v>71.95</v>
      </c>
      <c r="AB45" s="83" t="s">
        <v>173</v>
      </c>
      <c r="AC45" s="83">
        <v>75.849999999999994</v>
      </c>
      <c r="AD45" s="83" t="s">
        <v>173</v>
      </c>
      <c r="AE45" s="83">
        <v>78.37</v>
      </c>
    </row>
    <row r="46" spans="1:31">
      <c r="A46" s="83">
        <v>0</v>
      </c>
      <c r="B46" s="83">
        <v>0</v>
      </c>
      <c r="C46" s="83">
        <v>0</v>
      </c>
      <c r="D46" s="83">
        <v>0</v>
      </c>
      <c r="E46" s="83" t="s">
        <v>256</v>
      </c>
      <c r="F46" s="83" t="s">
        <v>381</v>
      </c>
      <c r="G46" s="83" t="s">
        <v>84</v>
      </c>
      <c r="H46" s="83" t="s">
        <v>382</v>
      </c>
      <c r="I46" s="83">
        <v>0</v>
      </c>
      <c r="J46" s="83">
        <v>79.55</v>
      </c>
      <c r="K46" s="83" t="s">
        <v>173</v>
      </c>
      <c r="L46" s="83">
        <v>75.180000000000007</v>
      </c>
      <c r="M46" s="83">
        <v>76.87</v>
      </c>
      <c r="N46" s="83">
        <v>79.45</v>
      </c>
      <c r="O46" s="83">
        <v>79.89</v>
      </c>
      <c r="P46" s="83">
        <v>82.14</v>
      </c>
      <c r="Q46" s="83" t="s">
        <v>173</v>
      </c>
      <c r="R46" s="83">
        <v>79.69</v>
      </c>
      <c r="S46" s="83">
        <v>80.180000000000007</v>
      </c>
      <c r="T46" s="83">
        <v>83.12</v>
      </c>
      <c r="U46" s="83">
        <v>78.849999999999994</v>
      </c>
      <c r="V46" s="83">
        <v>79.62</v>
      </c>
      <c r="W46" s="83" t="s">
        <v>173</v>
      </c>
      <c r="X46" s="83">
        <v>75.69</v>
      </c>
      <c r="Y46" s="83">
        <v>79.239999999999995</v>
      </c>
      <c r="Z46" s="83">
        <v>78.36</v>
      </c>
      <c r="AA46" s="83">
        <v>73.81</v>
      </c>
      <c r="AB46" s="83" t="s">
        <v>173</v>
      </c>
      <c r="AC46" s="83">
        <v>75.56</v>
      </c>
      <c r="AD46" s="83" t="s">
        <v>173</v>
      </c>
      <c r="AE46" s="83">
        <v>79.02</v>
      </c>
    </row>
    <row r="47" spans="1:31">
      <c r="A47" s="83">
        <v>0</v>
      </c>
      <c r="B47" s="83">
        <v>0</v>
      </c>
      <c r="C47" s="83">
        <v>0</v>
      </c>
      <c r="D47" s="83">
        <v>0</v>
      </c>
      <c r="E47" s="83" t="s">
        <v>9</v>
      </c>
      <c r="F47" s="83" t="s">
        <v>381</v>
      </c>
      <c r="G47" s="83" t="s">
        <v>84</v>
      </c>
      <c r="H47" s="83" t="s">
        <v>382</v>
      </c>
      <c r="I47" s="83">
        <v>0</v>
      </c>
      <c r="J47" s="83">
        <v>79.53</v>
      </c>
      <c r="K47" s="83" t="s">
        <v>173</v>
      </c>
      <c r="L47" s="83">
        <v>75.83</v>
      </c>
      <c r="M47" s="83">
        <v>75.680000000000007</v>
      </c>
      <c r="N47" s="83">
        <v>79.150000000000006</v>
      </c>
      <c r="O47" s="83">
        <v>79.89</v>
      </c>
      <c r="P47" s="83">
        <v>81.17</v>
      </c>
      <c r="Q47" s="83" t="s">
        <v>173</v>
      </c>
      <c r="R47" s="83">
        <v>80.37</v>
      </c>
      <c r="S47" s="83">
        <v>79.510000000000005</v>
      </c>
      <c r="T47" s="83">
        <v>82.55</v>
      </c>
      <c r="U47" s="83">
        <v>78.67</v>
      </c>
      <c r="V47" s="83">
        <v>79.33</v>
      </c>
      <c r="W47" s="83" t="s">
        <v>173</v>
      </c>
      <c r="X47" s="83">
        <v>75.430000000000007</v>
      </c>
      <c r="Y47" s="83">
        <v>77.239999999999995</v>
      </c>
      <c r="Z47" s="83">
        <v>78.760000000000005</v>
      </c>
      <c r="AA47" s="83">
        <v>72.72</v>
      </c>
      <c r="AB47" s="83" t="s">
        <v>173</v>
      </c>
      <c r="AC47" s="83">
        <v>75.739999999999995</v>
      </c>
      <c r="AD47" s="83" t="s">
        <v>173</v>
      </c>
      <c r="AE47" s="83">
        <v>78.61</v>
      </c>
    </row>
    <row r="48" spans="1:31">
      <c r="A48" s="83">
        <v>0</v>
      </c>
      <c r="B48" s="83">
        <v>0</v>
      </c>
      <c r="C48" s="83">
        <v>0</v>
      </c>
      <c r="D48" s="83">
        <v>16</v>
      </c>
      <c r="E48" s="83" t="s">
        <v>255</v>
      </c>
      <c r="F48" s="83" t="s">
        <v>290</v>
      </c>
      <c r="G48" s="83" t="s">
        <v>320</v>
      </c>
      <c r="H48" s="83" t="s">
        <v>321</v>
      </c>
      <c r="I48" s="83">
        <v>0</v>
      </c>
      <c r="J48" s="83" t="s">
        <v>173</v>
      </c>
      <c r="K48" s="83" t="s">
        <v>173</v>
      </c>
      <c r="L48" s="83">
        <v>86.13</v>
      </c>
      <c r="M48" s="83">
        <v>87.21</v>
      </c>
      <c r="N48" s="83">
        <v>87.39</v>
      </c>
      <c r="O48" s="83" t="s">
        <v>173</v>
      </c>
      <c r="P48" s="83">
        <v>88.45</v>
      </c>
      <c r="Q48" s="83">
        <v>85.29</v>
      </c>
      <c r="R48" s="83">
        <v>86.83</v>
      </c>
      <c r="S48" s="83">
        <v>87.69</v>
      </c>
      <c r="T48" s="83">
        <v>87.67</v>
      </c>
      <c r="U48" s="83">
        <v>87.49</v>
      </c>
      <c r="V48" s="83">
        <v>88.38</v>
      </c>
      <c r="W48" s="83">
        <v>86.48</v>
      </c>
      <c r="X48" s="83">
        <v>82.34</v>
      </c>
      <c r="Y48" s="83">
        <v>88.24</v>
      </c>
      <c r="Z48" s="83">
        <v>85.46</v>
      </c>
      <c r="AA48" s="83">
        <v>85.68</v>
      </c>
      <c r="AB48" s="83">
        <v>88.96</v>
      </c>
      <c r="AC48" s="83">
        <v>88.28</v>
      </c>
      <c r="AD48" s="83" t="s">
        <v>173</v>
      </c>
      <c r="AE48" s="83">
        <v>87.45</v>
      </c>
    </row>
    <row r="49" spans="1:31">
      <c r="A49" s="83">
        <v>0</v>
      </c>
      <c r="B49" s="83">
        <v>0</v>
      </c>
      <c r="C49" s="83">
        <v>0</v>
      </c>
      <c r="D49" s="83">
        <v>0</v>
      </c>
      <c r="E49" s="83" t="s">
        <v>256</v>
      </c>
      <c r="F49" s="83" t="s">
        <v>290</v>
      </c>
      <c r="G49" s="83" t="s">
        <v>320</v>
      </c>
      <c r="H49" s="83" t="s">
        <v>321</v>
      </c>
      <c r="I49" s="83">
        <v>0</v>
      </c>
      <c r="J49" s="83" t="s">
        <v>173</v>
      </c>
      <c r="K49" s="83">
        <v>91.49</v>
      </c>
      <c r="L49" s="83">
        <v>90.69</v>
      </c>
      <c r="M49" s="83">
        <v>90.85</v>
      </c>
      <c r="N49" s="83">
        <v>90.5</v>
      </c>
      <c r="O49" s="83" t="s">
        <v>173</v>
      </c>
      <c r="P49" s="83">
        <v>91.98</v>
      </c>
      <c r="Q49" s="83">
        <v>87.76</v>
      </c>
      <c r="R49" s="83">
        <v>91.58</v>
      </c>
      <c r="S49" s="83">
        <v>90.76</v>
      </c>
      <c r="T49" s="83">
        <v>92.11</v>
      </c>
      <c r="U49" s="83">
        <v>90.02</v>
      </c>
      <c r="V49" s="83">
        <v>91.21</v>
      </c>
      <c r="W49" s="83">
        <v>90.62</v>
      </c>
      <c r="X49" s="83">
        <v>88.7</v>
      </c>
      <c r="Y49" s="83">
        <v>90.6</v>
      </c>
      <c r="Z49" s="83">
        <v>87.83</v>
      </c>
      <c r="AA49" s="83">
        <v>88.42</v>
      </c>
      <c r="AB49" s="83">
        <v>89.86</v>
      </c>
      <c r="AC49" s="83">
        <v>91.17</v>
      </c>
      <c r="AD49" s="83" t="s">
        <v>173</v>
      </c>
      <c r="AE49" s="83">
        <v>90.63</v>
      </c>
    </row>
    <row r="50" spans="1:31">
      <c r="A50" s="83">
        <v>0</v>
      </c>
      <c r="B50" s="83">
        <v>0</v>
      </c>
      <c r="C50" s="83">
        <v>0</v>
      </c>
      <c r="D50" s="83">
        <v>0</v>
      </c>
      <c r="E50" s="83" t="s">
        <v>9</v>
      </c>
      <c r="F50" s="83" t="s">
        <v>290</v>
      </c>
      <c r="G50" s="83" t="s">
        <v>320</v>
      </c>
      <c r="H50" s="83" t="s">
        <v>321</v>
      </c>
      <c r="I50" s="83">
        <v>0</v>
      </c>
      <c r="J50" s="83" t="s">
        <v>173</v>
      </c>
      <c r="K50" s="83">
        <v>90.36</v>
      </c>
      <c r="L50" s="83">
        <v>88.22</v>
      </c>
      <c r="M50" s="83">
        <v>88.66</v>
      </c>
      <c r="N50" s="83">
        <v>88.7</v>
      </c>
      <c r="O50" s="83" t="s">
        <v>173</v>
      </c>
      <c r="P50" s="83">
        <v>89.82</v>
      </c>
      <c r="Q50" s="83">
        <v>86.33</v>
      </c>
      <c r="R50" s="83">
        <v>89.01</v>
      </c>
      <c r="S50" s="83">
        <v>88.94</v>
      </c>
      <c r="T50" s="83">
        <v>89.68</v>
      </c>
      <c r="U50" s="83">
        <v>88.52</v>
      </c>
      <c r="V50" s="83">
        <v>89.34</v>
      </c>
      <c r="W50" s="83">
        <v>88.07</v>
      </c>
      <c r="X50" s="83">
        <v>85.06</v>
      </c>
      <c r="Y50" s="83">
        <v>89.29</v>
      </c>
      <c r="Z50" s="83">
        <v>86.39</v>
      </c>
      <c r="AA50" s="83">
        <v>86.58</v>
      </c>
      <c r="AB50" s="83">
        <v>89.24</v>
      </c>
      <c r="AC50" s="83">
        <v>89.51</v>
      </c>
      <c r="AD50" s="83" t="s">
        <v>173</v>
      </c>
      <c r="AE50" s="83">
        <v>88.73</v>
      </c>
    </row>
    <row r="51" spans="1:31">
      <c r="A51" s="83">
        <v>0</v>
      </c>
      <c r="B51" s="83">
        <v>0</v>
      </c>
      <c r="C51" s="83">
        <v>0</v>
      </c>
      <c r="D51" s="83">
        <v>17</v>
      </c>
      <c r="E51" s="83" t="s">
        <v>255</v>
      </c>
      <c r="F51" s="83" t="s">
        <v>387</v>
      </c>
      <c r="G51" s="83" t="s">
        <v>320</v>
      </c>
      <c r="H51" s="83" t="s">
        <v>388</v>
      </c>
      <c r="I51" s="83">
        <v>0</v>
      </c>
      <c r="J51" s="83" t="s">
        <v>173</v>
      </c>
      <c r="K51" s="83">
        <v>66.430000000000007</v>
      </c>
      <c r="L51" s="83">
        <v>62.1</v>
      </c>
      <c r="M51" s="83">
        <v>62.31</v>
      </c>
      <c r="N51" s="83">
        <v>62.7</v>
      </c>
      <c r="O51" s="83" t="s">
        <v>173</v>
      </c>
      <c r="P51" s="83">
        <v>63.45</v>
      </c>
      <c r="Q51" s="83">
        <v>66.67</v>
      </c>
      <c r="R51" s="83">
        <v>63.58</v>
      </c>
      <c r="S51" s="83">
        <v>64.94</v>
      </c>
      <c r="T51" s="83">
        <v>63.73</v>
      </c>
      <c r="U51" s="83">
        <v>63.79</v>
      </c>
      <c r="V51" s="83">
        <v>65.91</v>
      </c>
      <c r="W51" s="83">
        <v>64.260000000000005</v>
      </c>
      <c r="X51" s="83">
        <v>59.15</v>
      </c>
      <c r="Y51" s="83">
        <v>63.34</v>
      </c>
      <c r="Z51" s="83">
        <v>61.35</v>
      </c>
      <c r="AA51" s="83">
        <v>65.040000000000006</v>
      </c>
      <c r="AB51" s="83">
        <v>64.63</v>
      </c>
      <c r="AC51" s="83">
        <v>65.27</v>
      </c>
      <c r="AD51" s="83" t="s">
        <v>173</v>
      </c>
      <c r="AE51" s="83">
        <v>63.96</v>
      </c>
    </row>
    <row r="52" spans="1:31">
      <c r="A52" s="83">
        <v>0</v>
      </c>
      <c r="B52" s="83">
        <v>0</v>
      </c>
      <c r="C52" s="83">
        <v>0</v>
      </c>
      <c r="D52" s="83">
        <v>0</v>
      </c>
      <c r="E52" s="83" t="s">
        <v>256</v>
      </c>
      <c r="F52" s="83" t="s">
        <v>387</v>
      </c>
      <c r="G52" s="83" t="s">
        <v>320</v>
      </c>
      <c r="H52" s="83" t="s">
        <v>388</v>
      </c>
      <c r="I52" s="83">
        <v>0</v>
      </c>
      <c r="J52" s="83" t="s">
        <v>173</v>
      </c>
      <c r="K52" s="83">
        <v>71.150000000000006</v>
      </c>
      <c r="L52" s="83">
        <v>67.150000000000006</v>
      </c>
      <c r="M52" s="83">
        <v>69.72</v>
      </c>
      <c r="N52" s="83">
        <v>66.75</v>
      </c>
      <c r="O52" s="83" t="s">
        <v>173</v>
      </c>
      <c r="P52" s="83">
        <v>70.38</v>
      </c>
      <c r="Q52" s="83">
        <v>68.599999999999994</v>
      </c>
      <c r="R52" s="83">
        <v>70.569999999999993</v>
      </c>
      <c r="S52" s="83">
        <v>71.3</v>
      </c>
      <c r="T52" s="83">
        <v>72.16</v>
      </c>
      <c r="U52" s="83">
        <v>69.180000000000007</v>
      </c>
      <c r="V52" s="83">
        <v>70.790000000000006</v>
      </c>
      <c r="W52" s="83">
        <v>68.75</v>
      </c>
      <c r="X52" s="83">
        <v>69.400000000000006</v>
      </c>
      <c r="Y52" s="83">
        <v>69.959999999999994</v>
      </c>
      <c r="Z52" s="83">
        <v>66.55</v>
      </c>
      <c r="AA52" s="83">
        <v>67.19</v>
      </c>
      <c r="AB52" s="83">
        <v>62.86</v>
      </c>
      <c r="AC52" s="83">
        <v>70.459999999999994</v>
      </c>
      <c r="AD52" s="83" t="s">
        <v>173</v>
      </c>
      <c r="AE52" s="83">
        <v>69.709999999999994</v>
      </c>
    </row>
    <row r="53" spans="1:31">
      <c r="A53" s="83">
        <v>0</v>
      </c>
      <c r="B53" s="83">
        <v>0</v>
      </c>
      <c r="C53" s="83">
        <v>0</v>
      </c>
      <c r="D53" s="83">
        <v>0</v>
      </c>
      <c r="E53" s="83" t="s">
        <v>9</v>
      </c>
      <c r="F53" s="83" t="s">
        <v>387</v>
      </c>
      <c r="G53" s="83" t="s">
        <v>320</v>
      </c>
      <c r="H53" s="83" t="s">
        <v>388</v>
      </c>
      <c r="I53" s="83">
        <v>0</v>
      </c>
      <c r="J53" s="83" t="s">
        <v>173</v>
      </c>
      <c r="K53" s="83">
        <v>67.97</v>
      </c>
      <c r="L53" s="83">
        <v>64.37</v>
      </c>
      <c r="M53" s="83">
        <v>65.31</v>
      </c>
      <c r="N53" s="83">
        <v>64.349999999999994</v>
      </c>
      <c r="O53" s="83" t="s">
        <v>173</v>
      </c>
      <c r="P53" s="83">
        <v>66.34</v>
      </c>
      <c r="Q53" s="83">
        <v>67.48</v>
      </c>
      <c r="R53" s="83">
        <v>66.69</v>
      </c>
      <c r="S53" s="83">
        <v>67.59</v>
      </c>
      <c r="T53" s="83">
        <v>67.59</v>
      </c>
      <c r="U53" s="83">
        <v>66.010000000000005</v>
      </c>
      <c r="V53" s="83">
        <v>67.5</v>
      </c>
      <c r="W53" s="83">
        <v>66</v>
      </c>
      <c r="X53" s="83">
        <v>63.58</v>
      </c>
      <c r="Y53" s="83">
        <v>66.05</v>
      </c>
      <c r="Z53" s="83">
        <v>63.42</v>
      </c>
      <c r="AA53" s="83">
        <v>65.650000000000006</v>
      </c>
      <c r="AB53" s="83">
        <v>63.72</v>
      </c>
      <c r="AC53" s="83">
        <v>67.400000000000006</v>
      </c>
      <c r="AD53" s="83" t="s">
        <v>173</v>
      </c>
      <c r="AE53" s="83">
        <v>66.28</v>
      </c>
    </row>
    <row r="54" spans="1:31">
      <c r="A54" s="83">
        <v>0</v>
      </c>
      <c r="B54" s="83">
        <v>0</v>
      </c>
      <c r="C54" s="83">
        <v>0</v>
      </c>
      <c r="D54" s="83">
        <v>18</v>
      </c>
      <c r="E54" s="83" t="s">
        <v>255</v>
      </c>
      <c r="F54" s="83" t="s">
        <v>291</v>
      </c>
      <c r="G54" s="83" t="s">
        <v>320</v>
      </c>
      <c r="H54" s="83" t="s">
        <v>322</v>
      </c>
      <c r="I54" s="83">
        <v>0</v>
      </c>
      <c r="J54" s="83" t="s">
        <v>173</v>
      </c>
      <c r="K54" s="83">
        <v>73.900000000000006</v>
      </c>
      <c r="L54" s="83">
        <v>66.959999999999994</v>
      </c>
      <c r="M54" s="83">
        <v>67.790000000000006</v>
      </c>
      <c r="N54" s="83">
        <v>67.41</v>
      </c>
      <c r="O54" s="83" t="s">
        <v>173</v>
      </c>
      <c r="P54" s="83">
        <v>72.319999999999993</v>
      </c>
      <c r="Q54" s="83">
        <v>69.319999999999993</v>
      </c>
      <c r="R54" s="83">
        <v>69.819999999999993</v>
      </c>
      <c r="S54" s="83">
        <v>69.28</v>
      </c>
      <c r="T54" s="83">
        <v>70.33</v>
      </c>
      <c r="U54" s="83">
        <v>69.260000000000005</v>
      </c>
      <c r="V54" s="83">
        <v>69.63</v>
      </c>
      <c r="W54" s="83">
        <v>69.099999999999994</v>
      </c>
      <c r="X54" s="83">
        <v>61.04</v>
      </c>
      <c r="Y54" s="83">
        <v>69.69</v>
      </c>
      <c r="Z54" s="83">
        <v>65.81</v>
      </c>
      <c r="AA54" s="83">
        <v>66.569999999999993</v>
      </c>
      <c r="AB54" s="83">
        <v>70.680000000000007</v>
      </c>
      <c r="AC54" s="83">
        <v>70.23</v>
      </c>
      <c r="AD54" s="83" t="s">
        <v>173</v>
      </c>
      <c r="AE54" s="83">
        <v>69.209999999999994</v>
      </c>
    </row>
    <row r="55" spans="1:31">
      <c r="A55" s="83">
        <v>0</v>
      </c>
      <c r="B55" s="83">
        <v>0</v>
      </c>
      <c r="C55" s="83">
        <v>0</v>
      </c>
      <c r="D55" s="83">
        <v>0</v>
      </c>
      <c r="E55" s="83" t="s">
        <v>256</v>
      </c>
      <c r="F55" s="83" t="s">
        <v>291</v>
      </c>
      <c r="G55" s="83" t="s">
        <v>320</v>
      </c>
      <c r="H55" s="83" t="s">
        <v>322</v>
      </c>
      <c r="I55" s="83">
        <v>0</v>
      </c>
      <c r="J55" s="83" t="s">
        <v>173</v>
      </c>
      <c r="K55" s="83">
        <v>72.63</v>
      </c>
      <c r="L55" s="83">
        <v>69.52</v>
      </c>
      <c r="M55" s="83">
        <v>67</v>
      </c>
      <c r="N55" s="83">
        <v>67.77</v>
      </c>
      <c r="O55" s="83" t="s">
        <v>173</v>
      </c>
      <c r="P55" s="83">
        <v>71.89</v>
      </c>
      <c r="Q55" s="83">
        <v>64.599999999999994</v>
      </c>
      <c r="R55" s="83">
        <v>71.97</v>
      </c>
      <c r="S55" s="83">
        <v>70</v>
      </c>
      <c r="T55" s="83">
        <v>73.11</v>
      </c>
      <c r="U55" s="83">
        <v>67.290000000000006</v>
      </c>
      <c r="V55" s="83">
        <v>69.38</v>
      </c>
      <c r="W55" s="83">
        <v>67.540000000000006</v>
      </c>
      <c r="X55" s="83">
        <v>67.31</v>
      </c>
      <c r="Y55" s="83">
        <v>70.040000000000006</v>
      </c>
      <c r="Z55" s="83">
        <v>64.430000000000007</v>
      </c>
      <c r="AA55" s="83">
        <v>64.48</v>
      </c>
      <c r="AB55" s="83">
        <v>64.849999999999994</v>
      </c>
      <c r="AC55" s="83">
        <v>68.430000000000007</v>
      </c>
      <c r="AD55" s="83" t="s">
        <v>173</v>
      </c>
      <c r="AE55" s="83">
        <v>69.05</v>
      </c>
    </row>
    <row r="56" spans="1:31">
      <c r="A56" s="83">
        <v>0</v>
      </c>
      <c r="B56" s="83">
        <v>0</v>
      </c>
      <c r="C56" s="83">
        <v>0</v>
      </c>
      <c r="D56" s="83">
        <v>0</v>
      </c>
      <c r="E56" s="83" t="s">
        <v>9</v>
      </c>
      <c r="F56" s="83" t="s">
        <v>291</v>
      </c>
      <c r="G56" s="83" t="s">
        <v>320</v>
      </c>
      <c r="H56" s="83" t="s">
        <v>322</v>
      </c>
      <c r="I56" s="83">
        <v>0</v>
      </c>
      <c r="J56" s="83" t="s">
        <v>173</v>
      </c>
      <c r="K56" s="83">
        <v>73.44</v>
      </c>
      <c r="L56" s="83">
        <v>68.05</v>
      </c>
      <c r="M56" s="83">
        <v>67.36</v>
      </c>
      <c r="N56" s="83">
        <v>67.55</v>
      </c>
      <c r="O56" s="83" t="s">
        <v>173</v>
      </c>
      <c r="P56" s="83">
        <v>71.94</v>
      </c>
      <c r="Q56" s="83">
        <v>67.34</v>
      </c>
      <c r="R56" s="83">
        <v>70.87</v>
      </c>
      <c r="S56" s="83">
        <v>69.569999999999993</v>
      </c>
      <c r="T56" s="83">
        <v>71.53</v>
      </c>
      <c r="U56" s="83">
        <v>68.13</v>
      </c>
      <c r="V56" s="83">
        <v>69.27</v>
      </c>
      <c r="W56" s="83">
        <v>68.45</v>
      </c>
      <c r="X56" s="83">
        <v>63.92</v>
      </c>
      <c r="Y56" s="83">
        <v>69.959999999999994</v>
      </c>
      <c r="Z56" s="83">
        <v>65.19</v>
      </c>
      <c r="AA56" s="83">
        <v>65.58</v>
      </c>
      <c r="AB56" s="83">
        <v>68.3</v>
      </c>
      <c r="AC56" s="83">
        <v>69.53</v>
      </c>
      <c r="AD56" s="83" t="s">
        <v>173</v>
      </c>
      <c r="AE56" s="83">
        <v>69.09</v>
      </c>
    </row>
    <row r="57" spans="1:31">
      <c r="A57" s="83">
        <v>0</v>
      </c>
      <c r="B57" s="83">
        <v>0</v>
      </c>
      <c r="C57" s="83">
        <v>0</v>
      </c>
      <c r="D57" s="83">
        <v>19</v>
      </c>
      <c r="E57" s="83" t="s">
        <v>255</v>
      </c>
      <c r="F57" s="83" t="s">
        <v>379</v>
      </c>
      <c r="G57" s="83" t="s">
        <v>320</v>
      </c>
      <c r="H57" s="83" t="s">
        <v>380</v>
      </c>
      <c r="I57" s="83">
        <v>0</v>
      </c>
      <c r="J57" s="83" t="s">
        <v>173</v>
      </c>
      <c r="K57" s="83">
        <v>79.209999999999994</v>
      </c>
      <c r="L57" s="83">
        <v>79.319999999999993</v>
      </c>
      <c r="M57" s="83">
        <v>82.1</v>
      </c>
      <c r="N57" s="83">
        <v>82.59</v>
      </c>
      <c r="O57" s="83">
        <v>85.62</v>
      </c>
      <c r="P57" s="83">
        <v>81.22</v>
      </c>
      <c r="Q57" s="83">
        <v>83.12</v>
      </c>
      <c r="R57" s="83">
        <v>84.22</v>
      </c>
      <c r="S57" s="83">
        <v>83.15</v>
      </c>
      <c r="T57" s="83">
        <v>84.89</v>
      </c>
      <c r="U57" s="83">
        <v>81.430000000000007</v>
      </c>
      <c r="V57" s="83">
        <v>82.58</v>
      </c>
      <c r="W57" s="83">
        <v>83.46</v>
      </c>
      <c r="X57" s="83">
        <v>79.56</v>
      </c>
      <c r="Y57" s="83">
        <v>82.49</v>
      </c>
      <c r="Z57" s="83">
        <v>83.74</v>
      </c>
      <c r="AA57" s="83">
        <v>78.23</v>
      </c>
      <c r="AB57" s="83">
        <v>82.52</v>
      </c>
      <c r="AC57" s="83">
        <v>84.09</v>
      </c>
      <c r="AD57" s="83" t="s">
        <v>173</v>
      </c>
      <c r="AE57" s="83">
        <v>82.21</v>
      </c>
    </row>
    <row r="58" spans="1:31">
      <c r="A58" s="83">
        <v>0</v>
      </c>
      <c r="B58" s="83">
        <v>0</v>
      </c>
      <c r="C58" s="83">
        <v>0</v>
      </c>
      <c r="D58" s="83">
        <v>0</v>
      </c>
      <c r="E58" s="83" t="s">
        <v>256</v>
      </c>
      <c r="F58" s="83" t="s">
        <v>379</v>
      </c>
      <c r="G58" s="83" t="s">
        <v>320</v>
      </c>
      <c r="H58" s="83" t="s">
        <v>380</v>
      </c>
      <c r="I58" s="83">
        <v>0</v>
      </c>
      <c r="J58" s="83" t="s">
        <v>173</v>
      </c>
      <c r="K58" s="83">
        <v>86.25</v>
      </c>
      <c r="L58" s="83">
        <v>89.03</v>
      </c>
      <c r="M58" s="83">
        <v>87.04</v>
      </c>
      <c r="N58" s="83">
        <v>86.48</v>
      </c>
      <c r="O58" s="83">
        <v>88.92</v>
      </c>
      <c r="P58" s="83">
        <v>88.41</v>
      </c>
      <c r="Q58" s="83">
        <v>84.78</v>
      </c>
      <c r="R58" s="83">
        <v>86.83</v>
      </c>
      <c r="S58" s="83">
        <v>86.68</v>
      </c>
      <c r="T58" s="83">
        <v>88.82</v>
      </c>
      <c r="U58" s="83">
        <v>88.57</v>
      </c>
      <c r="V58" s="83">
        <v>88.68</v>
      </c>
      <c r="W58" s="83">
        <v>89.07</v>
      </c>
      <c r="X58" s="83">
        <v>82.2</v>
      </c>
      <c r="Y58" s="83">
        <v>85.58</v>
      </c>
      <c r="Z58" s="83">
        <v>83.52</v>
      </c>
      <c r="AA58" s="83">
        <v>83.41</v>
      </c>
      <c r="AB58" s="83">
        <v>85.81</v>
      </c>
      <c r="AC58" s="83">
        <v>91.02</v>
      </c>
      <c r="AD58" s="83" t="s">
        <v>173</v>
      </c>
      <c r="AE58" s="83">
        <v>87.33</v>
      </c>
    </row>
    <row r="59" spans="1:31">
      <c r="A59" s="83">
        <v>0</v>
      </c>
      <c r="B59" s="83">
        <v>0</v>
      </c>
      <c r="C59" s="83">
        <v>0</v>
      </c>
      <c r="D59" s="83">
        <v>0</v>
      </c>
      <c r="E59" s="83" t="s">
        <v>9</v>
      </c>
      <c r="F59" s="83" t="s">
        <v>379</v>
      </c>
      <c r="G59" s="83" t="s">
        <v>320</v>
      </c>
      <c r="H59" s="83" t="s">
        <v>380</v>
      </c>
      <c r="I59" s="83">
        <v>0</v>
      </c>
      <c r="J59" s="83" t="s">
        <v>173</v>
      </c>
      <c r="K59" s="83">
        <v>82.56</v>
      </c>
      <c r="L59" s="83">
        <v>83.98</v>
      </c>
      <c r="M59" s="83">
        <v>84.14</v>
      </c>
      <c r="N59" s="83">
        <v>84.3</v>
      </c>
      <c r="O59" s="83">
        <v>87.25</v>
      </c>
      <c r="P59" s="83">
        <v>84.35</v>
      </c>
      <c r="Q59" s="83">
        <v>84.05</v>
      </c>
      <c r="R59" s="83">
        <v>85.35</v>
      </c>
      <c r="S59" s="83">
        <v>84.64</v>
      </c>
      <c r="T59" s="83">
        <v>86.8</v>
      </c>
      <c r="U59" s="83">
        <v>84.66</v>
      </c>
      <c r="V59" s="83">
        <v>85.35</v>
      </c>
      <c r="W59" s="83">
        <v>85.85</v>
      </c>
      <c r="X59" s="83">
        <v>80.66</v>
      </c>
      <c r="Y59" s="83">
        <v>83.07</v>
      </c>
      <c r="Z59" s="83">
        <v>83.59</v>
      </c>
      <c r="AA59" s="83">
        <v>80.36</v>
      </c>
      <c r="AB59" s="83">
        <v>84.2</v>
      </c>
      <c r="AC59" s="83">
        <v>87.18</v>
      </c>
      <c r="AD59" s="83" t="s">
        <v>173</v>
      </c>
      <c r="AE59" s="83">
        <v>84.47</v>
      </c>
    </row>
    <row r="60" spans="1:31">
      <c r="A60" s="83">
        <v>0</v>
      </c>
      <c r="B60" s="83">
        <v>0</v>
      </c>
      <c r="C60" s="83">
        <v>0</v>
      </c>
      <c r="D60" s="83">
        <v>20</v>
      </c>
      <c r="E60" s="83" t="s">
        <v>255</v>
      </c>
      <c r="F60" s="83" t="s">
        <v>292</v>
      </c>
      <c r="G60" s="83" t="s">
        <v>320</v>
      </c>
      <c r="H60" s="83" t="s">
        <v>323</v>
      </c>
      <c r="I60" s="83">
        <v>0</v>
      </c>
      <c r="J60" s="83" t="s">
        <v>173</v>
      </c>
      <c r="K60" s="83">
        <v>60.61</v>
      </c>
      <c r="L60" s="83">
        <v>57.45</v>
      </c>
      <c r="M60" s="83">
        <v>60.51</v>
      </c>
      <c r="N60" s="83">
        <v>58.8</v>
      </c>
      <c r="O60" s="83">
        <v>64.52</v>
      </c>
      <c r="P60" s="83">
        <v>60.35</v>
      </c>
      <c r="Q60" s="83">
        <v>62.99</v>
      </c>
      <c r="R60" s="83">
        <v>65.73</v>
      </c>
      <c r="S60" s="83">
        <v>62.54</v>
      </c>
      <c r="T60" s="83">
        <v>65.66</v>
      </c>
      <c r="U60" s="83">
        <v>60.65</v>
      </c>
      <c r="V60" s="83">
        <v>59.63</v>
      </c>
      <c r="W60" s="83">
        <v>63.49</v>
      </c>
      <c r="X60" s="83">
        <v>58.27</v>
      </c>
      <c r="Y60" s="83">
        <v>64.87</v>
      </c>
      <c r="Z60" s="83">
        <v>64.260000000000005</v>
      </c>
      <c r="AA60" s="83">
        <v>54.17</v>
      </c>
      <c r="AB60" s="83">
        <v>58.05</v>
      </c>
      <c r="AC60" s="83">
        <v>63.87</v>
      </c>
      <c r="AD60" s="83" t="s">
        <v>173</v>
      </c>
      <c r="AE60" s="83">
        <v>61.37</v>
      </c>
    </row>
    <row r="61" spans="1:31">
      <c r="A61" s="83">
        <v>0</v>
      </c>
      <c r="B61" s="83">
        <v>0</v>
      </c>
      <c r="C61" s="83">
        <v>0</v>
      </c>
      <c r="D61" s="83">
        <v>0</v>
      </c>
      <c r="E61" s="83" t="s">
        <v>256</v>
      </c>
      <c r="F61" s="83" t="s">
        <v>292</v>
      </c>
      <c r="G61" s="83" t="s">
        <v>320</v>
      </c>
      <c r="H61" s="83" t="s">
        <v>323</v>
      </c>
      <c r="I61" s="83">
        <v>0</v>
      </c>
      <c r="J61" s="83" t="s">
        <v>173</v>
      </c>
      <c r="K61" s="83">
        <v>65.88</v>
      </c>
      <c r="L61" s="83">
        <v>69.8</v>
      </c>
      <c r="M61" s="83">
        <v>68.34</v>
      </c>
      <c r="N61" s="83">
        <v>65.7</v>
      </c>
      <c r="O61" s="83">
        <v>69.42</v>
      </c>
      <c r="P61" s="83">
        <v>68.3</v>
      </c>
      <c r="Q61" s="83">
        <v>72.989999999999995</v>
      </c>
      <c r="R61" s="83">
        <v>66.75</v>
      </c>
      <c r="S61" s="83">
        <v>67.38</v>
      </c>
      <c r="T61" s="83">
        <v>68.209999999999994</v>
      </c>
      <c r="U61" s="83">
        <v>66.84</v>
      </c>
      <c r="V61" s="83">
        <v>69.37</v>
      </c>
      <c r="W61" s="83">
        <v>72.209999999999994</v>
      </c>
      <c r="X61" s="83">
        <v>62.73</v>
      </c>
      <c r="Y61" s="83">
        <v>67.239999999999995</v>
      </c>
      <c r="Z61" s="83">
        <v>59.47</v>
      </c>
      <c r="AA61" s="83">
        <v>59.57</v>
      </c>
      <c r="AB61" s="83">
        <v>65.680000000000007</v>
      </c>
      <c r="AC61" s="83">
        <v>72.349999999999994</v>
      </c>
      <c r="AD61" s="83" t="s">
        <v>173</v>
      </c>
      <c r="AE61" s="83">
        <v>67.25</v>
      </c>
    </row>
    <row r="62" spans="1:31">
      <c r="A62" s="83">
        <v>0</v>
      </c>
      <c r="B62" s="83">
        <v>0</v>
      </c>
      <c r="C62" s="83">
        <v>0</v>
      </c>
      <c r="D62" s="83">
        <v>0</v>
      </c>
      <c r="E62" s="83" t="s">
        <v>9</v>
      </c>
      <c r="F62" s="83" t="s">
        <v>292</v>
      </c>
      <c r="G62" s="83" t="s">
        <v>320</v>
      </c>
      <c r="H62" s="83" t="s">
        <v>323</v>
      </c>
      <c r="I62" s="83">
        <v>0</v>
      </c>
      <c r="J62" s="83" t="s">
        <v>173</v>
      </c>
      <c r="K62" s="83">
        <v>63.36</v>
      </c>
      <c r="L62" s="83">
        <v>63.69</v>
      </c>
      <c r="M62" s="83">
        <v>63.82</v>
      </c>
      <c r="N62" s="83">
        <v>61.81</v>
      </c>
      <c r="O62" s="83">
        <v>66.97</v>
      </c>
      <c r="P62" s="83">
        <v>64.14</v>
      </c>
      <c r="Q62" s="83">
        <v>68.23</v>
      </c>
      <c r="R62" s="83">
        <v>65.92</v>
      </c>
      <c r="S62" s="83">
        <v>64.67</v>
      </c>
      <c r="T62" s="83">
        <v>66.819999999999993</v>
      </c>
      <c r="U62" s="83">
        <v>63.32</v>
      </c>
      <c r="V62" s="83">
        <v>64.47</v>
      </c>
      <c r="W62" s="83">
        <v>67.38</v>
      </c>
      <c r="X62" s="83">
        <v>59.36</v>
      </c>
      <c r="Y62" s="83">
        <v>65.22</v>
      </c>
      <c r="Z62" s="83">
        <v>62.09</v>
      </c>
      <c r="AA62" s="83">
        <v>56.7</v>
      </c>
      <c r="AB62" s="83">
        <v>61.25</v>
      </c>
      <c r="AC62" s="83">
        <v>67.58</v>
      </c>
      <c r="AD62" s="83" t="s">
        <v>173</v>
      </c>
      <c r="AE62" s="83">
        <v>63.97</v>
      </c>
    </row>
    <row r="63" spans="1:31">
      <c r="A63" s="83">
        <v>0</v>
      </c>
      <c r="B63" s="83">
        <v>0</v>
      </c>
      <c r="C63" s="83">
        <v>0</v>
      </c>
      <c r="D63" s="83">
        <v>21</v>
      </c>
      <c r="E63" s="83" t="s">
        <v>255</v>
      </c>
      <c r="F63" s="83" t="s">
        <v>293</v>
      </c>
      <c r="G63" s="83" t="s">
        <v>320</v>
      </c>
      <c r="H63" s="83" t="s">
        <v>324</v>
      </c>
      <c r="I63" s="83">
        <v>0</v>
      </c>
      <c r="J63" s="83" t="s">
        <v>173</v>
      </c>
      <c r="K63" s="83">
        <v>59.59</v>
      </c>
      <c r="L63" s="83">
        <v>59.38</v>
      </c>
      <c r="M63" s="83">
        <v>59.69</v>
      </c>
      <c r="N63" s="83">
        <v>62.57</v>
      </c>
      <c r="O63" s="83">
        <v>65.17</v>
      </c>
      <c r="P63" s="83">
        <v>62.23</v>
      </c>
      <c r="Q63" s="83">
        <v>61.44</v>
      </c>
      <c r="R63" s="83">
        <v>61.76</v>
      </c>
      <c r="S63" s="83">
        <v>62.8</v>
      </c>
      <c r="T63" s="83">
        <v>66.31</v>
      </c>
      <c r="U63" s="83">
        <v>60.44</v>
      </c>
      <c r="V63" s="83">
        <v>57.76</v>
      </c>
      <c r="W63" s="83">
        <v>63.03</v>
      </c>
      <c r="X63" s="83">
        <v>59.29</v>
      </c>
      <c r="Y63" s="83">
        <v>64.150000000000006</v>
      </c>
      <c r="Z63" s="83">
        <v>62.45</v>
      </c>
      <c r="AA63" s="83">
        <v>54.14</v>
      </c>
      <c r="AB63" s="83">
        <v>66.08</v>
      </c>
      <c r="AC63" s="83">
        <v>62.43</v>
      </c>
      <c r="AD63" s="83" t="s">
        <v>173</v>
      </c>
      <c r="AE63" s="83">
        <v>61.48</v>
      </c>
    </row>
    <row r="64" spans="1:31">
      <c r="A64" s="83">
        <v>0</v>
      </c>
      <c r="B64" s="83">
        <v>0</v>
      </c>
      <c r="C64" s="83">
        <v>0</v>
      </c>
      <c r="D64" s="83">
        <v>0</v>
      </c>
      <c r="E64" s="83" t="s">
        <v>256</v>
      </c>
      <c r="F64" s="83" t="s">
        <v>293</v>
      </c>
      <c r="G64" s="83" t="s">
        <v>320</v>
      </c>
      <c r="H64" s="83" t="s">
        <v>324</v>
      </c>
      <c r="I64" s="83">
        <v>0</v>
      </c>
      <c r="J64" s="83" t="s">
        <v>173</v>
      </c>
      <c r="K64" s="83">
        <v>61.79</v>
      </c>
      <c r="L64" s="83">
        <v>59.3</v>
      </c>
      <c r="M64" s="83">
        <v>63.45</v>
      </c>
      <c r="N64" s="83">
        <v>63.08</v>
      </c>
      <c r="O64" s="83">
        <v>70.489999999999995</v>
      </c>
      <c r="P64" s="83">
        <v>64.430000000000007</v>
      </c>
      <c r="Q64" s="83">
        <v>73.19</v>
      </c>
      <c r="R64" s="83">
        <v>68.510000000000005</v>
      </c>
      <c r="S64" s="83">
        <v>62.21</v>
      </c>
      <c r="T64" s="83">
        <v>68.03</v>
      </c>
      <c r="U64" s="83">
        <v>63.53</v>
      </c>
      <c r="V64" s="83">
        <v>64.95</v>
      </c>
      <c r="W64" s="83">
        <v>66.45</v>
      </c>
      <c r="X64" s="83">
        <v>58.38</v>
      </c>
      <c r="Y64" s="83">
        <v>65.83</v>
      </c>
      <c r="Z64" s="83">
        <v>57.95</v>
      </c>
      <c r="AA64" s="83">
        <v>58.64</v>
      </c>
      <c r="AB64" s="83">
        <v>58.59</v>
      </c>
      <c r="AC64" s="83">
        <v>65.53</v>
      </c>
      <c r="AD64" s="83" t="s">
        <v>173</v>
      </c>
      <c r="AE64" s="83">
        <v>63.47</v>
      </c>
    </row>
    <row r="65" spans="1:31">
      <c r="A65" s="83">
        <v>0</v>
      </c>
      <c r="B65" s="83">
        <v>0</v>
      </c>
      <c r="C65" s="83">
        <v>0</v>
      </c>
      <c r="D65" s="83">
        <v>0</v>
      </c>
      <c r="E65" s="83" t="s">
        <v>9</v>
      </c>
      <c r="F65" s="83" t="s">
        <v>293</v>
      </c>
      <c r="G65" s="83" t="s">
        <v>320</v>
      </c>
      <c r="H65" s="83" t="s">
        <v>324</v>
      </c>
      <c r="I65" s="83">
        <v>0</v>
      </c>
      <c r="J65" s="83" t="s">
        <v>173</v>
      </c>
      <c r="K65" s="83">
        <v>60.62</v>
      </c>
      <c r="L65" s="83">
        <v>59.79</v>
      </c>
      <c r="M65" s="83">
        <v>60.89</v>
      </c>
      <c r="N65" s="83">
        <v>62.85</v>
      </c>
      <c r="O65" s="83">
        <v>67.7</v>
      </c>
      <c r="P65" s="83">
        <v>62.84</v>
      </c>
      <c r="Q65" s="83">
        <v>67.33</v>
      </c>
      <c r="R65" s="83">
        <v>64.64</v>
      </c>
      <c r="S65" s="83">
        <v>62.72</v>
      </c>
      <c r="T65" s="83">
        <v>67.7</v>
      </c>
      <c r="U65" s="83">
        <v>61.68</v>
      </c>
      <c r="V65" s="83">
        <v>61.19</v>
      </c>
      <c r="W65" s="83">
        <v>64.94</v>
      </c>
      <c r="X65" s="83">
        <v>58.85</v>
      </c>
      <c r="Y65" s="83">
        <v>64.23</v>
      </c>
      <c r="Z65" s="83">
        <v>60.31</v>
      </c>
      <c r="AA65" s="83">
        <v>56.27</v>
      </c>
      <c r="AB65" s="83">
        <v>62.29</v>
      </c>
      <c r="AC65" s="83">
        <v>63.96</v>
      </c>
      <c r="AD65" s="83" t="s">
        <v>173</v>
      </c>
      <c r="AE65" s="83">
        <v>62.36</v>
      </c>
    </row>
    <row r="66" spans="1:31">
      <c r="A66" s="83">
        <v>0</v>
      </c>
      <c r="B66" s="83" t="s">
        <v>190</v>
      </c>
      <c r="C66" s="83" t="s">
        <v>139</v>
      </c>
      <c r="D66" s="83">
        <v>22</v>
      </c>
      <c r="E66" s="83" t="s">
        <v>9</v>
      </c>
      <c r="F66" s="83" t="s">
        <v>391</v>
      </c>
      <c r="G66" s="83" t="s">
        <v>84</v>
      </c>
      <c r="H66" s="83" t="s">
        <v>77</v>
      </c>
      <c r="I66" s="83">
        <v>0</v>
      </c>
      <c r="J66" s="83">
        <v>94</v>
      </c>
      <c r="K66" s="83">
        <v>92</v>
      </c>
      <c r="L66" s="83">
        <v>94</v>
      </c>
      <c r="M66" s="83">
        <v>96</v>
      </c>
      <c r="N66" s="83">
        <v>92</v>
      </c>
      <c r="O66" s="83">
        <v>93</v>
      </c>
      <c r="P66" s="83">
        <v>94</v>
      </c>
      <c r="Q66" s="83">
        <v>95</v>
      </c>
      <c r="R66" s="83">
        <v>95</v>
      </c>
      <c r="S66" s="83">
        <v>92</v>
      </c>
      <c r="T66" s="83">
        <v>98</v>
      </c>
      <c r="U66" s="83">
        <v>95</v>
      </c>
      <c r="V66" s="83">
        <v>95</v>
      </c>
      <c r="W66" s="83">
        <v>87</v>
      </c>
      <c r="X66" s="83">
        <v>88</v>
      </c>
      <c r="Y66" s="83">
        <v>85</v>
      </c>
      <c r="Z66" s="83">
        <v>89</v>
      </c>
      <c r="AA66" s="83">
        <v>95</v>
      </c>
      <c r="AB66" s="83">
        <v>93</v>
      </c>
      <c r="AC66" s="83">
        <v>93</v>
      </c>
      <c r="AD66" s="83">
        <v>88</v>
      </c>
      <c r="AE66" s="83">
        <v>93</v>
      </c>
    </row>
    <row r="67" spans="1:31">
      <c r="A67" s="83">
        <v>0</v>
      </c>
      <c r="B67" s="83">
        <v>0</v>
      </c>
      <c r="C67" s="83">
        <v>0</v>
      </c>
      <c r="D67" s="83">
        <v>23</v>
      </c>
      <c r="E67" s="83" t="s">
        <v>255</v>
      </c>
      <c r="F67" s="83" t="s">
        <v>392</v>
      </c>
      <c r="G67" s="83" t="s">
        <v>84</v>
      </c>
      <c r="H67" s="83" t="s">
        <v>393</v>
      </c>
      <c r="I67" s="83">
        <v>0</v>
      </c>
      <c r="J67" s="83">
        <v>80.78</v>
      </c>
      <c r="K67" s="83" t="s">
        <v>173</v>
      </c>
      <c r="L67" s="83">
        <v>82.59</v>
      </c>
      <c r="M67" s="83">
        <v>81.900000000000006</v>
      </c>
      <c r="N67" s="83">
        <v>83.35</v>
      </c>
      <c r="O67" s="83">
        <v>85.05</v>
      </c>
      <c r="P67" s="83">
        <v>85.37</v>
      </c>
      <c r="Q67" s="83" t="s">
        <v>173</v>
      </c>
      <c r="R67" s="83">
        <v>84.14</v>
      </c>
      <c r="S67" s="83">
        <v>81.42</v>
      </c>
      <c r="T67" s="83">
        <v>86.66</v>
      </c>
      <c r="U67" s="83">
        <v>83.15</v>
      </c>
      <c r="V67" s="83">
        <v>84.83</v>
      </c>
      <c r="W67" s="83" t="s">
        <v>173</v>
      </c>
      <c r="X67" s="83">
        <v>77.790000000000006</v>
      </c>
      <c r="Y67" s="83">
        <v>81.13</v>
      </c>
      <c r="Z67" s="83">
        <v>82.18</v>
      </c>
      <c r="AA67" s="83">
        <v>77.75</v>
      </c>
      <c r="AB67" s="83" t="s">
        <v>173</v>
      </c>
      <c r="AC67" s="83">
        <v>80.53</v>
      </c>
      <c r="AD67" s="83" t="s">
        <v>173</v>
      </c>
      <c r="AE67" s="83">
        <v>82.66</v>
      </c>
    </row>
    <row r="68" spans="1:31">
      <c r="A68" s="83">
        <v>0</v>
      </c>
      <c r="B68" s="83">
        <v>0</v>
      </c>
      <c r="C68" s="83">
        <v>0</v>
      </c>
      <c r="D68" s="83">
        <v>0</v>
      </c>
      <c r="E68" s="83" t="s">
        <v>256</v>
      </c>
      <c r="F68" s="83" t="s">
        <v>392</v>
      </c>
      <c r="G68" s="83" t="s">
        <v>84</v>
      </c>
      <c r="H68" s="83" t="s">
        <v>393</v>
      </c>
      <c r="I68" s="83">
        <v>0</v>
      </c>
      <c r="J68" s="83">
        <v>80.260000000000005</v>
      </c>
      <c r="K68" s="83" t="s">
        <v>173</v>
      </c>
      <c r="L68" s="83">
        <v>80.55</v>
      </c>
      <c r="M68" s="83">
        <v>81.13</v>
      </c>
      <c r="N68" s="83">
        <v>83.6</v>
      </c>
      <c r="O68" s="83">
        <v>83.44</v>
      </c>
      <c r="P68" s="83">
        <v>86.21</v>
      </c>
      <c r="Q68" s="83" t="s">
        <v>173</v>
      </c>
      <c r="R68" s="83">
        <v>83.51</v>
      </c>
      <c r="S68" s="83">
        <v>81.45</v>
      </c>
      <c r="T68" s="83">
        <v>86.85</v>
      </c>
      <c r="U68" s="83">
        <v>82.06</v>
      </c>
      <c r="V68" s="83">
        <v>83.2</v>
      </c>
      <c r="W68" s="83" t="s">
        <v>173</v>
      </c>
      <c r="X68" s="83">
        <v>74.900000000000006</v>
      </c>
      <c r="Y68" s="83">
        <v>79.459999999999994</v>
      </c>
      <c r="Z68" s="83">
        <v>82.75</v>
      </c>
      <c r="AA68" s="83">
        <v>79.56</v>
      </c>
      <c r="AB68" s="83" t="s">
        <v>173</v>
      </c>
      <c r="AC68" s="83">
        <v>78.239999999999995</v>
      </c>
      <c r="AD68" s="83" t="s">
        <v>173</v>
      </c>
      <c r="AE68" s="83">
        <v>82.05</v>
      </c>
    </row>
    <row r="69" spans="1:31">
      <c r="A69" s="83">
        <v>0</v>
      </c>
      <c r="B69" s="83">
        <v>0</v>
      </c>
      <c r="C69" s="83">
        <v>0</v>
      </c>
      <c r="D69" s="83">
        <v>0</v>
      </c>
      <c r="E69" s="83" t="s">
        <v>9</v>
      </c>
      <c r="F69" s="83" t="s">
        <v>392</v>
      </c>
      <c r="G69" s="83" t="s">
        <v>84</v>
      </c>
      <c r="H69" s="83" t="s">
        <v>393</v>
      </c>
      <c r="I69" s="83">
        <v>0</v>
      </c>
      <c r="J69" s="83">
        <v>80.540000000000006</v>
      </c>
      <c r="K69" s="83" t="s">
        <v>173</v>
      </c>
      <c r="L69" s="83">
        <v>81.75</v>
      </c>
      <c r="M69" s="83">
        <v>81.56</v>
      </c>
      <c r="N69" s="83">
        <v>83.44</v>
      </c>
      <c r="O69" s="83">
        <v>84.35</v>
      </c>
      <c r="P69" s="83">
        <v>85.73</v>
      </c>
      <c r="Q69" s="83" t="s">
        <v>173</v>
      </c>
      <c r="R69" s="83">
        <v>83.76</v>
      </c>
      <c r="S69" s="83">
        <v>81.33</v>
      </c>
      <c r="T69" s="83">
        <v>86.72</v>
      </c>
      <c r="U69" s="83">
        <v>82.8</v>
      </c>
      <c r="V69" s="83">
        <v>84.19</v>
      </c>
      <c r="W69" s="83" t="s">
        <v>173</v>
      </c>
      <c r="X69" s="83">
        <v>76.739999999999995</v>
      </c>
      <c r="Y69" s="83">
        <v>80.44</v>
      </c>
      <c r="Z69" s="83">
        <v>82.3</v>
      </c>
      <c r="AA69" s="83">
        <v>78.430000000000007</v>
      </c>
      <c r="AB69" s="83" t="s">
        <v>173</v>
      </c>
      <c r="AC69" s="83">
        <v>79.62</v>
      </c>
      <c r="AD69" s="83" t="s">
        <v>173</v>
      </c>
      <c r="AE69" s="83">
        <v>82.41</v>
      </c>
    </row>
    <row r="70" spans="1:31">
      <c r="A70" s="83">
        <v>0</v>
      </c>
      <c r="B70" s="83">
        <v>0</v>
      </c>
      <c r="C70" s="83">
        <v>0</v>
      </c>
      <c r="D70" s="83">
        <v>24</v>
      </c>
      <c r="E70" s="83" t="s">
        <v>9</v>
      </c>
      <c r="F70" s="83" t="s">
        <v>110</v>
      </c>
      <c r="G70" s="83" t="s">
        <v>84</v>
      </c>
      <c r="H70" s="83" t="s">
        <v>75</v>
      </c>
      <c r="I70" s="83">
        <v>0</v>
      </c>
      <c r="J70" s="83" t="s">
        <v>173</v>
      </c>
      <c r="K70" s="83">
        <v>91.058086919999994</v>
      </c>
      <c r="L70" s="83">
        <v>95.008264460000007</v>
      </c>
      <c r="M70" s="83">
        <v>96.014784789999993</v>
      </c>
      <c r="N70" s="83">
        <v>96.064077069999996</v>
      </c>
      <c r="O70" s="83">
        <v>98.861389020000004</v>
      </c>
      <c r="P70" s="83">
        <v>99.175864610000005</v>
      </c>
      <c r="Q70" s="83">
        <v>89.594103009999998</v>
      </c>
      <c r="R70" s="83">
        <v>83.575678760000002</v>
      </c>
      <c r="S70" s="83">
        <v>80.66318588</v>
      </c>
      <c r="T70" s="83">
        <v>93.909186590000004</v>
      </c>
      <c r="U70" s="83">
        <v>98.120146259999999</v>
      </c>
      <c r="V70" s="83">
        <v>64.414360290000005</v>
      </c>
      <c r="W70" s="83">
        <v>84.356542279999999</v>
      </c>
      <c r="X70" s="83">
        <v>86.594916350000005</v>
      </c>
      <c r="Y70" s="83">
        <v>96.526686130000002</v>
      </c>
      <c r="Z70" s="83">
        <v>96.732158040000002</v>
      </c>
      <c r="AA70" s="83">
        <v>97.057745049999994</v>
      </c>
      <c r="AB70" s="83">
        <v>68.100811780000001</v>
      </c>
      <c r="AC70" s="83">
        <v>92.372717719999997</v>
      </c>
      <c r="AD70" s="83">
        <v>96.039011040000005</v>
      </c>
      <c r="AE70" s="83">
        <v>89.821323419999999</v>
      </c>
    </row>
    <row r="71" spans="1:31">
      <c r="A71" s="83">
        <v>0</v>
      </c>
      <c r="B71" s="83">
        <v>0</v>
      </c>
      <c r="C71" s="83">
        <v>0</v>
      </c>
      <c r="D71" s="83">
        <v>25</v>
      </c>
      <c r="E71" s="83" t="s">
        <v>9</v>
      </c>
      <c r="F71" s="83" t="s">
        <v>389</v>
      </c>
      <c r="G71" s="83" t="s">
        <v>83</v>
      </c>
      <c r="H71" s="83" t="s">
        <v>78</v>
      </c>
      <c r="I71" s="83">
        <v>0</v>
      </c>
      <c r="J71" s="83">
        <v>85.105704260070183</v>
      </c>
      <c r="K71" s="83">
        <v>89.81315587407218</v>
      </c>
      <c r="L71" s="83">
        <v>87.717818999437895</v>
      </c>
      <c r="M71" s="83">
        <v>88.984018264840188</v>
      </c>
      <c r="N71" s="83">
        <v>91.360759493670884</v>
      </c>
      <c r="O71" s="83">
        <v>97.100093545369504</v>
      </c>
      <c r="P71" s="83">
        <v>93.648084945013281</v>
      </c>
      <c r="Q71" s="83">
        <v>84.723926380368098</v>
      </c>
      <c r="R71" s="83">
        <v>90.876242095754293</v>
      </c>
      <c r="S71" s="83">
        <v>88.645958200865167</v>
      </c>
      <c r="T71" s="83">
        <v>97.211350293542083</v>
      </c>
      <c r="U71" s="83">
        <v>95.452409719425418</v>
      </c>
      <c r="V71" s="83">
        <v>88.85518122305605</v>
      </c>
      <c r="W71" s="83">
        <v>87.714109673444241</v>
      </c>
      <c r="X71" s="83">
        <v>90.557472307971679</v>
      </c>
      <c r="Y71" s="83">
        <v>84.310412062914338</v>
      </c>
      <c r="Z71" s="83">
        <v>93.345410628019323</v>
      </c>
      <c r="AA71" s="83">
        <v>91.003704357029463</v>
      </c>
      <c r="AB71" s="83">
        <v>93.77272727272728</v>
      </c>
      <c r="AC71" s="83">
        <v>93.907327240660578</v>
      </c>
      <c r="AD71" s="83">
        <v>94.2159383033419</v>
      </c>
      <c r="AE71" s="83">
        <v>90.129408535087677</v>
      </c>
    </row>
    <row r="72" spans="1:31">
      <c r="A72" s="83">
        <v>0</v>
      </c>
      <c r="B72" s="83">
        <v>0</v>
      </c>
      <c r="C72" s="83">
        <v>0</v>
      </c>
      <c r="D72" s="83">
        <v>26</v>
      </c>
      <c r="E72" s="83" t="s">
        <v>9</v>
      </c>
      <c r="F72" s="83" t="s">
        <v>390</v>
      </c>
      <c r="G72" s="83" t="s">
        <v>83</v>
      </c>
      <c r="H72" s="83" t="s">
        <v>79</v>
      </c>
      <c r="I72" s="83">
        <v>0</v>
      </c>
      <c r="J72" s="83">
        <v>81.095297029702976</v>
      </c>
      <c r="K72" s="83">
        <v>81.668734491315135</v>
      </c>
      <c r="L72" s="83">
        <v>78.71101871101871</v>
      </c>
      <c r="M72" s="83">
        <v>83.330699952599147</v>
      </c>
      <c r="N72" s="83">
        <v>85.521151330135197</v>
      </c>
      <c r="O72" s="83">
        <v>90.582010582010582</v>
      </c>
      <c r="P72" s="83">
        <v>94.318181818181827</v>
      </c>
      <c r="Q72" s="83">
        <v>89.833641404805917</v>
      </c>
      <c r="R72" s="83">
        <v>84.694577899794098</v>
      </c>
      <c r="S72" s="83">
        <v>83.175074183976264</v>
      </c>
      <c r="T72" s="83">
        <v>97.845528455284551</v>
      </c>
      <c r="U72" s="83">
        <v>89.506738191809504</v>
      </c>
      <c r="V72" s="83">
        <v>94.352561516740622</v>
      </c>
      <c r="W72" s="83">
        <v>82.000598981731059</v>
      </c>
      <c r="X72" s="83">
        <v>90.014402304368701</v>
      </c>
      <c r="Y72" s="83">
        <v>76.87287914382668</v>
      </c>
      <c r="Z72" s="83">
        <v>95.294117647058812</v>
      </c>
      <c r="AA72" s="83">
        <v>94.791070406410995</v>
      </c>
      <c r="AB72" s="83">
        <v>88.12175204157387</v>
      </c>
      <c r="AC72" s="83">
        <v>83.711389961389955</v>
      </c>
      <c r="AD72" s="83">
        <v>97.960251046025107</v>
      </c>
      <c r="AE72" s="83">
        <v>85.790315162399523</v>
      </c>
    </row>
    <row r="73" spans="1:31">
      <c r="A73" s="83">
        <v>0</v>
      </c>
      <c r="B73" s="83" t="s">
        <v>191</v>
      </c>
      <c r="C73" s="83" t="s">
        <v>140</v>
      </c>
      <c r="D73" s="83">
        <v>27</v>
      </c>
      <c r="E73" s="83" t="s">
        <v>9</v>
      </c>
      <c r="F73" s="83" t="s">
        <v>398</v>
      </c>
      <c r="G73" s="83" t="s">
        <v>83</v>
      </c>
      <c r="H73" s="83" t="s">
        <v>399</v>
      </c>
      <c r="I73" s="83">
        <v>1</v>
      </c>
      <c r="J73" s="83">
        <v>22113.057826738714</v>
      </c>
      <c r="K73" s="83">
        <v>20942.50112685706</v>
      </c>
      <c r="L73" s="83">
        <v>19813.21699006006</v>
      </c>
      <c r="M73" s="83">
        <v>19634.726637097428</v>
      </c>
      <c r="N73" s="83">
        <v>19934.65928286943</v>
      </c>
      <c r="O73" s="83">
        <v>20676.878939036607</v>
      </c>
      <c r="P73" s="83">
        <v>19369.117093139801</v>
      </c>
      <c r="Q73" s="83">
        <v>21870.800223898586</v>
      </c>
      <c r="R73" s="83">
        <v>22164.26061539993</v>
      </c>
      <c r="S73" s="83">
        <v>20147.658386477466</v>
      </c>
      <c r="T73" s="83">
        <v>20219.904775604591</v>
      </c>
      <c r="U73" s="83">
        <v>19901.747148256261</v>
      </c>
      <c r="V73" s="83">
        <v>20330.166324427813</v>
      </c>
      <c r="W73" s="83">
        <v>20569.681841384121</v>
      </c>
      <c r="X73" s="83">
        <v>20493.397171913955</v>
      </c>
      <c r="Y73" s="83">
        <v>21563.592060212151</v>
      </c>
      <c r="Z73" s="83">
        <v>21326.073178416878</v>
      </c>
      <c r="AA73" s="83">
        <v>21151.114258804515</v>
      </c>
      <c r="AB73" s="83">
        <v>20871.579506930146</v>
      </c>
      <c r="AC73" s="83">
        <v>20650.331699302882</v>
      </c>
      <c r="AD73" s="83">
        <v>20717.463106061467</v>
      </c>
      <c r="AE73" s="83">
        <v>20709.570196803226</v>
      </c>
    </row>
    <row r="74" spans="1:31">
      <c r="A74" s="83">
        <v>0</v>
      </c>
      <c r="B74" s="83">
        <v>0</v>
      </c>
      <c r="C74" s="83">
        <v>0</v>
      </c>
      <c r="D74" s="83">
        <v>28</v>
      </c>
      <c r="E74" s="83" t="s">
        <v>9</v>
      </c>
      <c r="F74" s="83" t="s">
        <v>396</v>
      </c>
      <c r="G74" s="83" t="s">
        <v>83</v>
      </c>
      <c r="H74" s="83" t="s">
        <v>397</v>
      </c>
      <c r="I74" s="83">
        <v>1</v>
      </c>
      <c r="J74" s="83">
        <v>41966.882799999999</v>
      </c>
      <c r="K74" s="83">
        <v>44355.845269999998</v>
      </c>
      <c r="L74" s="83">
        <v>44210.48141</v>
      </c>
      <c r="M74" s="83">
        <v>44917.217369999998</v>
      </c>
      <c r="N74" s="83">
        <v>43178.316250000003</v>
      </c>
      <c r="O74" s="83">
        <v>45164.873890000003</v>
      </c>
      <c r="P74" s="83">
        <v>39397.395069999999</v>
      </c>
      <c r="Q74" s="83">
        <v>41545.15655</v>
      </c>
      <c r="R74" s="83">
        <v>47679.14286</v>
      </c>
      <c r="S74" s="83">
        <v>41879.440909999998</v>
      </c>
      <c r="T74" s="83">
        <v>42186.393170000003</v>
      </c>
      <c r="U74" s="83">
        <v>43753.972820000003</v>
      </c>
      <c r="V74" s="83">
        <v>45857.6371</v>
      </c>
      <c r="W74" s="83">
        <v>45646.564319999998</v>
      </c>
      <c r="X74" s="83">
        <v>43960.464209999998</v>
      </c>
      <c r="Y74" s="83">
        <v>43471.533530000001</v>
      </c>
      <c r="Z74" s="83">
        <v>45170.889799999997</v>
      </c>
      <c r="AA74" s="83">
        <v>47405.356509999998</v>
      </c>
      <c r="AB74" s="83">
        <v>44887.191140000003</v>
      </c>
      <c r="AC74" s="83">
        <v>42363.042430000001</v>
      </c>
      <c r="AD74" s="83">
        <v>44998.755429999997</v>
      </c>
      <c r="AE74" s="83">
        <v>43157.182520000002</v>
      </c>
    </row>
    <row r="75" spans="1:31">
      <c r="A75" s="83">
        <v>0</v>
      </c>
      <c r="B75" s="83">
        <v>0</v>
      </c>
      <c r="C75" s="83">
        <v>0</v>
      </c>
      <c r="D75" s="83">
        <v>30</v>
      </c>
      <c r="E75" s="83" t="s">
        <v>9</v>
      </c>
      <c r="F75" s="83" t="s">
        <v>394</v>
      </c>
      <c r="G75" s="83" t="s">
        <v>83</v>
      </c>
      <c r="H75" s="83" t="s">
        <v>395</v>
      </c>
      <c r="I75" s="83">
        <v>1</v>
      </c>
      <c r="J75" s="83">
        <v>1220.6432219999999</v>
      </c>
      <c r="K75" s="83">
        <v>1264.7577080000001</v>
      </c>
      <c r="L75" s="83">
        <v>1424.813645</v>
      </c>
      <c r="M75" s="83">
        <v>1242.9199739999999</v>
      </c>
      <c r="N75" s="83">
        <v>1378.908766</v>
      </c>
      <c r="O75" s="83">
        <v>1191.1142910000001</v>
      </c>
      <c r="P75" s="83">
        <v>1334.092547</v>
      </c>
      <c r="Q75" s="83">
        <v>1294.58726</v>
      </c>
      <c r="R75" s="83">
        <v>1418.0688560000001</v>
      </c>
      <c r="S75" s="83">
        <v>1308.327151</v>
      </c>
      <c r="T75" s="83">
        <v>1274.3636690000001</v>
      </c>
      <c r="U75" s="83">
        <v>1286.2591930000001</v>
      </c>
      <c r="V75" s="83">
        <v>1354.9499900000001</v>
      </c>
      <c r="W75" s="83">
        <v>1233.807855</v>
      </c>
      <c r="X75" s="83">
        <v>1260.669085</v>
      </c>
      <c r="Y75" s="83">
        <v>1434.0569660000001</v>
      </c>
      <c r="Z75" s="83">
        <v>1469.900112</v>
      </c>
      <c r="AA75" s="83">
        <v>1563.5969700000001</v>
      </c>
      <c r="AB75" s="83">
        <v>1509.579297</v>
      </c>
      <c r="AC75" s="83">
        <v>1240.9480100000001</v>
      </c>
      <c r="AD75" s="83">
        <v>1644.220386</v>
      </c>
      <c r="AE75" s="83">
        <v>1306.491724</v>
      </c>
    </row>
    <row r="76" spans="1:31">
      <c r="A76" s="83">
        <v>0</v>
      </c>
      <c r="B76" s="83" t="s">
        <v>475</v>
      </c>
      <c r="C76" s="83" t="s">
        <v>182</v>
      </c>
      <c r="D76" s="83">
        <v>31</v>
      </c>
      <c r="E76" s="83" t="s">
        <v>255</v>
      </c>
      <c r="F76" s="83" t="s">
        <v>98</v>
      </c>
      <c r="G76" s="83" t="s">
        <v>84</v>
      </c>
      <c r="H76" s="83" t="s">
        <v>11</v>
      </c>
      <c r="I76" s="83">
        <v>1</v>
      </c>
      <c r="J76" s="83">
        <v>12.33611335</v>
      </c>
      <c r="K76" s="83">
        <v>16.677419350000001</v>
      </c>
      <c r="L76" s="83">
        <v>11.487896490000001</v>
      </c>
      <c r="M76" s="83">
        <v>11.674305739999999</v>
      </c>
      <c r="N76" s="83">
        <v>13.68848543</v>
      </c>
      <c r="O76" s="83">
        <v>15.563010500000001</v>
      </c>
      <c r="P76" s="83">
        <v>11.341528589999999</v>
      </c>
      <c r="Q76" s="83">
        <v>10.927634769999999</v>
      </c>
      <c r="R76" s="83">
        <v>12.573605819999999</v>
      </c>
      <c r="S76" s="83">
        <v>13.43617047</v>
      </c>
      <c r="T76" s="83">
        <v>12.26572466</v>
      </c>
      <c r="U76" s="83">
        <v>14.65528892</v>
      </c>
      <c r="V76" s="83">
        <v>13.34448471</v>
      </c>
      <c r="W76" s="83">
        <v>11.01295642</v>
      </c>
      <c r="X76" s="83">
        <v>12.41851729</v>
      </c>
      <c r="Y76" s="83">
        <v>12.365244629999999</v>
      </c>
      <c r="Z76" s="83">
        <v>12.319953910000001</v>
      </c>
      <c r="AA76" s="83">
        <v>13.97121993</v>
      </c>
      <c r="AB76" s="83">
        <v>11.65106552</v>
      </c>
      <c r="AC76" s="83">
        <v>15.454966430000001</v>
      </c>
      <c r="AD76" s="83">
        <v>13.908617420000001</v>
      </c>
      <c r="AE76" s="83">
        <v>13.19048411</v>
      </c>
    </row>
    <row r="77" spans="1:31">
      <c r="A77" s="83">
        <v>0</v>
      </c>
      <c r="B77" s="83">
        <v>0</v>
      </c>
      <c r="C77" s="83">
        <v>0</v>
      </c>
      <c r="D77" s="83">
        <v>0</v>
      </c>
      <c r="E77" s="83" t="s">
        <v>256</v>
      </c>
      <c r="F77" s="83" t="s">
        <v>98</v>
      </c>
      <c r="G77" s="83" t="s">
        <v>84</v>
      </c>
      <c r="H77" s="83" t="s">
        <v>11</v>
      </c>
      <c r="I77" s="83">
        <v>1</v>
      </c>
      <c r="J77" s="83">
        <v>10.089343339999999</v>
      </c>
      <c r="K77" s="83">
        <v>12.51296232</v>
      </c>
      <c r="L77" s="83">
        <v>8.5576751649999991</v>
      </c>
      <c r="M77" s="83">
        <v>9.6177697599999998</v>
      </c>
      <c r="N77" s="83">
        <v>11.14950166</v>
      </c>
      <c r="O77" s="83">
        <v>12.30733839</v>
      </c>
      <c r="P77" s="83">
        <v>9.0956072349999992</v>
      </c>
      <c r="Q77" s="83">
        <v>7.1369975390000002</v>
      </c>
      <c r="R77" s="83">
        <v>9.3855693349999996</v>
      </c>
      <c r="S77" s="83">
        <v>11.102904970000001</v>
      </c>
      <c r="T77" s="83">
        <v>9.4867094410000004</v>
      </c>
      <c r="U77" s="83">
        <v>11.04524481</v>
      </c>
      <c r="V77" s="83">
        <v>10.138108969999999</v>
      </c>
      <c r="W77" s="83">
        <v>8.8741270649999997</v>
      </c>
      <c r="X77" s="83">
        <v>9.2171954199999995</v>
      </c>
      <c r="Y77" s="83">
        <v>9.1727716729999997</v>
      </c>
      <c r="Z77" s="83">
        <v>9.8229672570000002</v>
      </c>
      <c r="AA77" s="83">
        <v>10.614627029999999</v>
      </c>
      <c r="AB77" s="83">
        <v>8.6942257220000005</v>
      </c>
      <c r="AC77" s="83">
        <v>11.472311469999999</v>
      </c>
      <c r="AD77" s="83">
        <v>9.6486229819999991</v>
      </c>
      <c r="AE77" s="83">
        <v>10.31779661</v>
      </c>
    </row>
    <row r="78" spans="1:31">
      <c r="A78" s="83">
        <v>0</v>
      </c>
      <c r="B78" s="83">
        <v>0</v>
      </c>
      <c r="C78" s="83">
        <v>0</v>
      </c>
      <c r="D78" s="83">
        <v>0</v>
      </c>
      <c r="E78" s="83" t="s">
        <v>9</v>
      </c>
      <c r="F78" s="83" t="s">
        <v>98</v>
      </c>
      <c r="G78" s="83" t="s">
        <v>84</v>
      </c>
      <c r="H78" s="83" t="s">
        <v>11</v>
      </c>
      <c r="I78" s="83">
        <v>1</v>
      </c>
      <c r="J78" s="83">
        <v>11.559770869999999</v>
      </c>
      <c r="K78" s="83">
        <v>15.08020681</v>
      </c>
      <c r="L78" s="83">
        <v>10.406108079999999</v>
      </c>
      <c r="M78" s="83">
        <v>10.90487239</v>
      </c>
      <c r="N78" s="83">
        <v>12.737140869999999</v>
      </c>
      <c r="O78" s="83">
        <v>14.29974114</v>
      </c>
      <c r="P78" s="83">
        <v>10.481530340000001</v>
      </c>
      <c r="Q78" s="83">
        <v>9.5179987799999992</v>
      </c>
      <c r="R78" s="83">
        <v>11.36022313</v>
      </c>
      <c r="S78" s="83">
        <v>12.580329600000001</v>
      </c>
      <c r="T78" s="83">
        <v>11.178825359999999</v>
      </c>
      <c r="U78" s="83">
        <v>13.2979941</v>
      </c>
      <c r="V78" s="83">
        <v>12.12680115</v>
      </c>
      <c r="W78" s="83">
        <v>10.2310231</v>
      </c>
      <c r="X78" s="83">
        <v>11.23243845</v>
      </c>
      <c r="Y78" s="83">
        <v>11.163458779999999</v>
      </c>
      <c r="Z78" s="83">
        <v>11.371078170000001</v>
      </c>
      <c r="AA78" s="83">
        <v>12.727272729999999</v>
      </c>
      <c r="AB78" s="83">
        <v>10.53414302</v>
      </c>
      <c r="AC78" s="83">
        <v>13.942135110000001</v>
      </c>
      <c r="AD78" s="83">
        <v>12.2730256</v>
      </c>
      <c r="AE78" s="83">
        <v>12.126285960000001</v>
      </c>
    </row>
    <row r="79" spans="1:31">
      <c r="A79" s="83">
        <v>0</v>
      </c>
      <c r="B79" s="83">
        <v>0</v>
      </c>
      <c r="C79" s="83">
        <v>0</v>
      </c>
      <c r="D79" s="83">
        <v>32</v>
      </c>
      <c r="E79" s="83" t="s">
        <v>255</v>
      </c>
      <c r="F79" s="83" t="s">
        <v>92</v>
      </c>
      <c r="G79" s="83" t="s">
        <v>84</v>
      </c>
      <c r="H79" s="83" t="s">
        <v>12</v>
      </c>
      <c r="I79" s="83">
        <v>1</v>
      </c>
      <c r="J79" s="83">
        <v>2.7082772849999999</v>
      </c>
      <c r="K79" s="83">
        <v>2.376344086</v>
      </c>
      <c r="L79" s="83">
        <v>1.742487479</v>
      </c>
      <c r="M79" s="83">
        <v>2.136694527</v>
      </c>
      <c r="N79" s="83">
        <v>2.4924351009999999</v>
      </c>
      <c r="O79" s="83">
        <v>2.1003500580000001</v>
      </c>
      <c r="P79" s="83">
        <v>2.3837520040000002</v>
      </c>
      <c r="Q79" s="83">
        <v>2.6226323460000001</v>
      </c>
      <c r="R79" s="83">
        <v>2.3034291649999998</v>
      </c>
      <c r="S79" s="83">
        <v>2.7071993920000001</v>
      </c>
      <c r="T79" s="83">
        <v>2.5316455699999998</v>
      </c>
      <c r="U79" s="83">
        <v>3.0600227809999998</v>
      </c>
      <c r="V79" s="83">
        <v>3.0480438620000001</v>
      </c>
      <c r="W79" s="83">
        <v>2.3262661960000002</v>
      </c>
      <c r="X79" s="83">
        <v>2.0771185499999998</v>
      </c>
      <c r="Y79" s="83">
        <v>2.174513959</v>
      </c>
      <c r="Z79" s="83">
        <v>2.3333973499999998</v>
      </c>
      <c r="AA79" s="83">
        <v>2.4377147770000001</v>
      </c>
      <c r="AB79" s="83">
        <v>1.8123879709999999</v>
      </c>
      <c r="AC79" s="83">
        <v>2.0143551749999999</v>
      </c>
      <c r="AD79" s="83">
        <v>2.817234848</v>
      </c>
      <c r="AE79" s="83">
        <v>2.5666189290000001</v>
      </c>
    </row>
    <row r="80" spans="1:31">
      <c r="A80" s="83">
        <v>0</v>
      </c>
      <c r="B80" s="83">
        <v>0</v>
      </c>
      <c r="C80" s="83">
        <v>0</v>
      </c>
      <c r="D80" s="83">
        <v>0</v>
      </c>
      <c r="E80" s="83" t="s">
        <v>256</v>
      </c>
      <c r="F80" s="83" t="s">
        <v>92</v>
      </c>
      <c r="G80" s="83" t="s">
        <v>84</v>
      </c>
      <c r="H80" s="83" t="s">
        <v>12</v>
      </c>
      <c r="I80" s="83">
        <v>1</v>
      </c>
      <c r="J80" s="83">
        <v>2.7312565819999999</v>
      </c>
      <c r="K80" s="83">
        <v>2.367784307</v>
      </c>
      <c r="L80" s="83">
        <v>2.228561241</v>
      </c>
      <c r="M80" s="83">
        <v>2.322697035</v>
      </c>
      <c r="N80" s="83">
        <v>2.0996677739999998</v>
      </c>
      <c r="O80" s="83">
        <v>2.4614676790000001</v>
      </c>
      <c r="P80" s="83">
        <v>2.4978466840000002</v>
      </c>
      <c r="Q80" s="83">
        <v>2.050861362</v>
      </c>
      <c r="R80" s="83">
        <v>2.1984216459999999</v>
      </c>
      <c r="S80" s="83">
        <v>2.9254882649999998</v>
      </c>
      <c r="T80" s="83">
        <v>2.7039413379999999</v>
      </c>
      <c r="U80" s="83">
        <v>2.787746732</v>
      </c>
      <c r="V80" s="83">
        <v>3.0201851569999998</v>
      </c>
      <c r="W80" s="83">
        <v>3.0148185999999999</v>
      </c>
      <c r="X80" s="83">
        <v>2.9660221510000002</v>
      </c>
      <c r="Y80" s="83">
        <v>2.6251526250000001</v>
      </c>
      <c r="Z80" s="83">
        <v>2.5379915400000002</v>
      </c>
      <c r="AA80" s="83">
        <v>2.2797738459999999</v>
      </c>
      <c r="AB80" s="83">
        <v>1.837270341</v>
      </c>
      <c r="AC80" s="83">
        <v>2.3247023250000001</v>
      </c>
      <c r="AD80" s="83">
        <v>2.0702754040000002</v>
      </c>
      <c r="AE80" s="83">
        <v>2.6222294650000002</v>
      </c>
    </row>
    <row r="81" spans="1:31">
      <c r="A81" s="83">
        <v>0</v>
      </c>
      <c r="B81" s="83">
        <v>0</v>
      </c>
      <c r="C81" s="83">
        <v>0</v>
      </c>
      <c r="D81" s="83">
        <v>0</v>
      </c>
      <c r="E81" s="83" t="s">
        <v>9</v>
      </c>
      <c r="F81" s="83" t="s">
        <v>92</v>
      </c>
      <c r="G81" s="83" t="s">
        <v>84</v>
      </c>
      <c r="H81" s="83" t="s">
        <v>12</v>
      </c>
      <c r="I81" s="83">
        <v>1</v>
      </c>
      <c r="J81" s="83">
        <v>2.716217485</v>
      </c>
      <c r="K81" s="83">
        <v>2.3730611160000001</v>
      </c>
      <c r="L81" s="83">
        <v>1.9219377339999999</v>
      </c>
      <c r="M81" s="83">
        <v>2.2062855940000001</v>
      </c>
      <c r="N81" s="83">
        <v>2.3452671409999999</v>
      </c>
      <c r="O81" s="83">
        <v>2.240471302</v>
      </c>
      <c r="P81" s="83">
        <v>2.4274406329999998</v>
      </c>
      <c r="Q81" s="83">
        <v>2.410006101</v>
      </c>
      <c r="R81" s="83">
        <v>2.2634627759999999</v>
      </c>
      <c r="S81" s="83">
        <v>2.7872676649999999</v>
      </c>
      <c r="T81" s="83">
        <v>2.5990320850000002</v>
      </c>
      <c r="U81" s="83">
        <v>2.9576531529999999</v>
      </c>
      <c r="V81" s="83">
        <v>3.0374639769999998</v>
      </c>
      <c r="W81" s="83">
        <v>2.5779936480000001</v>
      </c>
      <c r="X81" s="83">
        <v>2.406454305</v>
      </c>
      <c r="Y81" s="83">
        <v>2.3441539790000001</v>
      </c>
      <c r="Z81" s="83">
        <v>2.4111448470000001</v>
      </c>
      <c r="AA81" s="83">
        <v>2.3791821560000002</v>
      </c>
      <c r="AB81" s="83">
        <v>1.8217870860000001</v>
      </c>
      <c r="AC81" s="83">
        <v>2.1322420850000001</v>
      </c>
      <c r="AD81" s="83">
        <v>2.5304455629999998</v>
      </c>
      <c r="AE81" s="83">
        <v>2.5872200670000001</v>
      </c>
    </row>
    <row r="82" spans="1:31">
      <c r="A82" s="83">
        <v>0</v>
      </c>
      <c r="B82" s="83">
        <v>0</v>
      </c>
      <c r="C82" s="83">
        <v>0</v>
      </c>
      <c r="D82" s="83">
        <v>33</v>
      </c>
      <c r="E82" s="83" t="s">
        <v>255</v>
      </c>
      <c r="F82" s="83" t="s">
        <v>491</v>
      </c>
      <c r="G82" s="83" t="s">
        <v>320</v>
      </c>
      <c r="H82" s="83" t="s">
        <v>369</v>
      </c>
      <c r="I82" s="83">
        <v>1</v>
      </c>
      <c r="J82" s="83">
        <v>11.9558784</v>
      </c>
      <c r="K82" s="83">
        <v>12.50537634</v>
      </c>
      <c r="L82" s="83">
        <v>11.028798</v>
      </c>
      <c r="M82" s="83">
        <v>13.39983823</v>
      </c>
      <c r="N82" s="83">
        <v>15.265169609999999</v>
      </c>
      <c r="O82" s="83">
        <v>11.303967330000001</v>
      </c>
      <c r="P82" s="83">
        <v>12.1111705</v>
      </c>
      <c r="Q82" s="83">
        <v>11.753278290000001</v>
      </c>
      <c r="R82" s="83">
        <v>16.47038448</v>
      </c>
      <c r="S82" s="83">
        <v>13.7641718</v>
      </c>
      <c r="T82" s="83">
        <v>12.540476890000001</v>
      </c>
      <c r="U82" s="83">
        <v>13.639786089999999</v>
      </c>
      <c r="V82" s="83">
        <v>12.45237431</v>
      </c>
      <c r="W82" s="83">
        <v>13.41774637</v>
      </c>
      <c r="X82" s="83">
        <v>12.42956579</v>
      </c>
      <c r="Y82" s="83">
        <v>12.991799500000001</v>
      </c>
      <c r="Z82" s="83">
        <v>11.302093340000001</v>
      </c>
      <c r="AA82" s="83">
        <v>14.99140893</v>
      </c>
      <c r="AB82" s="83">
        <v>12.527384980000001</v>
      </c>
      <c r="AC82" s="83">
        <v>14.80666821</v>
      </c>
      <c r="AD82" s="83">
        <v>14.50047348</v>
      </c>
      <c r="AE82" s="83">
        <v>13.09969823</v>
      </c>
    </row>
    <row r="83" spans="1:31">
      <c r="A83" s="83">
        <v>0</v>
      </c>
      <c r="B83" s="83">
        <v>0</v>
      </c>
      <c r="C83" s="83">
        <v>0</v>
      </c>
      <c r="D83" s="83">
        <v>0</v>
      </c>
      <c r="E83" s="83" t="s">
        <v>256</v>
      </c>
      <c r="F83" s="83" t="s">
        <v>491</v>
      </c>
      <c r="G83" s="83" t="s">
        <v>320</v>
      </c>
      <c r="H83" s="83" t="s">
        <v>369</v>
      </c>
      <c r="I83" s="83">
        <v>1</v>
      </c>
      <c r="J83" s="83">
        <v>9.2910282980000005</v>
      </c>
      <c r="K83" s="83">
        <v>9.9723470449999994</v>
      </c>
      <c r="L83" s="83">
        <v>7.6662506690000001</v>
      </c>
      <c r="M83" s="83">
        <v>10.14770549</v>
      </c>
      <c r="N83" s="83">
        <v>12.039867109999999</v>
      </c>
      <c r="O83" s="83">
        <v>9.7538532320000009</v>
      </c>
      <c r="P83" s="83">
        <v>9.4056847549999993</v>
      </c>
      <c r="Q83" s="83">
        <v>9.9261689910000008</v>
      </c>
      <c r="R83" s="83">
        <v>11.16121759</v>
      </c>
      <c r="S83" s="83">
        <v>10.536681440000001</v>
      </c>
      <c r="T83" s="83">
        <v>9.9908340970000005</v>
      </c>
      <c r="U83" s="83">
        <v>10.314662909999999</v>
      </c>
      <c r="V83" s="83">
        <v>9.1060859010000001</v>
      </c>
      <c r="W83" s="83">
        <v>8.8230284450000003</v>
      </c>
      <c r="X83" s="83">
        <v>9.9117702269999999</v>
      </c>
      <c r="Y83" s="83">
        <v>9.7222222219999992</v>
      </c>
      <c r="Z83" s="83">
        <v>7.9273069090000003</v>
      </c>
      <c r="AA83" s="83">
        <v>11.398869230000001</v>
      </c>
      <c r="AB83" s="83">
        <v>9.5472440939999998</v>
      </c>
      <c r="AC83" s="83">
        <v>11.77471177</v>
      </c>
      <c r="AD83" s="83">
        <v>9.8765432099999995</v>
      </c>
      <c r="AE83" s="83">
        <v>9.9576271189999996</v>
      </c>
    </row>
    <row r="84" spans="1:31">
      <c r="A84" s="83">
        <v>0</v>
      </c>
      <c r="B84" s="83">
        <v>0</v>
      </c>
      <c r="C84" s="83">
        <v>0</v>
      </c>
      <c r="D84" s="83">
        <v>0</v>
      </c>
      <c r="E84" s="83" t="s">
        <v>9</v>
      </c>
      <c r="F84" s="83" t="s">
        <v>491</v>
      </c>
      <c r="G84" s="83" t="s">
        <v>320</v>
      </c>
      <c r="H84" s="83" t="s">
        <v>369</v>
      </c>
      <c r="I84" s="83">
        <v>1</v>
      </c>
      <c r="J84" s="83">
        <v>11.03507372</v>
      </c>
      <c r="K84" s="83">
        <v>11.53387246</v>
      </c>
      <c r="L84" s="83">
        <v>9.7874020930000007</v>
      </c>
      <c r="M84" s="83">
        <v>12.183083740000001</v>
      </c>
      <c r="N84" s="83">
        <v>14.05666484</v>
      </c>
      <c r="O84" s="83">
        <v>10.7024904</v>
      </c>
      <c r="P84" s="83">
        <v>11.07519789</v>
      </c>
      <c r="Q84" s="83">
        <v>11.0738255</v>
      </c>
      <c r="R84" s="83">
        <v>14.449688910000001</v>
      </c>
      <c r="S84" s="83">
        <v>12.580329600000001</v>
      </c>
      <c r="T84" s="83">
        <v>11.54328733</v>
      </c>
      <c r="U84" s="83">
        <v>12.38961508</v>
      </c>
      <c r="V84" s="83">
        <v>11.181556199999999</v>
      </c>
      <c r="W84" s="83">
        <v>11.737966249999999</v>
      </c>
      <c r="X84" s="83">
        <v>11.49673112</v>
      </c>
      <c r="Y84" s="83">
        <v>11.76098822</v>
      </c>
      <c r="Z84" s="83">
        <v>10.01964637</v>
      </c>
      <c r="AA84" s="83">
        <v>13.660020279999999</v>
      </c>
      <c r="AB84" s="83">
        <v>11.401660680000001</v>
      </c>
      <c r="AC84" s="83">
        <v>13.65496446</v>
      </c>
      <c r="AD84" s="83">
        <v>12.72515132</v>
      </c>
      <c r="AE84" s="83">
        <v>11.935705889999999</v>
      </c>
    </row>
    <row r="85" spans="1:31">
      <c r="A85" s="83">
        <v>0</v>
      </c>
      <c r="B85" s="83">
        <v>0</v>
      </c>
      <c r="C85" s="83">
        <v>0</v>
      </c>
      <c r="D85" s="83">
        <v>34</v>
      </c>
      <c r="E85" s="83" t="s">
        <v>255</v>
      </c>
      <c r="F85" s="83" t="s">
        <v>88</v>
      </c>
      <c r="G85" s="83" t="s">
        <v>83</v>
      </c>
      <c r="H85" s="83" t="s">
        <v>16</v>
      </c>
      <c r="I85" s="83">
        <v>1</v>
      </c>
      <c r="J85" s="83">
        <v>493.17088949999999</v>
      </c>
      <c r="K85" s="83">
        <v>433.9394843</v>
      </c>
      <c r="L85" s="83">
        <v>408.2234484</v>
      </c>
      <c r="M85" s="83">
        <v>422.13544059999998</v>
      </c>
      <c r="N85" s="83">
        <v>400.15538120000002</v>
      </c>
      <c r="O85" s="83">
        <v>435.95992699999999</v>
      </c>
      <c r="P85" s="83">
        <v>404.34568309999997</v>
      </c>
      <c r="Q85" s="83">
        <v>432.3684126</v>
      </c>
      <c r="R85" s="83">
        <v>460.76574720000002</v>
      </c>
      <c r="S85" s="83">
        <v>479.19657949999998</v>
      </c>
      <c r="T85" s="83">
        <v>442.06351439999997</v>
      </c>
      <c r="U85" s="83">
        <v>463.9571517</v>
      </c>
      <c r="V85" s="83">
        <v>395.48495550000001</v>
      </c>
      <c r="W85" s="83">
        <v>391.51523950000001</v>
      </c>
      <c r="X85" s="83">
        <v>433.52477010000001</v>
      </c>
      <c r="Y85" s="83">
        <v>379.37741260000001</v>
      </c>
      <c r="Z85" s="83">
        <v>396.61290209999999</v>
      </c>
      <c r="AA85" s="83">
        <v>397.95204139999998</v>
      </c>
      <c r="AB85" s="83">
        <v>352.55399269999998</v>
      </c>
      <c r="AC85" s="83">
        <v>363.84717649999999</v>
      </c>
      <c r="AD85" s="83">
        <v>401.24048809999999</v>
      </c>
      <c r="AE85" s="83">
        <v>445.39070520000001</v>
      </c>
    </row>
    <row r="86" spans="1:31">
      <c r="A86" s="83">
        <v>0</v>
      </c>
      <c r="B86" s="83">
        <v>0</v>
      </c>
      <c r="C86" s="83">
        <v>0</v>
      </c>
      <c r="D86" s="83">
        <v>0</v>
      </c>
      <c r="E86" s="83" t="s">
        <v>256</v>
      </c>
      <c r="F86" s="83" t="s">
        <v>88</v>
      </c>
      <c r="G86" s="83" t="s">
        <v>83</v>
      </c>
      <c r="H86" s="83" t="s">
        <v>16</v>
      </c>
      <c r="I86" s="83">
        <v>1</v>
      </c>
      <c r="J86" s="83">
        <v>354.22769790000001</v>
      </c>
      <c r="K86" s="83">
        <v>317.97977300000002</v>
      </c>
      <c r="L86" s="83">
        <v>281.1355666</v>
      </c>
      <c r="M86" s="83">
        <v>292.59053829999999</v>
      </c>
      <c r="N86" s="83">
        <v>286.87336929999998</v>
      </c>
      <c r="O86" s="83">
        <v>314.19583549999999</v>
      </c>
      <c r="P86" s="83">
        <v>297.40343180000002</v>
      </c>
      <c r="Q86" s="83">
        <v>286.31287209999999</v>
      </c>
      <c r="R86" s="83">
        <v>319.16565910000003</v>
      </c>
      <c r="S86" s="83">
        <v>337.81696640000001</v>
      </c>
      <c r="T86" s="83">
        <v>313.69324460000001</v>
      </c>
      <c r="U86" s="83">
        <v>329.57598339999998</v>
      </c>
      <c r="V86" s="83">
        <v>274.87327449999998</v>
      </c>
      <c r="W86" s="83">
        <v>271.70771189999999</v>
      </c>
      <c r="X86" s="83">
        <v>300.38613179999999</v>
      </c>
      <c r="Y86" s="83">
        <v>257.04190620000003</v>
      </c>
      <c r="Z86" s="83">
        <v>271.46463360000001</v>
      </c>
      <c r="AA86" s="83">
        <v>277.1493509</v>
      </c>
      <c r="AB86" s="83">
        <v>247.38986589999999</v>
      </c>
      <c r="AC86" s="83">
        <v>260.42744579999999</v>
      </c>
      <c r="AD86" s="83">
        <v>272.57194140000001</v>
      </c>
      <c r="AE86" s="83">
        <v>314.69757670000001</v>
      </c>
    </row>
    <row r="87" spans="1:31">
      <c r="A87" s="83">
        <v>0</v>
      </c>
      <c r="B87" s="83">
        <v>0</v>
      </c>
      <c r="C87" s="83">
        <v>0</v>
      </c>
      <c r="D87" s="83">
        <v>0</v>
      </c>
      <c r="E87" s="83" t="s">
        <v>9</v>
      </c>
      <c r="F87" s="83" t="s">
        <v>88</v>
      </c>
      <c r="G87" s="83" t="s">
        <v>83</v>
      </c>
      <c r="H87" s="83" t="s">
        <v>16</v>
      </c>
      <c r="I87" s="83">
        <v>1</v>
      </c>
      <c r="J87" s="83">
        <v>423.83759709999998</v>
      </c>
      <c r="K87" s="83">
        <v>376.02543930000002</v>
      </c>
      <c r="L87" s="83">
        <v>344.35080099999999</v>
      </c>
      <c r="M87" s="83">
        <v>356.51440550000001</v>
      </c>
      <c r="N87" s="83">
        <v>342.62288160000003</v>
      </c>
      <c r="O87" s="83">
        <v>373.5445805</v>
      </c>
      <c r="P87" s="83">
        <v>349.7703692</v>
      </c>
      <c r="Q87" s="83">
        <v>359.29371379999998</v>
      </c>
      <c r="R87" s="83">
        <v>387.85785650000003</v>
      </c>
      <c r="S87" s="83">
        <v>408.59422999999998</v>
      </c>
      <c r="T87" s="83">
        <v>377.62906370000002</v>
      </c>
      <c r="U87" s="83">
        <v>396.69458609999998</v>
      </c>
      <c r="V87" s="83">
        <v>334.2886014</v>
      </c>
      <c r="W87" s="83">
        <v>331.2681594</v>
      </c>
      <c r="X87" s="83">
        <v>366.50546229999998</v>
      </c>
      <c r="Y87" s="83">
        <v>317.35613480000001</v>
      </c>
      <c r="Z87" s="83">
        <v>332.99835100000001</v>
      </c>
      <c r="AA87" s="83">
        <v>336.56078050000002</v>
      </c>
      <c r="AB87" s="83">
        <v>299.28083770000001</v>
      </c>
      <c r="AC87" s="83">
        <v>311.46561639999999</v>
      </c>
      <c r="AD87" s="83">
        <v>335.43185340000002</v>
      </c>
      <c r="AE87" s="83">
        <v>379.70549770000002</v>
      </c>
    </row>
    <row r="88" spans="1:31">
      <c r="A88" s="83">
        <v>0</v>
      </c>
      <c r="B88" s="83">
        <v>0</v>
      </c>
      <c r="C88" s="83">
        <v>0</v>
      </c>
      <c r="D88" s="83">
        <v>35</v>
      </c>
      <c r="E88" s="83" t="s">
        <v>255</v>
      </c>
      <c r="F88" s="83" t="s">
        <v>468</v>
      </c>
      <c r="G88" s="83" t="s">
        <v>84</v>
      </c>
      <c r="H88" s="83" t="s">
        <v>14</v>
      </c>
      <c r="I88" s="83">
        <v>0</v>
      </c>
      <c r="J88" s="83">
        <v>66.503360459999996</v>
      </c>
      <c r="K88" s="83">
        <v>76.239836449999999</v>
      </c>
      <c r="L88" s="83">
        <v>76.731594770000001</v>
      </c>
      <c r="M88" s="83">
        <v>78.983404059999998</v>
      </c>
      <c r="N88" s="83">
        <v>79.469127159999999</v>
      </c>
      <c r="O88" s="83">
        <v>68.30184534</v>
      </c>
      <c r="P88" s="83">
        <v>76.098435969999997</v>
      </c>
      <c r="Q88" s="83">
        <v>67.848179349999995</v>
      </c>
      <c r="R88" s="83">
        <v>81.268526809999997</v>
      </c>
      <c r="S88" s="83">
        <v>79.425651579999993</v>
      </c>
      <c r="T88" s="83">
        <v>71.669982180000005</v>
      </c>
      <c r="U88" s="83">
        <v>73.929776810000007</v>
      </c>
      <c r="V88" s="83">
        <v>86.320700880000004</v>
      </c>
      <c r="W88" s="83">
        <v>80.854960919999996</v>
      </c>
      <c r="X88" s="83">
        <v>80.056107150000003</v>
      </c>
      <c r="Y88" s="83">
        <v>80.867344380000006</v>
      </c>
      <c r="Z88" s="83">
        <v>76.88716977</v>
      </c>
      <c r="AA88" s="83">
        <v>75.896637519999999</v>
      </c>
      <c r="AB88" s="83">
        <v>77.943061139999998</v>
      </c>
      <c r="AC88" s="83">
        <v>75.803160669999997</v>
      </c>
      <c r="AD88" s="83">
        <v>76.515716249999997</v>
      </c>
      <c r="AE88" s="83">
        <v>73.998663370000003</v>
      </c>
    </row>
    <row r="89" spans="1:31">
      <c r="A89" s="83">
        <v>0</v>
      </c>
      <c r="B89" s="83">
        <v>0</v>
      </c>
      <c r="C89" s="83">
        <v>0</v>
      </c>
      <c r="D89" s="83">
        <v>0</v>
      </c>
      <c r="E89" s="83" t="s">
        <v>256</v>
      </c>
      <c r="F89" s="83" t="s">
        <v>468</v>
      </c>
      <c r="G89" s="83" t="s">
        <v>84</v>
      </c>
      <c r="H89" s="83" t="s">
        <v>14</v>
      </c>
      <c r="I89" s="83">
        <v>0</v>
      </c>
      <c r="J89" s="83">
        <v>68.284204549999998</v>
      </c>
      <c r="K89" s="83">
        <v>79.944955399999998</v>
      </c>
      <c r="L89" s="83">
        <v>76.004423650000007</v>
      </c>
      <c r="M89" s="83">
        <v>78.625921259999998</v>
      </c>
      <c r="N89" s="83">
        <v>82.684047210000003</v>
      </c>
      <c r="O89" s="83">
        <v>73.300166219999994</v>
      </c>
      <c r="P89" s="83">
        <v>79.570443789999999</v>
      </c>
      <c r="Q89" s="83">
        <v>66.705442899999994</v>
      </c>
      <c r="R89" s="83">
        <v>82.317993060000006</v>
      </c>
      <c r="S89" s="83">
        <v>80.038576329999998</v>
      </c>
      <c r="T89" s="83">
        <v>70.741058609999996</v>
      </c>
      <c r="U89" s="83">
        <v>75.571284539999994</v>
      </c>
      <c r="V89" s="83">
        <v>87.243436489999993</v>
      </c>
      <c r="W89" s="83">
        <v>81.674527839999996</v>
      </c>
      <c r="X89" s="83">
        <v>83.079354069999994</v>
      </c>
      <c r="Y89" s="83">
        <v>84.224939969999994</v>
      </c>
      <c r="Z89" s="83">
        <v>79.456684589999995</v>
      </c>
      <c r="AA89" s="83">
        <v>76.950482210000004</v>
      </c>
      <c r="AB89" s="83">
        <v>81.022881380000001</v>
      </c>
      <c r="AC89" s="83">
        <v>76.533314039999993</v>
      </c>
      <c r="AD89" s="83">
        <v>81.373572319999994</v>
      </c>
      <c r="AE89" s="83">
        <v>75.603069140000002</v>
      </c>
    </row>
    <row r="90" spans="1:31">
      <c r="A90" s="83">
        <v>0</v>
      </c>
      <c r="B90" s="83">
        <v>0</v>
      </c>
      <c r="C90" s="83">
        <v>0</v>
      </c>
      <c r="D90" s="83">
        <v>0</v>
      </c>
      <c r="E90" s="83" t="s">
        <v>9</v>
      </c>
      <c r="F90" s="83" t="s">
        <v>468</v>
      </c>
      <c r="G90" s="83" t="s">
        <v>84</v>
      </c>
      <c r="H90" s="83" t="s">
        <v>14</v>
      </c>
      <c r="I90" s="83">
        <v>0</v>
      </c>
      <c r="J90" s="83">
        <v>67.454341709999994</v>
      </c>
      <c r="K90" s="83">
        <v>78.23714769</v>
      </c>
      <c r="L90" s="83">
        <v>76.335355269999994</v>
      </c>
      <c r="M90" s="83">
        <v>78.779251090000002</v>
      </c>
      <c r="N90" s="83">
        <v>81.199195009999997</v>
      </c>
      <c r="O90" s="83">
        <v>70.995056259999998</v>
      </c>
      <c r="P90" s="83">
        <v>78.013388629999994</v>
      </c>
      <c r="Q90" s="83">
        <v>67.411207540000007</v>
      </c>
      <c r="R90" s="83">
        <v>81.820595409999996</v>
      </c>
      <c r="S90" s="83">
        <v>79.755526200000006</v>
      </c>
      <c r="T90" s="83">
        <v>71.163224060000005</v>
      </c>
      <c r="U90" s="83">
        <v>74.805975779999997</v>
      </c>
      <c r="V90" s="83">
        <v>86.880696060000005</v>
      </c>
      <c r="W90" s="83">
        <v>81.274052990000001</v>
      </c>
      <c r="X90" s="83">
        <v>81.674218839999995</v>
      </c>
      <c r="Y90" s="83">
        <v>82.634443570000002</v>
      </c>
      <c r="Z90" s="83">
        <v>78.235962790000002</v>
      </c>
      <c r="AA90" s="83">
        <v>76.47308726</v>
      </c>
      <c r="AB90" s="83">
        <v>79.581107869999997</v>
      </c>
      <c r="AC90" s="83">
        <v>76.147023630000007</v>
      </c>
      <c r="AD90" s="83">
        <v>79.248136759999994</v>
      </c>
      <c r="AE90" s="83">
        <v>74.860382599999994</v>
      </c>
    </row>
    <row r="91" spans="1:31">
      <c r="A91" s="83">
        <v>0</v>
      </c>
      <c r="B91" s="83">
        <v>0</v>
      </c>
      <c r="C91" s="83">
        <v>0</v>
      </c>
      <c r="D91" s="83">
        <v>36</v>
      </c>
      <c r="E91" s="83" t="s">
        <v>255</v>
      </c>
      <c r="F91" s="83" t="s">
        <v>467</v>
      </c>
      <c r="G91" s="83" t="s">
        <v>84</v>
      </c>
      <c r="H91" s="83" t="s">
        <v>13</v>
      </c>
      <c r="I91" s="83">
        <v>1</v>
      </c>
      <c r="J91" s="83">
        <v>14.50944032</v>
      </c>
      <c r="K91" s="83">
        <v>13.921446550000001</v>
      </c>
      <c r="L91" s="83">
        <v>13.33934784</v>
      </c>
      <c r="M91" s="83">
        <v>14.45794613</v>
      </c>
      <c r="N91" s="83">
        <v>14.59010054</v>
      </c>
      <c r="O91" s="83">
        <v>17.25169155</v>
      </c>
      <c r="P91" s="83">
        <v>13.437397929999999</v>
      </c>
      <c r="Q91" s="83">
        <v>12.08038595</v>
      </c>
      <c r="R91" s="83">
        <v>13.292622829999999</v>
      </c>
      <c r="S91" s="83">
        <v>14.04924057</v>
      </c>
      <c r="T91" s="83">
        <v>15.65469019</v>
      </c>
      <c r="U91" s="83">
        <v>14.07771943</v>
      </c>
      <c r="V91" s="83">
        <v>14.28474155</v>
      </c>
      <c r="W91" s="83">
        <v>16.22138606</v>
      </c>
      <c r="X91" s="83">
        <v>12.74010683</v>
      </c>
      <c r="Y91" s="83">
        <v>12.33964608</v>
      </c>
      <c r="Z91" s="83">
        <v>14.426358110000001</v>
      </c>
      <c r="AA91" s="83">
        <v>15.25057646</v>
      </c>
      <c r="AB91" s="83">
        <v>14.07401407</v>
      </c>
      <c r="AC91" s="83">
        <v>15.317007569999999</v>
      </c>
      <c r="AD91" s="83">
        <v>13.33663121</v>
      </c>
      <c r="AE91" s="83">
        <v>14.25955336</v>
      </c>
    </row>
    <row r="92" spans="1:31">
      <c r="A92" s="83">
        <v>0</v>
      </c>
      <c r="B92" s="83">
        <v>0</v>
      </c>
      <c r="C92" s="83">
        <v>0</v>
      </c>
      <c r="D92" s="83">
        <v>37</v>
      </c>
      <c r="E92" s="83" t="s">
        <v>255</v>
      </c>
      <c r="F92" s="83" t="s">
        <v>136</v>
      </c>
      <c r="G92" s="83" t="s">
        <v>84</v>
      </c>
      <c r="H92" s="83" t="s">
        <v>81</v>
      </c>
      <c r="I92" s="83">
        <v>1</v>
      </c>
      <c r="J92" s="83">
        <v>40.862494570000003</v>
      </c>
      <c r="K92" s="83">
        <v>28.47932518</v>
      </c>
      <c r="L92" s="83">
        <v>40.367815290000003</v>
      </c>
      <c r="M92" s="83">
        <v>27.812743510000001</v>
      </c>
      <c r="N92" s="83">
        <v>38.191350849999999</v>
      </c>
      <c r="O92" s="83">
        <v>34.978117390000001</v>
      </c>
      <c r="P92" s="83">
        <v>40.39431991</v>
      </c>
      <c r="Q92" s="83">
        <v>53.588298440000003</v>
      </c>
      <c r="R92" s="83">
        <v>26.798136280000001</v>
      </c>
      <c r="S92" s="83">
        <v>40.368603530000001</v>
      </c>
      <c r="T92" s="83">
        <v>34.264205160000003</v>
      </c>
      <c r="U92" s="83">
        <v>33.06460809</v>
      </c>
      <c r="V92" s="83">
        <v>40.44433325</v>
      </c>
      <c r="W92" s="83">
        <v>37.37794177</v>
      </c>
      <c r="X92" s="83">
        <v>35.02971367</v>
      </c>
      <c r="Y92" s="83">
        <v>31.044145029999999</v>
      </c>
      <c r="Z92" s="83">
        <v>40.510236259999999</v>
      </c>
      <c r="AA92" s="83">
        <v>44.322895250000002</v>
      </c>
      <c r="AB92" s="83">
        <v>42.913644589999997</v>
      </c>
      <c r="AC92" s="83">
        <v>41.047063809999997</v>
      </c>
      <c r="AD92" s="83">
        <v>30.141176260000002</v>
      </c>
      <c r="AE92" s="83">
        <v>37.834214609999997</v>
      </c>
    </row>
    <row r="93" spans="1:31">
      <c r="A93" s="83">
        <v>0</v>
      </c>
      <c r="B93" s="83">
        <v>0</v>
      </c>
      <c r="C93" s="83">
        <v>0</v>
      </c>
      <c r="D93" s="83">
        <v>0</v>
      </c>
      <c r="E93" s="83" t="s">
        <v>256</v>
      </c>
      <c r="F93" s="83" t="s">
        <v>136</v>
      </c>
      <c r="G93" s="83" t="s">
        <v>84</v>
      </c>
      <c r="H93" s="83" t="s">
        <v>81</v>
      </c>
      <c r="I93" s="83">
        <v>1</v>
      </c>
      <c r="J93" s="83">
        <v>46.035014889999999</v>
      </c>
      <c r="K93" s="83">
        <v>45.290366859999999</v>
      </c>
      <c r="L93" s="83">
        <v>41.092082470000001</v>
      </c>
      <c r="M93" s="83">
        <v>35.733378770000002</v>
      </c>
      <c r="N93" s="83">
        <v>35.708989680000002</v>
      </c>
      <c r="O93" s="83">
        <v>47.32385481</v>
      </c>
      <c r="P93" s="83">
        <v>42.537546800000001</v>
      </c>
      <c r="Q93" s="83">
        <v>54.999496780000001</v>
      </c>
      <c r="R93" s="83">
        <v>34.989386619999998</v>
      </c>
      <c r="S93" s="83">
        <v>45.315970649999997</v>
      </c>
      <c r="T93" s="83">
        <v>35.477944229999999</v>
      </c>
      <c r="U93" s="83">
        <v>39.604647759999999</v>
      </c>
      <c r="V93" s="83">
        <v>45.45347632</v>
      </c>
      <c r="W93" s="83">
        <v>33.9091235</v>
      </c>
      <c r="X93" s="83">
        <v>43.363772009999998</v>
      </c>
      <c r="Y93" s="83">
        <v>42.280622620000003</v>
      </c>
      <c r="Z93" s="83">
        <v>34.133576290000001</v>
      </c>
      <c r="AA93" s="83">
        <v>40.91608154</v>
      </c>
      <c r="AB93" s="83">
        <v>46.535718559999999</v>
      </c>
      <c r="AC93" s="83">
        <v>37.260000499999997</v>
      </c>
      <c r="AD93" s="83">
        <v>40.915622949999999</v>
      </c>
      <c r="AE93" s="83">
        <v>42.636148689999999</v>
      </c>
    </row>
    <row r="94" spans="1:31">
      <c r="A94" s="83">
        <v>0</v>
      </c>
      <c r="B94" s="83">
        <v>0</v>
      </c>
      <c r="C94" s="83">
        <v>0</v>
      </c>
      <c r="D94" s="83">
        <v>0</v>
      </c>
      <c r="E94" s="83" t="s">
        <v>9</v>
      </c>
      <c r="F94" s="83" t="s">
        <v>136</v>
      </c>
      <c r="G94" s="83" t="s">
        <v>84</v>
      </c>
      <c r="H94" s="83" t="s">
        <v>81</v>
      </c>
      <c r="I94" s="83">
        <v>1</v>
      </c>
      <c r="J94" s="83">
        <v>43.099125860000001</v>
      </c>
      <c r="K94" s="83">
        <v>35.53662568</v>
      </c>
      <c r="L94" s="83">
        <v>40.446287069999997</v>
      </c>
      <c r="M94" s="83">
        <v>31.790376120000001</v>
      </c>
      <c r="N94" s="83">
        <v>37.439965280000003</v>
      </c>
      <c r="O94" s="83">
        <v>40.269509829999997</v>
      </c>
      <c r="P94" s="83">
        <v>40.801757719999998</v>
      </c>
      <c r="Q94" s="83">
        <v>54.136792939999999</v>
      </c>
      <c r="R94" s="83">
        <v>31.02965854</v>
      </c>
      <c r="S94" s="83">
        <v>42.357068050000002</v>
      </c>
      <c r="T94" s="83">
        <v>35.450917140000001</v>
      </c>
      <c r="U94" s="83">
        <v>35.802858950000001</v>
      </c>
      <c r="V94" s="83">
        <v>42.820226640000001</v>
      </c>
      <c r="W94" s="83">
        <v>36.009428040000003</v>
      </c>
      <c r="X94" s="83">
        <v>38.368706680000003</v>
      </c>
      <c r="Y94" s="83">
        <v>36.723711690000002</v>
      </c>
      <c r="Z94" s="83">
        <v>39.014103210000002</v>
      </c>
      <c r="AA94" s="83">
        <v>42.571143059999997</v>
      </c>
      <c r="AB94" s="83">
        <v>44.287318030000002</v>
      </c>
      <c r="AC94" s="83">
        <v>39.249440200000002</v>
      </c>
      <c r="AD94" s="83">
        <v>35.499412370000002</v>
      </c>
      <c r="AE94" s="83">
        <v>39.885265699999998</v>
      </c>
    </row>
    <row r="95" spans="1:31">
      <c r="A95" s="83">
        <v>0</v>
      </c>
      <c r="B95" s="83">
        <v>0</v>
      </c>
      <c r="C95" s="83">
        <v>0</v>
      </c>
      <c r="D95" s="83">
        <v>38</v>
      </c>
      <c r="E95" s="83" t="s">
        <v>255</v>
      </c>
      <c r="F95" s="83" t="s">
        <v>317</v>
      </c>
      <c r="G95" s="83" t="s">
        <v>320</v>
      </c>
      <c r="H95" s="83" t="s">
        <v>370</v>
      </c>
      <c r="I95" s="83">
        <v>0</v>
      </c>
      <c r="J95" s="83">
        <v>67.599999999999994</v>
      </c>
      <c r="K95" s="83">
        <v>70</v>
      </c>
      <c r="L95" s="83">
        <v>74.5</v>
      </c>
      <c r="M95" s="83">
        <v>73.2</v>
      </c>
      <c r="N95" s="83">
        <v>75.7</v>
      </c>
      <c r="O95" s="83">
        <v>74.900000000000006</v>
      </c>
      <c r="P95" s="83">
        <v>74</v>
      </c>
      <c r="Q95" s="83">
        <v>65.2</v>
      </c>
      <c r="R95" s="83">
        <v>70.2</v>
      </c>
      <c r="S95" s="83">
        <v>70</v>
      </c>
      <c r="T95" s="83">
        <v>71</v>
      </c>
      <c r="U95" s="83">
        <v>71.099999999999994</v>
      </c>
      <c r="V95" s="83">
        <v>73.5</v>
      </c>
      <c r="W95" s="83">
        <v>74.7</v>
      </c>
      <c r="X95" s="83">
        <v>75.400000000000006</v>
      </c>
      <c r="Y95" s="83">
        <v>73.3</v>
      </c>
      <c r="Z95" s="83">
        <v>73.5</v>
      </c>
      <c r="AA95" s="83">
        <v>76.7</v>
      </c>
      <c r="AB95" s="83">
        <v>73.599999999999994</v>
      </c>
      <c r="AC95" s="83">
        <v>76.5</v>
      </c>
      <c r="AD95" s="83">
        <v>77.2</v>
      </c>
      <c r="AE95" s="83">
        <v>71.599999999999994</v>
      </c>
    </row>
    <row r="96" spans="1:31">
      <c r="A96" s="83">
        <v>0</v>
      </c>
      <c r="B96" s="83">
        <v>0</v>
      </c>
      <c r="C96" s="83">
        <v>0</v>
      </c>
      <c r="D96" s="83">
        <v>0</v>
      </c>
      <c r="E96" s="83" t="s">
        <v>256</v>
      </c>
      <c r="F96" s="83" t="s">
        <v>317</v>
      </c>
      <c r="G96" s="83" t="s">
        <v>320</v>
      </c>
      <c r="H96" s="83" t="s">
        <v>370</v>
      </c>
      <c r="I96" s="83">
        <v>0</v>
      </c>
      <c r="J96" s="83">
        <v>74.900000000000006</v>
      </c>
      <c r="K96" s="83">
        <v>79.400000000000006</v>
      </c>
      <c r="L96" s="83">
        <v>80.8</v>
      </c>
      <c r="M96" s="83">
        <v>82.5</v>
      </c>
      <c r="N96" s="83">
        <v>81</v>
      </c>
      <c r="O96" s="83">
        <v>78.900000000000006</v>
      </c>
      <c r="P96" s="83">
        <v>80.599999999999994</v>
      </c>
      <c r="Q96" s="83">
        <v>77.3</v>
      </c>
      <c r="R96" s="83">
        <v>80.8</v>
      </c>
      <c r="S96" s="83">
        <v>77.400000000000006</v>
      </c>
      <c r="T96" s="83">
        <v>77</v>
      </c>
      <c r="U96" s="83">
        <v>78.7</v>
      </c>
      <c r="V96" s="83">
        <v>80.2</v>
      </c>
      <c r="W96" s="83">
        <v>82.7</v>
      </c>
      <c r="X96" s="83">
        <v>82.2</v>
      </c>
      <c r="Y96" s="83">
        <v>79.900000000000006</v>
      </c>
      <c r="Z96" s="83">
        <v>80.2</v>
      </c>
      <c r="AA96" s="83">
        <v>81.7</v>
      </c>
      <c r="AB96" s="83">
        <v>79.5</v>
      </c>
      <c r="AC96" s="83">
        <v>81.5</v>
      </c>
      <c r="AD96" s="83">
        <v>82.5</v>
      </c>
      <c r="AE96" s="83">
        <v>78.599999999999994</v>
      </c>
    </row>
    <row r="97" spans="1:31">
      <c r="A97" s="83">
        <v>0</v>
      </c>
      <c r="B97" s="83">
        <v>0</v>
      </c>
      <c r="C97" s="83">
        <v>0</v>
      </c>
      <c r="D97" s="83">
        <v>0</v>
      </c>
      <c r="E97" s="83" t="s">
        <v>9</v>
      </c>
      <c r="F97" s="83" t="s">
        <v>317</v>
      </c>
      <c r="G97" s="83" t="s">
        <v>320</v>
      </c>
      <c r="H97" s="83" t="s">
        <v>370</v>
      </c>
      <c r="I97" s="83">
        <v>0</v>
      </c>
      <c r="J97" s="83">
        <v>71.3</v>
      </c>
      <c r="K97" s="83">
        <v>74.900000000000006</v>
      </c>
      <c r="L97" s="83">
        <v>77.8</v>
      </c>
      <c r="M97" s="83">
        <v>78</v>
      </c>
      <c r="N97" s="83">
        <v>78.5</v>
      </c>
      <c r="O97" s="83">
        <v>77</v>
      </c>
      <c r="P97" s="83">
        <v>77.400000000000006</v>
      </c>
      <c r="Q97" s="83">
        <v>71.7</v>
      </c>
      <c r="R97" s="83">
        <v>75.5</v>
      </c>
      <c r="S97" s="83">
        <v>73.8</v>
      </c>
      <c r="T97" s="83">
        <v>74.099999999999994</v>
      </c>
      <c r="U97" s="83">
        <v>75</v>
      </c>
      <c r="V97" s="83">
        <v>77.099999999999994</v>
      </c>
      <c r="W97" s="83">
        <v>78.8</v>
      </c>
      <c r="X97" s="83">
        <v>78.900000000000006</v>
      </c>
      <c r="Y97" s="83">
        <v>76.8</v>
      </c>
      <c r="Z97" s="83">
        <v>77.2</v>
      </c>
      <c r="AA97" s="83">
        <v>79.5</v>
      </c>
      <c r="AB97" s="83">
        <v>76.8</v>
      </c>
      <c r="AC97" s="83">
        <v>79.099999999999994</v>
      </c>
      <c r="AD97" s="83">
        <v>80.099999999999994</v>
      </c>
      <c r="AE97" s="83">
        <v>75.2</v>
      </c>
    </row>
    <row r="98" spans="1:31">
      <c r="A98" s="83">
        <v>0</v>
      </c>
      <c r="B98" s="83" t="s">
        <v>192</v>
      </c>
      <c r="C98" s="83" t="s">
        <v>476</v>
      </c>
      <c r="D98" s="83">
        <v>39</v>
      </c>
      <c r="E98" s="83" t="s">
        <v>255</v>
      </c>
      <c r="F98" s="83" t="s">
        <v>400</v>
      </c>
      <c r="G98" s="83" t="s">
        <v>84</v>
      </c>
      <c r="H98" s="83" t="s">
        <v>257</v>
      </c>
      <c r="I98" s="83">
        <v>1</v>
      </c>
      <c r="J98" s="83">
        <v>3.92</v>
      </c>
      <c r="K98" s="83">
        <v>3.49</v>
      </c>
      <c r="L98" s="83">
        <v>5.41</v>
      </c>
      <c r="M98" s="83">
        <v>6.41</v>
      </c>
      <c r="N98" s="83">
        <v>6</v>
      </c>
      <c r="O98" s="83">
        <v>4.8899999999999997</v>
      </c>
      <c r="P98" s="83">
        <v>7.64</v>
      </c>
      <c r="Q98" s="83">
        <v>6.82</v>
      </c>
      <c r="R98" s="83">
        <v>5.72</v>
      </c>
      <c r="S98" s="83">
        <v>5.8</v>
      </c>
      <c r="T98" s="83">
        <v>5.83</v>
      </c>
      <c r="U98" s="83">
        <v>5.45</v>
      </c>
      <c r="V98" s="83">
        <v>6.53</v>
      </c>
      <c r="W98" s="83">
        <v>7.61</v>
      </c>
      <c r="X98" s="83">
        <v>6.79</v>
      </c>
      <c r="Y98" s="83">
        <v>7.35</v>
      </c>
      <c r="Z98" s="83">
        <v>7.47</v>
      </c>
      <c r="AA98" s="83">
        <v>8.36</v>
      </c>
      <c r="AB98" s="83">
        <v>4.46</v>
      </c>
      <c r="AC98" s="83">
        <v>5.94</v>
      </c>
      <c r="AD98" s="83">
        <v>4.22</v>
      </c>
      <c r="AE98" s="83">
        <v>5.42</v>
      </c>
    </row>
    <row r="99" spans="1:31">
      <c r="A99" s="83">
        <v>0</v>
      </c>
      <c r="B99" s="83">
        <v>0</v>
      </c>
      <c r="C99" s="83">
        <v>0</v>
      </c>
      <c r="D99" s="83">
        <v>40</v>
      </c>
      <c r="E99" s="83" t="s">
        <v>255</v>
      </c>
      <c r="F99" s="83" t="s">
        <v>294</v>
      </c>
      <c r="G99" s="83" t="s">
        <v>320</v>
      </c>
      <c r="H99" s="83" t="s">
        <v>325</v>
      </c>
      <c r="I99" s="83">
        <v>0</v>
      </c>
      <c r="J99" s="83">
        <v>86.208505529999996</v>
      </c>
      <c r="K99" s="83" t="s">
        <v>173</v>
      </c>
      <c r="L99" s="83" t="s">
        <v>173</v>
      </c>
      <c r="M99" s="83">
        <v>92.517517519999998</v>
      </c>
      <c r="N99" s="83">
        <v>91.155752669999998</v>
      </c>
      <c r="O99" s="83">
        <v>91.364503819999996</v>
      </c>
      <c r="P99" s="83">
        <v>93.045897080000003</v>
      </c>
      <c r="Q99" s="83">
        <v>83.547008550000001</v>
      </c>
      <c r="R99" s="83">
        <v>71.933962260000001</v>
      </c>
      <c r="S99" s="83">
        <v>91.403201940000002</v>
      </c>
      <c r="T99" s="83">
        <v>84.962406020000003</v>
      </c>
      <c r="U99" s="83">
        <v>92.513780280000006</v>
      </c>
      <c r="V99" s="83">
        <v>87.039819679999994</v>
      </c>
      <c r="W99" s="83">
        <v>92.231976590000002</v>
      </c>
      <c r="X99" s="83">
        <v>85.471469040000002</v>
      </c>
      <c r="Y99" s="83" t="s">
        <v>173</v>
      </c>
      <c r="Z99" s="83">
        <v>87.566521530000003</v>
      </c>
      <c r="AA99" s="83">
        <v>92.540406129999994</v>
      </c>
      <c r="AB99" s="83">
        <v>88.4375</v>
      </c>
      <c r="AC99" s="83">
        <v>92.819706499999995</v>
      </c>
      <c r="AD99" s="83">
        <v>85.022026429999997</v>
      </c>
      <c r="AE99" s="83">
        <v>88.022299500000003</v>
      </c>
    </row>
    <row r="100" spans="1:31">
      <c r="A100" s="83">
        <v>0</v>
      </c>
      <c r="B100" s="83">
        <v>0</v>
      </c>
      <c r="C100" s="83">
        <v>0</v>
      </c>
      <c r="D100" s="83">
        <v>41</v>
      </c>
      <c r="E100" s="83" t="s">
        <v>255</v>
      </c>
      <c r="F100" s="83" t="s">
        <v>96</v>
      </c>
      <c r="G100" s="83" t="s">
        <v>84</v>
      </c>
      <c r="H100" s="83" t="s">
        <v>26</v>
      </c>
      <c r="I100" s="83">
        <v>0</v>
      </c>
      <c r="J100" s="83">
        <v>78.209999999999994</v>
      </c>
      <c r="K100" s="83">
        <v>78.19</v>
      </c>
      <c r="L100" s="83">
        <v>84.16</v>
      </c>
      <c r="M100" s="83">
        <v>80.5</v>
      </c>
      <c r="N100" s="83">
        <v>81.760000000000005</v>
      </c>
      <c r="O100" s="83">
        <v>78.56</v>
      </c>
      <c r="P100" s="83">
        <v>82.69</v>
      </c>
      <c r="Q100" s="83">
        <v>79.42</v>
      </c>
      <c r="R100" s="83">
        <v>75.22</v>
      </c>
      <c r="S100" s="83">
        <v>74.37</v>
      </c>
      <c r="T100" s="83">
        <v>79.099999999999994</v>
      </c>
      <c r="U100" s="83">
        <v>78.78</v>
      </c>
      <c r="V100" s="83">
        <v>77.95</v>
      </c>
      <c r="W100" s="83">
        <v>81.42</v>
      </c>
      <c r="X100" s="83">
        <v>78.77</v>
      </c>
      <c r="Y100" s="83">
        <v>76.56</v>
      </c>
      <c r="Z100" s="83">
        <v>77.56</v>
      </c>
      <c r="AA100" s="83">
        <v>78.739999999999995</v>
      </c>
      <c r="AB100" s="83">
        <v>78.739999999999995</v>
      </c>
      <c r="AC100" s="83">
        <v>83</v>
      </c>
      <c r="AD100" s="83">
        <v>80.64</v>
      </c>
      <c r="AE100" s="83">
        <v>78.489999999999995</v>
      </c>
    </row>
    <row r="101" spans="1:31">
      <c r="A101" s="83">
        <v>0</v>
      </c>
      <c r="B101" s="83">
        <v>0</v>
      </c>
      <c r="C101" s="83">
        <v>0</v>
      </c>
      <c r="D101" s="83">
        <v>42</v>
      </c>
      <c r="E101" s="83" t="s">
        <v>9</v>
      </c>
      <c r="F101" s="83" t="s">
        <v>274</v>
      </c>
      <c r="G101" s="83" t="s">
        <v>84</v>
      </c>
      <c r="H101" s="83" t="s">
        <v>27</v>
      </c>
      <c r="I101" s="83">
        <v>1</v>
      </c>
      <c r="J101" s="83">
        <v>2.86</v>
      </c>
      <c r="K101" s="83">
        <v>2.5</v>
      </c>
      <c r="L101" s="83">
        <v>3.34</v>
      </c>
      <c r="M101" s="83">
        <v>2.76</v>
      </c>
      <c r="N101" s="83">
        <v>4.34</v>
      </c>
      <c r="O101" s="83">
        <v>2.46</v>
      </c>
      <c r="P101" s="83">
        <v>3.72</v>
      </c>
      <c r="Q101" s="83">
        <v>4.4800000000000004</v>
      </c>
      <c r="R101" s="83">
        <v>4.0999999999999996</v>
      </c>
      <c r="S101" s="83">
        <v>3.13</v>
      </c>
      <c r="T101" s="83">
        <v>2.81</v>
      </c>
      <c r="U101" s="83">
        <v>3.23</v>
      </c>
      <c r="V101" s="83">
        <v>2.96</v>
      </c>
      <c r="W101" s="83">
        <v>3.41</v>
      </c>
      <c r="X101" s="83">
        <v>2.81</v>
      </c>
      <c r="Y101" s="83">
        <v>3.81</v>
      </c>
      <c r="Z101" s="83">
        <v>3.68</v>
      </c>
      <c r="AA101" s="83">
        <v>4.3499999999999996</v>
      </c>
      <c r="AB101" s="83">
        <v>3.84</v>
      </c>
      <c r="AC101" s="83">
        <v>3.39</v>
      </c>
      <c r="AD101" s="83">
        <v>3.08</v>
      </c>
      <c r="AE101" s="83">
        <v>3.16</v>
      </c>
    </row>
    <row r="102" spans="1:31">
      <c r="A102" s="83">
        <v>0</v>
      </c>
      <c r="B102" s="83">
        <v>0</v>
      </c>
      <c r="C102" s="83">
        <v>0</v>
      </c>
      <c r="D102" s="83">
        <v>43</v>
      </c>
      <c r="E102" s="83" t="s">
        <v>9</v>
      </c>
      <c r="F102" s="83" t="s">
        <v>93</v>
      </c>
      <c r="G102" s="83" t="s">
        <v>84</v>
      </c>
      <c r="H102" s="83" t="s">
        <v>28</v>
      </c>
      <c r="I102" s="83">
        <v>1</v>
      </c>
      <c r="J102" s="83">
        <v>1.42</v>
      </c>
      <c r="K102" s="83">
        <v>1.53</v>
      </c>
      <c r="L102" s="83">
        <v>2.16</v>
      </c>
      <c r="M102" s="83">
        <v>1.59</v>
      </c>
      <c r="N102" s="83">
        <v>2.4300000000000002</v>
      </c>
      <c r="O102" s="83">
        <v>2.2999999999999998</v>
      </c>
      <c r="P102" s="83">
        <v>2.52</v>
      </c>
      <c r="Q102" s="83">
        <v>2.31</v>
      </c>
      <c r="R102" s="83">
        <v>2.63</v>
      </c>
      <c r="S102" s="83">
        <v>1.51</v>
      </c>
      <c r="T102" s="83">
        <v>1.77</v>
      </c>
      <c r="U102" s="83">
        <v>1.55</v>
      </c>
      <c r="V102" s="83">
        <v>1.36</v>
      </c>
      <c r="W102" s="83">
        <v>1.68</v>
      </c>
      <c r="X102" s="83">
        <v>2.13</v>
      </c>
      <c r="Y102" s="83">
        <v>1.67</v>
      </c>
      <c r="Z102" s="83">
        <v>1.23</v>
      </c>
      <c r="AA102" s="83">
        <v>1.32</v>
      </c>
      <c r="AB102" s="83">
        <v>1.87</v>
      </c>
      <c r="AC102" s="83">
        <v>1.21</v>
      </c>
      <c r="AD102" s="83">
        <v>2.31</v>
      </c>
      <c r="AE102" s="83">
        <v>1.64</v>
      </c>
    </row>
    <row r="103" spans="1:31">
      <c r="A103" s="83">
        <v>0</v>
      </c>
      <c r="B103" s="83">
        <v>0</v>
      </c>
      <c r="C103" s="83">
        <v>0</v>
      </c>
      <c r="D103" s="83">
        <v>44</v>
      </c>
      <c r="E103" s="83" t="s">
        <v>9</v>
      </c>
      <c r="F103" s="83" t="s">
        <v>295</v>
      </c>
      <c r="G103" s="83" t="s">
        <v>320</v>
      </c>
      <c r="H103" s="83" t="s">
        <v>326</v>
      </c>
      <c r="I103" s="83">
        <v>1</v>
      </c>
      <c r="J103" s="83">
        <v>1.9393042190000001</v>
      </c>
      <c r="K103" s="83">
        <v>4.3</v>
      </c>
      <c r="L103" s="83">
        <v>2.9</v>
      </c>
      <c r="M103" s="83">
        <v>2.8</v>
      </c>
      <c r="N103" s="83">
        <v>5</v>
      </c>
      <c r="O103" s="83" t="s">
        <v>173</v>
      </c>
      <c r="P103" s="83">
        <v>1</v>
      </c>
      <c r="Q103" s="83">
        <v>2.6</v>
      </c>
      <c r="R103" s="83" t="s">
        <v>173</v>
      </c>
      <c r="S103" s="83" t="s">
        <v>173</v>
      </c>
      <c r="T103" s="83" t="s">
        <v>173</v>
      </c>
      <c r="U103" s="83">
        <v>1.3</v>
      </c>
      <c r="V103" s="83">
        <v>0.9</v>
      </c>
      <c r="W103" s="83">
        <v>3.9</v>
      </c>
      <c r="X103" s="83">
        <v>1.4</v>
      </c>
      <c r="Y103" s="83">
        <v>2.2000000000000002</v>
      </c>
      <c r="Z103" s="83" t="s">
        <v>173</v>
      </c>
      <c r="AA103" s="83">
        <v>1.1000000000000001</v>
      </c>
      <c r="AB103" s="83">
        <v>0.8</v>
      </c>
      <c r="AC103" s="83">
        <v>3.1</v>
      </c>
      <c r="AD103" s="83">
        <v>0.6</v>
      </c>
      <c r="AE103" s="83">
        <v>2</v>
      </c>
    </row>
    <row r="104" spans="1:31">
      <c r="A104" s="83">
        <v>0</v>
      </c>
      <c r="B104" s="83">
        <v>0</v>
      </c>
      <c r="C104" s="83">
        <v>0</v>
      </c>
      <c r="D104" s="83">
        <v>45</v>
      </c>
      <c r="E104" s="83" t="s">
        <v>9</v>
      </c>
      <c r="F104" s="83" t="s">
        <v>111</v>
      </c>
      <c r="G104" s="83" t="s">
        <v>84</v>
      </c>
      <c r="H104" s="83" t="s">
        <v>29</v>
      </c>
      <c r="I104" s="83">
        <v>1</v>
      </c>
      <c r="J104" s="83">
        <v>0.91</v>
      </c>
      <c r="K104" s="83">
        <v>0.99</v>
      </c>
      <c r="L104" s="83">
        <v>1.22</v>
      </c>
      <c r="M104" s="83">
        <v>1.42</v>
      </c>
      <c r="N104" s="83">
        <v>1.46</v>
      </c>
      <c r="O104" s="83">
        <v>1.27</v>
      </c>
      <c r="P104" s="83">
        <v>1.38</v>
      </c>
      <c r="Q104" s="83">
        <v>1.07</v>
      </c>
      <c r="R104" s="83">
        <v>1.45</v>
      </c>
      <c r="S104" s="83">
        <v>1.31</v>
      </c>
      <c r="T104" s="83">
        <v>0.87</v>
      </c>
      <c r="U104" s="83">
        <v>1.22</v>
      </c>
      <c r="V104" s="83">
        <v>0.89</v>
      </c>
      <c r="W104" s="83">
        <v>1.04</v>
      </c>
      <c r="X104" s="83">
        <v>1.65</v>
      </c>
      <c r="Y104" s="83">
        <v>1.03</v>
      </c>
      <c r="Z104" s="83">
        <v>1.01</v>
      </c>
      <c r="AA104" s="83">
        <v>0.85</v>
      </c>
      <c r="AB104" s="83">
        <v>1.44</v>
      </c>
      <c r="AC104" s="83">
        <v>1.39</v>
      </c>
      <c r="AD104" s="83">
        <v>1.03</v>
      </c>
      <c r="AE104" s="83">
        <v>1.1399999999999999</v>
      </c>
    </row>
    <row r="105" spans="1:31">
      <c r="A105" s="83">
        <v>0</v>
      </c>
      <c r="B105" s="83">
        <v>0</v>
      </c>
      <c r="C105" s="83">
        <v>0</v>
      </c>
      <c r="D105" s="83">
        <v>46</v>
      </c>
      <c r="E105" s="83" t="s">
        <v>255</v>
      </c>
      <c r="F105" s="83" t="s">
        <v>253</v>
      </c>
      <c r="G105" s="83" t="s">
        <v>84</v>
      </c>
      <c r="H105" s="83" t="s">
        <v>30</v>
      </c>
      <c r="I105" s="83">
        <v>1</v>
      </c>
      <c r="J105" s="83">
        <v>4.4800000000000004</v>
      </c>
      <c r="K105" s="83">
        <v>2.84</v>
      </c>
      <c r="L105" s="83">
        <v>4.75</v>
      </c>
      <c r="M105" s="83">
        <v>3.64</v>
      </c>
      <c r="N105" s="83">
        <v>2.4900000000000002</v>
      </c>
      <c r="O105" s="83">
        <v>3.97</v>
      </c>
      <c r="P105" s="83">
        <v>3.66</v>
      </c>
      <c r="Q105" s="83">
        <v>4.4000000000000004</v>
      </c>
      <c r="R105" s="83">
        <v>4.12</v>
      </c>
      <c r="S105" s="83">
        <v>3.9</v>
      </c>
      <c r="T105" s="83">
        <v>2.92</v>
      </c>
      <c r="U105" s="83">
        <v>3.11</v>
      </c>
      <c r="V105" s="83">
        <v>2.69</v>
      </c>
      <c r="W105" s="83">
        <v>3.03</v>
      </c>
      <c r="X105" s="83">
        <v>2.86</v>
      </c>
      <c r="Y105" s="83">
        <v>3.05</v>
      </c>
      <c r="Z105" s="83">
        <v>2.79</v>
      </c>
      <c r="AA105" s="83">
        <v>3.58</v>
      </c>
      <c r="AB105" s="83">
        <v>2.88</v>
      </c>
      <c r="AC105" s="83">
        <v>3.65</v>
      </c>
      <c r="AD105" s="83">
        <v>2.72</v>
      </c>
      <c r="AE105" s="83">
        <v>3.61</v>
      </c>
    </row>
    <row r="106" spans="1:31">
      <c r="A106" s="83">
        <v>0</v>
      </c>
      <c r="B106" s="83">
        <v>0</v>
      </c>
      <c r="C106" s="83">
        <v>0</v>
      </c>
      <c r="D106" s="83">
        <v>47</v>
      </c>
      <c r="E106" s="83" t="s">
        <v>255</v>
      </c>
      <c r="F106" s="83" t="s">
        <v>401</v>
      </c>
      <c r="G106" s="83" t="s">
        <v>84</v>
      </c>
      <c r="H106" s="83" t="s">
        <v>402</v>
      </c>
      <c r="I106" s="83">
        <v>1</v>
      </c>
      <c r="J106" s="83">
        <v>9.93</v>
      </c>
      <c r="K106" s="83">
        <v>9.2100000000000009</v>
      </c>
      <c r="L106" s="83">
        <v>7.9</v>
      </c>
      <c r="M106" s="83">
        <v>6.58</v>
      </c>
      <c r="N106" s="83">
        <v>6.39</v>
      </c>
      <c r="O106" s="83">
        <v>9.36</v>
      </c>
      <c r="P106" s="83">
        <v>7.18</v>
      </c>
      <c r="Q106" s="83">
        <v>11.24</v>
      </c>
      <c r="R106" s="83">
        <v>6.2</v>
      </c>
      <c r="S106" s="83">
        <v>6.82</v>
      </c>
      <c r="T106" s="83">
        <v>9.1300000000000008</v>
      </c>
      <c r="U106" s="83">
        <v>7.14</v>
      </c>
      <c r="V106" s="83">
        <v>7.5</v>
      </c>
      <c r="W106" s="83">
        <v>7.3</v>
      </c>
      <c r="X106" s="83">
        <v>8.27</v>
      </c>
      <c r="Y106" s="83">
        <v>9.2200000000000006</v>
      </c>
      <c r="Z106" s="83">
        <v>8.3800000000000008</v>
      </c>
      <c r="AA106" s="83">
        <v>8.3800000000000008</v>
      </c>
      <c r="AB106" s="83">
        <v>6.33</v>
      </c>
      <c r="AC106" s="83">
        <v>7.25</v>
      </c>
      <c r="AD106" s="83">
        <v>6.62</v>
      </c>
      <c r="AE106" s="83">
        <v>8.02</v>
      </c>
    </row>
    <row r="107" spans="1:31">
      <c r="A107" s="83">
        <v>0</v>
      </c>
      <c r="B107" s="83" t="s">
        <v>193</v>
      </c>
      <c r="C107" s="83" t="s">
        <v>181</v>
      </c>
      <c r="D107" s="83">
        <v>49</v>
      </c>
      <c r="E107" s="83" t="s">
        <v>255</v>
      </c>
      <c r="F107" s="83" t="s">
        <v>263</v>
      </c>
      <c r="G107" s="83" t="s">
        <v>84</v>
      </c>
      <c r="H107" s="83" t="s">
        <v>31</v>
      </c>
      <c r="I107" s="83">
        <v>1</v>
      </c>
      <c r="J107" s="83">
        <v>3.328442634</v>
      </c>
      <c r="K107" s="83">
        <v>1.4501476740000001</v>
      </c>
      <c r="L107" s="83">
        <v>3.2823619430000002</v>
      </c>
      <c r="M107" s="83">
        <v>1.6589847550000001</v>
      </c>
      <c r="N107" s="83">
        <v>1.4519426289999999</v>
      </c>
      <c r="O107" s="83">
        <v>1.2302799230000001</v>
      </c>
      <c r="P107" s="83">
        <v>1.2474652100000001</v>
      </c>
      <c r="Q107" s="83">
        <v>2.4948728180000002</v>
      </c>
      <c r="R107" s="83">
        <v>2.8863960469999999</v>
      </c>
      <c r="S107" s="83">
        <v>1.9035495549999999</v>
      </c>
      <c r="T107" s="83">
        <v>1.6559837420000001</v>
      </c>
      <c r="U107" s="83">
        <v>2.399095118</v>
      </c>
      <c r="V107" s="83">
        <v>1.8269895759999999</v>
      </c>
      <c r="W107" s="83">
        <v>1.1830092210000001</v>
      </c>
      <c r="X107" s="83">
        <v>1.3363644160000001</v>
      </c>
      <c r="Y107" s="83">
        <v>2.443006542</v>
      </c>
      <c r="Z107" s="83">
        <v>1.2798983399999999</v>
      </c>
      <c r="AA107" s="83">
        <v>1.0929106609999999</v>
      </c>
      <c r="AB107" s="83">
        <v>2.5735069099999999</v>
      </c>
      <c r="AC107" s="83">
        <v>1.9081967500000001</v>
      </c>
      <c r="AD107" s="83">
        <v>1.6906237559999999</v>
      </c>
      <c r="AE107" s="83">
        <v>2.1655965099999999</v>
      </c>
    </row>
    <row r="108" spans="1:31">
      <c r="A108" s="83">
        <v>0</v>
      </c>
      <c r="B108" s="83">
        <v>0</v>
      </c>
      <c r="C108" s="83">
        <v>0</v>
      </c>
      <c r="D108" s="83">
        <v>50</v>
      </c>
      <c r="E108" s="83" t="s">
        <v>255</v>
      </c>
      <c r="F108" s="83" t="s">
        <v>403</v>
      </c>
      <c r="G108" s="83" t="s">
        <v>84</v>
      </c>
      <c r="H108" s="83" t="s">
        <v>264</v>
      </c>
      <c r="I108" s="83">
        <v>0</v>
      </c>
      <c r="J108" s="83" t="s">
        <v>173</v>
      </c>
      <c r="K108" s="83">
        <v>62</v>
      </c>
      <c r="L108" s="83">
        <v>51.4</v>
      </c>
      <c r="M108" s="83">
        <v>57.1</v>
      </c>
      <c r="N108" s="83">
        <v>68.400000000000006</v>
      </c>
      <c r="O108" s="83">
        <v>76</v>
      </c>
      <c r="P108" s="83">
        <v>70.3</v>
      </c>
      <c r="Q108" s="83" t="s">
        <v>173</v>
      </c>
      <c r="R108" s="83">
        <v>75.900000000000006</v>
      </c>
      <c r="S108" s="83">
        <v>70</v>
      </c>
      <c r="T108" s="83">
        <v>76.099999999999994</v>
      </c>
      <c r="U108" s="83">
        <v>64</v>
      </c>
      <c r="V108" s="83" t="s">
        <v>173</v>
      </c>
      <c r="W108" s="83">
        <v>84</v>
      </c>
      <c r="X108" s="83">
        <v>67.900000000000006</v>
      </c>
      <c r="Y108" s="83">
        <v>66.7</v>
      </c>
      <c r="Z108" s="83">
        <v>62.5</v>
      </c>
      <c r="AA108" s="83">
        <v>73.3</v>
      </c>
      <c r="AB108" s="83">
        <v>73.2</v>
      </c>
      <c r="AC108" s="83">
        <v>63.6</v>
      </c>
      <c r="AD108" s="83">
        <v>72</v>
      </c>
      <c r="AE108" s="83">
        <v>67.5</v>
      </c>
    </row>
    <row r="109" spans="1:31">
      <c r="A109" s="83">
        <v>0</v>
      </c>
      <c r="B109" s="83">
        <v>0</v>
      </c>
      <c r="C109" s="83">
        <v>0</v>
      </c>
      <c r="D109" s="83">
        <v>51</v>
      </c>
      <c r="E109" s="83" t="s">
        <v>255</v>
      </c>
      <c r="F109" s="83" t="s">
        <v>296</v>
      </c>
      <c r="G109" s="83" t="s">
        <v>320</v>
      </c>
      <c r="H109" s="83" t="s">
        <v>328</v>
      </c>
      <c r="I109" s="83">
        <v>0</v>
      </c>
      <c r="J109" s="83" t="s">
        <v>173</v>
      </c>
      <c r="K109" s="83">
        <v>91.8</v>
      </c>
      <c r="L109" s="83">
        <v>85.1</v>
      </c>
      <c r="M109" s="83">
        <v>91</v>
      </c>
      <c r="N109" s="83">
        <v>91.6</v>
      </c>
      <c r="O109" s="83">
        <v>91.6</v>
      </c>
      <c r="P109" s="83">
        <v>95.3</v>
      </c>
      <c r="Q109" s="83" t="s">
        <v>173</v>
      </c>
      <c r="R109" s="83">
        <v>85.2</v>
      </c>
      <c r="S109" s="83">
        <v>91.2</v>
      </c>
      <c r="T109" s="83">
        <v>88.6</v>
      </c>
      <c r="U109" s="83">
        <v>90.9</v>
      </c>
      <c r="V109" s="83" t="s">
        <v>173</v>
      </c>
      <c r="W109" s="83">
        <v>95.7</v>
      </c>
      <c r="X109" s="83">
        <v>91</v>
      </c>
      <c r="Y109" s="83">
        <v>91.1</v>
      </c>
      <c r="Z109" s="83">
        <v>96.6</v>
      </c>
      <c r="AA109" s="83">
        <v>92.4</v>
      </c>
      <c r="AB109" s="83">
        <v>89.2</v>
      </c>
      <c r="AC109" s="83">
        <v>88.7</v>
      </c>
      <c r="AD109" s="83">
        <v>92.5</v>
      </c>
      <c r="AE109" s="83">
        <v>91.3</v>
      </c>
    </row>
    <row r="110" spans="1:31">
      <c r="A110" s="83">
        <v>0</v>
      </c>
      <c r="B110" s="83">
        <v>0</v>
      </c>
      <c r="C110" s="83">
        <v>0</v>
      </c>
      <c r="D110" s="83">
        <v>52</v>
      </c>
      <c r="E110" s="83" t="s">
        <v>255</v>
      </c>
      <c r="F110" s="83" t="s">
        <v>406</v>
      </c>
      <c r="G110" s="83" t="s">
        <v>84</v>
      </c>
      <c r="H110" s="83" t="s">
        <v>265</v>
      </c>
      <c r="I110" s="83">
        <v>0</v>
      </c>
      <c r="J110" s="83" t="s">
        <v>173</v>
      </c>
      <c r="K110" s="83">
        <v>79</v>
      </c>
      <c r="L110" s="83" t="s">
        <v>173</v>
      </c>
      <c r="M110" s="83">
        <v>76.5</v>
      </c>
      <c r="N110" s="83">
        <v>79.8</v>
      </c>
      <c r="O110" s="83">
        <v>79</v>
      </c>
      <c r="P110" s="83">
        <v>80.8</v>
      </c>
      <c r="Q110" s="83" t="s">
        <v>173</v>
      </c>
      <c r="R110" s="83" t="s">
        <v>173</v>
      </c>
      <c r="S110" s="83">
        <v>83.2</v>
      </c>
      <c r="T110" s="83">
        <v>71.599999999999994</v>
      </c>
      <c r="U110" s="83">
        <v>75.400000000000006</v>
      </c>
      <c r="V110" s="83" t="s">
        <v>173</v>
      </c>
      <c r="W110" s="83">
        <v>80.8</v>
      </c>
      <c r="X110" s="83">
        <v>77.8</v>
      </c>
      <c r="Y110" s="83">
        <v>82.8</v>
      </c>
      <c r="Z110" s="83">
        <v>73.3</v>
      </c>
      <c r="AA110" s="83">
        <v>77.900000000000006</v>
      </c>
      <c r="AB110" s="83">
        <v>78.900000000000006</v>
      </c>
      <c r="AC110" s="83">
        <v>80.900000000000006</v>
      </c>
      <c r="AD110" s="83">
        <v>77.8</v>
      </c>
      <c r="AE110" s="83">
        <v>78.2</v>
      </c>
    </row>
    <row r="111" spans="1:31">
      <c r="A111" s="83">
        <v>0</v>
      </c>
      <c r="B111" s="83">
        <v>0</v>
      </c>
      <c r="C111" s="83">
        <v>0</v>
      </c>
      <c r="D111" s="83">
        <v>53</v>
      </c>
      <c r="E111" s="83" t="s">
        <v>255</v>
      </c>
      <c r="F111" s="83" t="s">
        <v>492</v>
      </c>
      <c r="G111" s="83" t="s">
        <v>320</v>
      </c>
      <c r="H111" s="83" t="s">
        <v>329</v>
      </c>
      <c r="I111" s="83">
        <v>0</v>
      </c>
      <c r="J111" s="83" t="s">
        <v>173</v>
      </c>
      <c r="K111" s="83">
        <v>77.647058819999998</v>
      </c>
      <c r="L111" s="83" t="s">
        <v>173</v>
      </c>
      <c r="M111" s="83">
        <v>80.071174380000002</v>
      </c>
      <c r="N111" s="83">
        <v>80.568720380000002</v>
      </c>
      <c r="O111" s="83">
        <v>80</v>
      </c>
      <c r="P111" s="83">
        <v>80</v>
      </c>
      <c r="Q111" s="83" t="s">
        <v>173</v>
      </c>
      <c r="R111" s="83">
        <v>86.666666669999998</v>
      </c>
      <c r="S111" s="83">
        <v>69.41176471</v>
      </c>
      <c r="T111" s="83">
        <v>83.783783779999993</v>
      </c>
      <c r="U111" s="83">
        <v>79.41176471</v>
      </c>
      <c r="V111" s="83" t="s">
        <v>173</v>
      </c>
      <c r="W111" s="83">
        <v>74.418604650000006</v>
      </c>
      <c r="X111" s="83">
        <v>69.753086420000002</v>
      </c>
      <c r="Y111" s="83">
        <v>82.383419689999997</v>
      </c>
      <c r="Z111" s="83">
        <v>79.473684210000002</v>
      </c>
      <c r="AA111" s="83">
        <v>78.620689659999996</v>
      </c>
      <c r="AB111" s="83">
        <v>77.777777779999994</v>
      </c>
      <c r="AC111" s="83">
        <v>78.472222220000006</v>
      </c>
      <c r="AD111" s="83">
        <v>73.214285709999999</v>
      </c>
      <c r="AE111" s="83">
        <v>77.750865050000002</v>
      </c>
    </row>
    <row r="112" spans="1:31">
      <c r="A112" s="83">
        <v>0</v>
      </c>
      <c r="B112" s="83">
        <v>0</v>
      </c>
      <c r="C112" s="83">
        <v>0</v>
      </c>
      <c r="D112" s="83">
        <v>54</v>
      </c>
      <c r="E112" s="83" t="s">
        <v>255</v>
      </c>
      <c r="F112" s="83" t="s">
        <v>404</v>
      </c>
      <c r="G112" s="83" t="s">
        <v>320</v>
      </c>
      <c r="H112" s="83" t="s">
        <v>327</v>
      </c>
      <c r="I112" s="83">
        <v>0</v>
      </c>
      <c r="J112" s="83" t="s">
        <v>173</v>
      </c>
      <c r="K112" s="83">
        <v>75.7</v>
      </c>
      <c r="L112" s="83" t="s">
        <v>173</v>
      </c>
      <c r="M112" s="83">
        <v>82.5</v>
      </c>
      <c r="N112" s="83">
        <v>83.8</v>
      </c>
      <c r="O112" s="83">
        <v>74.5</v>
      </c>
      <c r="P112" s="83">
        <v>80.5</v>
      </c>
      <c r="Q112" s="83" t="s">
        <v>173</v>
      </c>
      <c r="R112" s="83" t="s">
        <v>173</v>
      </c>
      <c r="S112" s="83">
        <v>78.3</v>
      </c>
      <c r="T112" s="83">
        <v>90</v>
      </c>
      <c r="U112" s="83">
        <v>79.2</v>
      </c>
      <c r="V112" s="83" t="s">
        <v>173</v>
      </c>
      <c r="W112" s="83">
        <v>88.2</v>
      </c>
      <c r="X112" s="83">
        <v>87.1</v>
      </c>
      <c r="Y112" s="83">
        <v>77.400000000000006</v>
      </c>
      <c r="Z112" s="83">
        <v>76.3</v>
      </c>
      <c r="AA112" s="83">
        <v>82.6</v>
      </c>
      <c r="AB112" s="83">
        <v>73.8</v>
      </c>
      <c r="AC112" s="83">
        <v>87.8</v>
      </c>
      <c r="AD112" s="83">
        <v>80.099999999999994</v>
      </c>
      <c r="AE112" s="83">
        <v>80.099999999999994</v>
      </c>
    </row>
    <row r="113" spans="1:31">
      <c r="A113" s="83">
        <v>0</v>
      </c>
      <c r="B113" s="83">
        <v>0</v>
      </c>
      <c r="C113" s="83">
        <v>0</v>
      </c>
      <c r="D113" s="83">
        <v>55</v>
      </c>
      <c r="E113" s="83" t="s">
        <v>255</v>
      </c>
      <c r="F113" s="83" t="s">
        <v>405</v>
      </c>
      <c r="G113" s="83" t="s">
        <v>320</v>
      </c>
      <c r="H113" s="83" t="s">
        <v>330</v>
      </c>
      <c r="I113" s="83">
        <v>0</v>
      </c>
      <c r="J113" s="83" t="s">
        <v>173</v>
      </c>
      <c r="K113" s="83">
        <v>53.300000000000004</v>
      </c>
      <c r="L113" s="83" t="s">
        <v>173</v>
      </c>
      <c r="M113" s="83">
        <v>70.899999999999991</v>
      </c>
      <c r="N113" s="83">
        <v>67.600000000000009</v>
      </c>
      <c r="O113" s="83">
        <v>80</v>
      </c>
      <c r="P113" s="83">
        <v>54.800000000000004</v>
      </c>
      <c r="Q113" s="83" t="s">
        <v>173</v>
      </c>
      <c r="R113" s="83" t="s">
        <v>173</v>
      </c>
      <c r="S113" s="83">
        <v>65.2</v>
      </c>
      <c r="T113" s="83">
        <v>54.500000000000007</v>
      </c>
      <c r="U113" s="83">
        <v>70.8</v>
      </c>
      <c r="V113" s="83" t="s">
        <v>173</v>
      </c>
      <c r="W113" s="83">
        <v>67.800000000000011</v>
      </c>
      <c r="X113" s="83">
        <v>60.699999999999996</v>
      </c>
      <c r="Y113" s="83">
        <v>76.3</v>
      </c>
      <c r="Z113" s="83">
        <v>60.9</v>
      </c>
      <c r="AA113" s="83">
        <v>60.4</v>
      </c>
      <c r="AB113" s="83">
        <v>69.8</v>
      </c>
      <c r="AC113" s="83">
        <v>81.8</v>
      </c>
      <c r="AD113" s="83">
        <v>49</v>
      </c>
      <c r="AE113" s="83">
        <v>66.8</v>
      </c>
    </row>
    <row r="114" spans="1:31">
      <c r="A114" s="83">
        <v>0</v>
      </c>
      <c r="B114" s="83">
        <v>0</v>
      </c>
      <c r="C114" s="83">
        <v>0</v>
      </c>
      <c r="D114" s="83">
        <v>56</v>
      </c>
      <c r="E114" s="83" t="s">
        <v>9</v>
      </c>
      <c r="F114" s="83" t="s">
        <v>407</v>
      </c>
      <c r="G114" s="83" t="s">
        <v>84</v>
      </c>
      <c r="H114" s="83" t="s">
        <v>408</v>
      </c>
      <c r="I114" s="83">
        <v>0</v>
      </c>
      <c r="J114" s="83">
        <v>9.0843023259999995</v>
      </c>
      <c r="K114" s="83">
        <v>2.673796791</v>
      </c>
      <c r="L114" s="83">
        <v>17.647058820000002</v>
      </c>
      <c r="M114" s="83">
        <v>73.888888890000004</v>
      </c>
      <c r="N114" s="83">
        <v>29.223744289999999</v>
      </c>
      <c r="O114" s="83">
        <v>5.263157895</v>
      </c>
      <c r="P114" s="83">
        <v>9.039548023</v>
      </c>
      <c r="Q114" s="83">
        <v>0</v>
      </c>
      <c r="R114" s="83">
        <v>49.593495930000003</v>
      </c>
      <c r="S114" s="83">
        <v>29.349269589999999</v>
      </c>
      <c r="T114" s="83">
        <v>4.0178571429999996</v>
      </c>
      <c r="U114" s="83">
        <v>22.09072978</v>
      </c>
      <c r="V114" s="83">
        <v>47.985347990000001</v>
      </c>
      <c r="W114" s="83">
        <v>15.87301587</v>
      </c>
      <c r="X114" s="83">
        <v>7.2463768120000003</v>
      </c>
      <c r="Y114" s="83">
        <v>25.65789474</v>
      </c>
      <c r="Z114" s="83">
        <v>49.857549859999999</v>
      </c>
      <c r="AA114" s="83">
        <v>71.764705879999994</v>
      </c>
      <c r="AB114" s="83">
        <v>16</v>
      </c>
      <c r="AC114" s="83">
        <v>11.60714286</v>
      </c>
      <c r="AD114" s="83">
        <v>24.8</v>
      </c>
      <c r="AE114" s="83">
        <v>23.575608249999998</v>
      </c>
    </row>
    <row r="115" spans="1:31">
      <c r="A115" s="83">
        <v>0</v>
      </c>
      <c r="B115" s="83" t="s">
        <v>194</v>
      </c>
      <c r="C115" s="83" t="s">
        <v>185</v>
      </c>
      <c r="D115" s="83">
        <v>58</v>
      </c>
      <c r="E115" s="83" t="s">
        <v>255</v>
      </c>
      <c r="F115" s="83" t="s">
        <v>416</v>
      </c>
      <c r="G115" s="83" t="s">
        <v>84</v>
      </c>
      <c r="H115" s="83" t="s">
        <v>63</v>
      </c>
      <c r="I115" s="83">
        <v>0</v>
      </c>
      <c r="J115" s="83">
        <v>96.220659999999995</v>
      </c>
      <c r="K115" s="83">
        <v>95.61215</v>
      </c>
      <c r="L115" s="83">
        <v>97.962909999999994</v>
      </c>
      <c r="M115" s="83">
        <v>97.849459999999993</v>
      </c>
      <c r="N115" s="83">
        <v>97.725300000000004</v>
      </c>
      <c r="O115" s="83">
        <v>93.801929999999999</v>
      </c>
      <c r="P115" s="83">
        <v>97.184020000000004</v>
      </c>
      <c r="Q115" s="83">
        <v>89.505179999999996</v>
      </c>
      <c r="R115" s="83">
        <v>96.821560000000005</v>
      </c>
      <c r="S115" s="83">
        <v>95.487179999999995</v>
      </c>
      <c r="T115" s="83">
        <v>97.387079999999997</v>
      </c>
      <c r="U115" s="83">
        <v>96.551540000000003</v>
      </c>
      <c r="V115" s="83">
        <v>95.527829999999994</v>
      </c>
      <c r="W115" s="83">
        <v>96.043270000000007</v>
      </c>
      <c r="X115" s="83">
        <v>96.760720000000006</v>
      </c>
      <c r="Y115" s="83">
        <v>97.578479999999999</v>
      </c>
      <c r="Z115" s="83">
        <v>91.129890000000003</v>
      </c>
      <c r="AA115" s="83">
        <v>97.610470000000007</v>
      </c>
      <c r="AB115" s="83">
        <v>94.791290000000004</v>
      </c>
      <c r="AC115" s="83">
        <v>96.128550000000004</v>
      </c>
      <c r="AD115" s="83">
        <v>96.562259999999995</v>
      </c>
      <c r="AE115" s="83">
        <v>96.174000000000007</v>
      </c>
    </row>
    <row r="116" spans="1:31">
      <c r="A116" s="83">
        <v>0</v>
      </c>
      <c r="B116" s="83">
        <v>0</v>
      </c>
      <c r="C116" s="83">
        <v>0</v>
      </c>
      <c r="D116" s="83">
        <v>0</v>
      </c>
      <c r="E116" s="83" t="s">
        <v>256</v>
      </c>
      <c r="F116" s="83" t="s">
        <v>416</v>
      </c>
      <c r="G116" s="83" t="s">
        <v>84</v>
      </c>
      <c r="H116" s="83" t="s">
        <v>63</v>
      </c>
      <c r="I116" s="83">
        <v>0</v>
      </c>
      <c r="J116" s="83">
        <v>94.650689999999997</v>
      </c>
      <c r="K116" s="83">
        <v>97.140389999999996</v>
      </c>
      <c r="L116" s="83">
        <v>97.036479999999997</v>
      </c>
      <c r="M116" s="83">
        <v>98.307670000000002</v>
      </c>
      <c r="N116" s="83">
        <v>94.848749999999995</v>
      </c>
      <c r="O116" s="83">
        <v>89.704480000000004</v>
      </c>
      <c r="P116" s="83">
        <v>97.589230000000001</v>
      </c>
      <c r="Q116" s="83">
        <v>93.671049999999994</v>
      </c>
      <c r="R116" s="83">
        <v>95.431629999999998</v>
      </c>
      <c r="S116" s="83">
        <v>95.657939999999996</v>
      </c>
      <c r="T116" s="83">
        <v>98.179599999999994</v>
      </c>
      <c r="U116" s="83">
        <v>96.469149999999999</v>
      </c>
      <c r="V116" s="83">
        <v>95.632840000000002</v>
      </c>
      <c r="W116" s="83">
        <v>96.246020000000001</v>
      </c>
      <c r="X116" s="83">
        <v>99.672290000000004</v>
      </c>
      <c r="Y116" s="83">
        <v>98.164050000000003</v>
      </c>
      <c r="Z116" s="83">
        <v>89.066029999999998</v>
      </c>
      <c r="AA116" s="83">
        <v>97.455799999999996</v>
      </c>
      <c r="AB116" s="83">
        <v>96.076319999999996</v>
      </c>
      <c r="AC116" s="83">
        <v>98.451049999999995</v>
      </c>
      <c r="AD116" s="83">
        <v>97.197329999999994</v>
      </c>
      <c r="AE116" s="83">
        <v>95.906999999999996</v>
      </c>
    </row>
    <row r="117" spans="1:31">
      <c r="A117" s="83">
        <v>0</v>
      </c>
      <c r="B117" s="83">
        <v>0</v>
      </c>
      <c r="C117" s="83">
        <v>0</v>
      </c>
      <c r="D117" s="83">
        <v>0</v>
      </c>
      <c r="E117" s="83" t="s">
        <v>9</v>
      </c>
      <c r="F117" s="83" t="s">
        <v>416</v>
      </c>
      <c r="G117" s="83" t="s">
        <v>84</v>
      </c>
      <c r="H117" s="83" t="s">
        <v>63</v>
      </c>
      <c r="I117" s="83">
        <v>0</v>
      </c>
      <c r="J117" s="83">
        <v>95.70975</v>
      </c>
      <c r="K117" s="83">
        <v>96.143410000000003</v>
      </c>
      <c r="L117" s="83">
        <v>97.612319999999997</v>
      </c>
      <c r="M117" s="83">
        <v>98.014139999999998</v>
      </c>
      <c r="N117" s="83">
        <v>96.790819999999997</v>
      </c>
      <c r="O117" s="83">
        <v>92.326769999999996</v>
      </c>
      <c r="P117" s="83">
        <v>97.339359999999999</v>
      </c>
      <c r="Q117" s="83">
        <v>90.679289999999995</v>
      </c>
      <c r="R117" s="83">
        <v>96.241</v>
      </c>
      <c r="S117" s="83">
        <v>95.546999999999997</v>
      </c>
      <c r="T117" s="83">
        <v>97.675970000000007</v>
      </c>
      <c r="U117" s="83">
        <v>96.529939999999996</v>
      </c>
      <c r="V117" s="83">
        <v>95.55538</v>
      </c>
      <c r="W117" s="83">
        <v>96.099360000000004</v>
      </c>
      <c r="X117" s="83">
        <v>97.800449999999998</v>
      </c>
      <c r="Y117" s="83">
        <v>97.793679999999995</v>
      </c>
      <c r="Z117" s="83">
        <v>90.433940000000007</v>
      </c>
      <c r="AA117" s="83">
        <v>97.555840000000003</v>
      </c>
      <c r="AB117" s="83">
        <v>95.080789999999993</v>
      </c>
      <c r="AC117" s="83">
        <v>97.039640000000006</v>
      </c>
      <c r="AD117" s="83">
        <v>96.800340000000006</v>
      </c>
      <c r="AE117" s="83">
        <v>96.088999999999999</v>
      </c>
    </row>
    <row r="118" spans="1:31">
      <c r="A118" s="83">
        <v>0</v>
      </c>
      <c r="B118" s="83">
        <v>0</v>
      </c>
      <c r="C118" s="83">
        <v>0</v>
      </c>
      <c r="D118" s="83">
        <v>59</v>
      </c>
      <c r="E118" s="83" t="s">
        <v>255</v>
      </c>
      <c r="F118" s="83" t="s">
        <v>411</v>
      </c>
      <c r="G118" s="83" t="s">
        <v>84</v>
      </c>
      <c r="H118" s="83" t="s">
        <v>50</v>
      </c>
      <c r="I118" s="83">
        <v>0</v>
      </c>
      <c r="J118" s="83">
        <v>95.4</v>
      </c>
      <c r="K118" s="83">
        <v>92.7</v>
      </c>
      <c r="L118" s="83">
        <v>96.9</v>
      </c>
      <c r="M118" s="83">
        <v>97.4</v>
      </c>
      <c r="N118" s="83">
        <v>95.5</v>
      </c>
      <c r="O118" s="83">
        <v>97.7</v>
      </c>
      <c r="P118" s="83">
        <v>97.4</v>
      </c>
      <c r="Q118" s="83">
        <v>93.7</v>
      </c>
      <c r="R118" s="83">
        <v>96.4</v>
      </c>
      <c r="S118" s="83">
        <v>95</v>
      </c>
      <c r="T118" s="83">
        <v>92.4</v>
      </c>
      <c r="U118" s="83">
        <v>95.8</v>
      </c>
      <c r="V118" s="83">
        <v>96.8</v>
      </c>
      <c r="W118" s="83">
        <v>97.3</v>
      </c>
      <c r="X118" s="83">
        <v>96.6</v>
      </c>
      <c r="Y118" s="83">
        <v>98</v>
      </c>
      <c r="Z118" s="83">
        <v>94.5</v>
      </c>
      <c r="AA118" s="83">
        <v>96.3</v>
      </c>
      <c r="AB118" s="83">
        <v>85.5</v>
      </c>
      <c r="AC118" s="83">
        <v>97.9</v>
      </c>
      <c r="AD118" s="83">
        <v>94.9</v>
      </c>
      <c r="AE118" s="83">
        <v>95.6</v>
      </c>
    </row>
    <row r="119" spans="1:31">
      <c r="A119" s="83">
        <v>0</v>
      </c>
      <c r="B119" s="83">
        <v>0</v>
      </c>
      <c r="C119" s="83">
        <v>0</v>
      </c>
      <c r="D119" s="83">
        <v>0</v>
      </c>
      <c r="E119" s="83" t="s">
        <v>256</v>
      </c>
      <c r="F119" s="83" t="s">
        <v>411</v>
      </c>
      <c r="G119" s="83" t="s">
        <v>84</v>
      </c>
      <c r="H119" s="83" t="s">
        <v>50</v>
      </c>
      <c r="I119" s="83">
        <v>0</v>
      </c>
      <c r="J119" s="83">
        <v>94</v>
      </c>
      <c r="K119" s="83">
        <v>94.9</v>
      </c>
      <c r="L119" s="83">
        <v>95.4</v>
      </c>
      <c r="M119" s="83">
        <v>96.6</v>
      </c>
      <c r="N119" s="83">
        <v>96.8</v>
      </c>
      <c r="O119" s="83">
        <v>95.3</v>
      </c>
      <c r="P119" s="83">
        <v>96.4</v>
      </c>
      <c r="Q119" s="83">
        <v>92.7</v>
      </c>
      <c r="R119" s="83">
        <v>93.4</v>
      </c>
      <c r="S119" s="83">
        <v>94</v>
      </c>
      <c r="T119" s="83">
        <v>93.4</v>
      </c>
      <c r="U119" s="83">
        <v>92.7</v>
      </c>
      <c r="V119" s="83">
        <v>93.4</v>
      </c>
      <c r="W119" s="83">
        <v>93.5</v>
      </c>
      <c r="X119" s="83">
        <v>93.7</v>
      </c>
      <c r="Y119" s="83">
        <v>96.2</v>
      </c>
      <c r="Z119" s="83">
        <v>93.4</v>
      </c>
      <c r="AA119" s="83">
        <v>92.5</v>
      </c>
      <c r="AB119" s="83">
        <v>95</v>
      </c>
      <c r="AC119" s="83">
        <v>97.1</v>
      </c>
      <c r="AD119" s="83">
        <v>93.3</v>
      </c>
      <c r="AE119" s="83">
        <v>94.2</v>
      </c>
    </row>
    <row r="120" spans="1:31">
      <c r="A120" s="83">
        <v>0</v>
      </c>
      <c r="B120" s="83">
        <v>0</v>
      </c>
      <c r="C120" s="83">
        <v>0</v>
      </c>
      <c r="D120" s="83">
        <v>0</v>
      </c>
      <c r="E120" s="83" t="s">
        <v>9</v>
      </c>
      <c r="F120" s="83" t="s">
        <v>411</v>
      </c>
      <c r="G120" s="83" t="s">
        <v>84</v>
      </c>
      <c r="H120" s="83" t="s">
        <v>50</v>
      </c>
      <c r="I120" s="83">
        <v>0</v>
      </c>
      <c r="J120" s="83">
        <v>94.8</v>
      </c>
      <c r="K120" s="83">
        <v>93.5</v>
      </c>
      <c r="L120" s="83">
        <v>96.3</v>
      </c>
      <c r="M120" s="83">
        <v>97.1</v>
      </c>
      <c r="N120" s="83">
        <v>96.1</v>
      </c>
      <c r="O120" s="83">
        <v>96.7</v>
      </c>
      <c r="P120" s="83">
        <v>97</v>
      </c>
      <c r="Q120" s="83">
        <v>93.2</v>
      </c>
      <c r="R120" s="83">
        <v>95.2</v>
      </c>
      <c r="S120" s="83">
        <v>94.5</v>
      </c>
      <c r="T120" s="83">
        <v>92.8</v>
      </c>
      <c r="U120" s="83">
        <v>94.6</v>
      </c>
      <c r="V120" s="83">
        <v>95.4</v>
      </c>
      <c r="W120" s="83">
        <v>95.9</v>
      </c>
      <c r="X120" s="83">
        <v>95.3</v>
      </c>
      <c r="Y120" s="83">
        <v>97.2</v>
      </c>
      <c r="Z120" s="83">
        <v>94</v>
      </c>
      <c r="AA120" s="83">
        <v>94.9</v>
      </c>
      <c r="AB120" s="83">
        <v>88.8</v>
      </c>
      <c r="AC120" s="83">
        <v>97.6</v>
      </c>
      <c r="AD120" s="83">
        <v>94.3</v>
      </c>
      <c r="AE120" s="83">
        <v>95</v>
      </c>
    </row>
    <row r="121" spans="1:31">
      <c r="A121" s="83">
        <v>0</v>
      </c>
      <c r="B121" s="83">
        <v>0</v>
      </c>
      <c r="C121" s="83">
        <v>0</v>
      </c>
      <c r="D121" s="83">
        <v>60</v>
      </c>
      <c r="E121" s="83" t="s">
        <v>255</v>
      </c>
      <c r="F121" s="83" t="s">
        <v>412</v>
      </c>
      <c r="G121" s="83" t="s">
        <v>84</v>
      </c>
      <c r="H121" s="83" t="s">
        <v>51</v>
      </c>
      <c r="I121" s="83">
        <v>1</v>
      </c>
      <c r="J121" s="83">
        <v>1.88</v>
      </c>
      <c r="K121" s="83">
        <v>2.39</v>
      </c>
      <c r="L121" s="83">
        <v>1.69</v>
      </c>
      <c r="M121" s="83">
        <v>1.53</v>
      </c>
      <c r="N121" s="83">
        <v>1.87</v>
      </c>
      <c r="O121" s="83">
        <v>0.66</v>
      </c>
      <c r="P121" s="83">
        <v>1.63</v>
      </c>
      <c r="Q121" s="83">
        <v>1.81</v>
      </c>
      <c r="R121" s="83">
        <v>0.81</v>
      </c>
      <c r="S121" s="83">
        <v>1.28</v>
      </c>
      <c r="T121" s="83">
        <v>1.56</v>
      </c>
      <c r="U121" s="83">
        <v>1.41</v>
      </c>
      <c r="V121" s="83">
        <v>2.19</v>
      </c>
      <c r="W121" s="83">
        <v>1.19</v>
      </c>
      <c r="X121" s="83">
        <v>3.74</v>
      </c>
      <c r="Y121" s="83">
        <v>1.77</v>
      </c>
      <c r="Z121" s="83">
        <v>2.33</v>
      </c>
      <c r="AA121" s="83">
        <v>2.11</v>
      </c>
      <c r="AB121" s="83">
        <v>1.38</v>
      </c>
      <c r="AC121" s="83">
        <v>1.23</v>
      </c>
      <c r="AD121" s="83">
        <v>0.95</v>
      </c>
      <c r="AE121" s="83">
        <v>1.69</v>
      </c>
    </row>
    <row r="122" spans="1:31">
      <c r="A122" s="83">
        <v>0</v>
      </c>
      <c r="B122" s="83">
        <v>0</v>
      </c>
      <c r="C122" s="83">
        <v>0</v>
      </c>
      <c r="D122" s="83">
        <v>0</v>
      </c>
      <c r="E122" s="83" t="s">
        <v>256</v>
      </c>
      <c r="F122" s="83" t="s">
        <v>412</v>
      </c>
      <c r="G122" s="83" t="s">
        <v>84</v>
      </c>
      <c r="H122" s="83" t="s">
        <v>51</v>
      </c>
      <c r="I122" s="83">
        <v>1</v>
      </c>
      <c r="J122" s="83">
        <v>2.27</v>
      </c>
      <c r="K122" s="83">
        <v>2.67</v>
      </c>
      <c r="L122" s="83">
        <v>2.35</v>
      </c>
      <c r="M122" s="83">
        <v>1.5</v>
      </c>
      <c r="N122" s="83">
        <v>1.2</v>
      </c>
      <c r="O122" s="83">
        <v>0.66</v>
      </c>
      <c r="P122" s="83">
        <v>2.4900000000000002</v>
      </c>
      <c r="Q122" s="83">
        <v>0.45</v>
      </c>
      <c r="R122" s="83">
        <v>1.23</v>
      </c>
      <c r="S122" s="83">
        <v>1.76</v>
      </c>
      <c r="T122" s="83">
        <v>2.15</v>
      </c>
      <c r="U122" s="83">
        <v>1.96</v>
      </c>
      <c r="V122" s="83">
        <v>3.62</v>
      </c>
      <c r="W122" s="83">
        <v>1.68</v>
      </c>
      <c r="X122" s="83">
        <v>2.31</v>
      </c>
      <c r="Y122" s="83">
        <v>1.3</v>
      </c>
      <c r="Z122" s="83">
        <v>2.54</v>
      </c>
      <c r="AA122" s="83">
        <v>1.84</v>
      </c>
      <c r="AB122" s="83">
        <v>3.81</v>
      </c>
      <c r="AC122" s="83">
        <v>0.88</v>
      </c>
      <c r="AD122" s="83">
        <v>1.6</v>
      </c>
      <c r="AE122" s="83">
        <v>2</v>
      </c>
    </row>
    <row r="123" spans="1:31">
      <c r="A123" s="83">
        <v>0</v>
      </c>
      <c r="B123" s="83">
        <v>0</v>
      </c>
      <c r="C123" s="83">
        <v>0</v>
      </c>
      <c r="D123" s="83">
        <v>0</v>
      </c>
      <c r="E123" s="83" t="s">
        <v>9</v>
      </c>
      <c r="F123" s="83" t="s">
        <v>412</v>
      </c>
      <c r="G123" s="83" t="s">
        <v>84</v>
      </c>
      <c r="H123" s="83" t="s">
        <v>51</v>
      </c>
      <c r="I123" s="83">
        <v>1</v>
      </c>
      <c r="J123" s="83">
        <v>2.02</v>
      </c>
      <c r="K123" s="83">
        <v>2.5099999999999998</v>
      </c>
      <c r="L123" s="83">
        <v>1.97</v>
      </c>
      <c r="M123" s="83">
        <v>1.52</v>
      </c>
      <c r="N123" s="83">
        <v>1.59</v>
      </c>
      <c r="O123" s="83">
        <v>0.66</v>
      </c>
      <c r="P123" s="83">
        <v>2.0099999999999998</v>
      </c>
      <c r="Q123" s="83">
        <v>1.21</v>
      </c>
      <c r="R123" s="83">
        <v>1</v>
      </c>
      <c r="S123" s="83">
        <v>1.48</v>
      </c>
      <c r="T123" s="83">
        <v>1.81</v>
      </c>
      <c r="U123" s="83">
        <v>1.64</v>
      </c>
      <c r="V123" s="83">
        <v>2.74</v>
      </c>
      <c r="W123" s="83">
        <v>1.4</v>
      </c>
      <c r="X123" s="83">
        <v>3.17</v>
      </c>
      <c r="Y123" s="83">
        <v>1.57</v>
      </c>
      <c r="Z123" s="83">
        <v>2.42</v>
      </c>
      <c r="AA123" s="83">
        <v>2</v>
      </c>
      <c r="AB123" s="83">
        <v>2.36</v>
      </c>
      <c r="AC123" s="83">
        <v>1.08</v>
      </c>
      <c r="AD123" s="83">
        <v>1.22</v>
      </c>
      <c r="AE123" s="83">
        <v>1.81</v>
      </c>
    </row>
    <row r="124" spans="1:31">
      <c r="A124" s="83">
        <v>0</v>
      </c>
      <c r="B124" s="83">
        <v>0</v>
      </c>
      <c r="C124" s="83">
        <v>0</v>
      </c>
      <c r="D124" s="83">
        <v>61</v>
      </c>
      <c r="E124" s="83" t="s">
        <v>255</v>
      </c>
      <c r="F124" s="83" t="s">
        <v>410</v>
      </c>
      <c r="G124" s="83" t="s">
        <v>84</v>
      </c>
      <c r="H124" s="83" t="s">
        <v>56</v>
      </c>
      <c r="I124" s="83">
        <v>1</v>
      </c>
      <c r="J124" s="83">
        <v>2.7943373459999998</v>
      </c>
      <c r="K124" s="83">
        <v>2.531257256</v>
      </c>
      <c r="L124" s="83">
        <v>2.6912030790000001</v>
      </c>
      <c r="M124" s="83">
        <v>3.4712372149999999</v>
      </c>
      <c r="N124" s="83">
        <v>2.8548537249999999</v>
      </c>
      <c r="O124" s="83">
        <v>2.485331773</v>
      </c>
      <c r="P124" s="83">
        <v>2.6396368720000001</v>
      </c>
      <c r="Q124" s="83">
        <v>3.1096187460000002</v>
      </c>
      <c r="R124" s="83">
        <v>1.8098938979999999</v>
      </c>
      <c r="S124" s="83">
        <v>2.5934761829999999</v>
      </c>
      <c r="T124" s="83">
        <v>3.0513923219999999</v>
      </c>
      <c r="U124" s="83">
        <v>2.6482097279999999</v>
      </c>
      <c r="V124" s="83">
        <v>3.5544280700000002</v>
      </c>
      <c r="W124" s="83">
        <v>3.1354595569999999</v>
      </c>
      <c r="X124" s="83">
        <v>3.8268803280000001</v>
      </c>
      <c r="Y124" s="83">
        <v>3.0872666830000002</v>
      </c>
      <c r="Z124" s="83">
        <v>3.5541587730000002</v>
      </c>
      <c r="AA124" s="83">
        <v>2.6157857500000001</v>
      </c>
      <c r="AB124" s="83">
        <v>2.1008439170000002</v>
      </c>
      <c r="AC124" s="83">
        <v>3.3171779809999999</v>
      </c>
      <c r="AD124" s="83">
        <v>3.1206466179999999</v>
      </c>
      <c r="AE124" s="83">
        <v>2.8803935549999999</v>
      </c>
    </row>
    <row r="125" spans="1:31">
      <c r="A125" s="83">
        <v>0</v>
      </c>
      <c r="B125" s="83">
        <v>0</v>
      </c>
      <c r="C125" s="83">
        <v>0</v>
      </c>
      <c r="D125" s="83">
        <v>0</v>
      </c>
      <c r="E125" s="83" t="s">
        <v>256</v>
      </c>
      <c r="F125" s="83" t="s">
        <v>410</v>
      </c>
      <c r="G125" s="83" t="s">
        <v>84</v>
      </c>
      <c r="H125" s="83" t="s">
        <v>56</v>
      </c>
      <c r="I125" s="83">
        <v>1</v>
      </c>
      <c r="J125" s="83">
        <v>4.311099982</v>
      </c>
      <c r="K125" s="83">
        <v>5.2039537869999997</v>
      </c>
      <c r="L125" s="83">
        <v>3.5770711589999999</v>
      </c>
      <c r="M125" s="83">
        <v>4.8705203939999997</v>
      </c>
      <c r="N125" s="83">
        <v>4.4653613050000001</v>
      </c>
      <c r="O125" s="83">
        <v>3.9276772260000001</v>
      </c>
      <c r="P125" s="83">
        <v>4.0978837940000004</v>
      </c>
      <c r="Q125" s="83">
        <v>4.9009511220000004</v>
      </c>
      <c r="R125" s="83">
        <v>2.9794210130000001</v>
      </c>
      <c r="S125" s="83">
        <v>3.6670103470000002</v>
      </c>
      <c r="T125" s="83">
        <v>5.2720612820000001</v>
      </c>
      <c r="U125" s="83">
        <v>3.4392487869999999</v>
      </c>
      <c r="V125" s="83">
        <v>4.4217340500000004</v>
      </c>
      <c r="W125" s="83">
        <v>4.5717223569999996</v>
      </c>
      <c r="X125" s="83">
        <v>3.9723126610000001</v>
      </c>
      <c r="Y125" s="83">
        <v>4.8312489190000001</v>
      </c>
      <c r="Z125" s="83">
        <v>4.3922395869999997</v>
      </c>
      <c r="AA125" s="83">
        <v>4.7442417280000004</v>
      </c>
      <c r="AB125" s="83">
        <v>3.4112003780000002</v>
      </c>
      <c r="AC125" s="83">
        <v>4.4685889809999999</v>
      </c>
      <c r="AD125" s="83">
        <v>2.3381054140000002</v>
      </c>
      <c r="AE125" s="83">
        <v>4.0999761030000004</v>
      </c>
    </row>
    <row r="126" spans="1:31">
      <c r="A126" s="83">
        <v>0</v>
      </c>
      <c r="B126" s="83">
        <v>0</v>
      </c>
      <c r="C126" s="83">
        <v>0</v>
      </c>
      <c r="D126" s="83">
        <v>0</v>
      </c>
      <c r="E126" s="83" t="s">
        <v>9</v>
      </c>
      <c r="F126" s="83" t="s">
        <v>410</v>
      </c>
      <c r="G126" s="83" t="s">
        <v>84</v>
      </c>
      <c r="H126" s="83" t="s">
        <v>56</v>
      </c>
      <c r="I126" s="83">
        <v>1</v>
      </c>
      <c r="J126" s="83">
        <v>3.3183456090000001</v>
      </c>
      <c r="K126" s="83">
        <v>3.5590474689999998</v>
      </c>
      <c r="L126" s="83">
        <v>3.0644833390000001</v>
      </c>
      <c r="M126" s="83">
        <v>3.992541514</v>
      </c>
      <c r="N126" s="83">
        <v>3.4012579430000001</v>
      </c>
      <c r="O126" s="83">
        <v>3.0097257310000001</v>
      </c>
      <c r="P126" s="83">
        <v>3.3074539860000001</v>
      </c>
      <c r="Q126" s="83">
        <v>3.7714059299999998</v>
      </c>
      <c r="R126" s="83">
        <v>2.3337376569999999</v>
      </c>
      <c r="S126" s="83">
        <v>2.9999333780000002</v>
      </c>
      <c r="T126" s="83">
        <v>4.0021280050000003</v>
      </c>
      <c r="U126" s="83">
        <v>2.980465669</v>
      </c>
      <c r="V126" s="83">
        <v>3.924342679</v>
      </c>
      <c r="W126" s="83">
        <v>3.635138719</v>
      </c>
      <c r="X126" s="83">
        <v>3.808892846</v>
      </c>
      <c r="Y126" s="83">
        <v>3.8349942929999998</v>
      </c>
      <c r="Z126" s="83">
        <v>3.8059464630000002</v>
      </c>
      <c r="AA126" s="83">
        <v>3.2919840119999999</v>
      </c>
      <c r="AB126" s="83">
        <v>2.752342252</v>
      </c>
      <c r="AC126" s="83">
        <v>3.8006130420000002</v>
      </c>
      <c r="AD126" s="83">
        <v>2.7778788429999999</v>
      </c>
      <c r="AE126" s="83">
        <v>3.3512928290000001</v>
      </c>
    </row>
    <row r="127" spans="1:31">
      <c r="A127" s="83">
        <v>0</v>
      </c>
      <c r="B127" s="83">
        <v>0</v>
      </c>
      <c r="C127" s="83">
        <v>0</v>
      </c>
      <c r="D127" s="83">
        <v>62</v>
      </c>
      <c r="E127" s="83" t="s">
        <v>255</v>
      </c>
      <c r="F127" s="83" t="s">
        <v>413</v>
      </c>
      <c r="G127" s="83" t="s">
        <v>84</v>
      </c>
      <c r="H127" s="83" t="s">
        <v>52</v>
      </c>
      <c r="I127" s="83">
        <v>0</v>
      </c>
      <c r="J127" s="83">
        <v>0.373</v>
      </c>
      <c r="K127" s="83">
        <v>0.36699999999999999</v>
      </c>
      <c r="L127" s="83">
        <v>0.43</v>
      </c>
      <c r="M127" s="83">
        <v>0.32500000000000001</v>
      </c>
      <c r="N127" s="83">
        <v>0.376</v>
      </c>
      <c r="O127" s="83">
        <v>0.32800000000000001</v>
      </c>
      <c r="P127" s="83">
        <v>0.33</v>
      </c>
      <c r="Q127" s="83">
        <v>0.40799999999999997</v>
      </c>
      <c r="R127" s="83">
        <v>0.42699999999999999</v>
      </c>
      <c r="S127" s="83">
        <v>0.41</v>
      </c>
      <c r="T127" s="83">
        <v>0.39100000000000001</v>
      </c>
      <c r="U127" s="83">
        <v>0.373</v>
      </c>
      <c r="V127" s="83">
        <v>0.375</v>
      </c>
      <c r="W127" s="83">
        <v>0.372</v>
      </c>
      <c r="X127" s="83">
        <v>0.46</v>
      </c>
      <c r="Y127" s="83">
        <v>0.38900000000000001</v>
      </c>
      <c r="Z127" s="83">
        <v>0.42899999999999999</v>
      </c>
      <c r="AA127" s="83">
        <v>0.39400000000000002</v>
      </c>
      <c r="AB127" s="83">
        <v>0.41499999999999998</v>
      </c>
      <c r="AC127" s="83">
        <v>0.40300000000000002</v>
      </c>
      <c r="AD127" s="83">
        <v>0.42599999999999999</v>
      </c>
      <c r="AE127" s="83">
        <v>0.38500000000000001</v>
      </c>
    </row>
    <row r="128" spans="1:31">
      <c r="A128" s="83">
        <v>0</v>
      </c>
      <c r="B128" s="83">
        <v>0</v>
      </c>
      <c r="C128" s="83">
        <v>0</v>
      </c>
      <c r="D128" s="83">
        <v>0</v>
      </c>
      <c r="E128" s="83" t="s">
        <v>256</v>
      </c>
      <c r="F128" s="83" t="s">
        <v>413</v>
      </c>
      <c r="G128" s="83" t="s">
        <v>84</v>
      </c>
      <c r="H128" s="83" t="s">
        <v>52</v>
      </c>
      <c r="I128" s="83">
        <v>0</v>
      </c>
      <c r="J128" s="83">
        <v>0.34399999999999997</v>
      </c>
      <c r="K128" s="83">
        <v>0.311</v>
      </c>
      <c r="L128" s="83">
        <v>0.38200000000000001</v>
      </c>
      <c r="M128" s="83">
        <v>0.28899999999999998</v>
      </c>
      <c r="N128" s="83">
        <v>0.35</v>
      </c>
      <c r="O128" s="83">
        <v>0.35199999999999998</v>
      </c>
      <c r="P128" s="83">
        <v>0.32200000000000001</v>
      </c>
      <c r="Q128" s="83">
        <v>0.32100000000000001</v>
      </c>
      <c r="R128" s="83">
        <v>0.38</v>
      </c>
      <c r="S128" s="83">
        <v>0.36899999999999999</v>
      </c>
      <c r="T128" s="83">
        <v>0.32700000000000001</v>
      </c>
      <c r="U128" s="83">
        <v>0.34100000000000003</v>
      </c>
      <c r="V128" s="83">
        <v>0.34699999999999998</v>
      </c>
      <c r="W128" s="83">
        <v>0.35099999999999998</v>
      </c>
      <c r="X128" s="83">
        <v>0.40699999999999997</v>
      </c>
      <c r="Y128" s="83">
        <v>0.35799999999999998</v>
      </c>
      <c r="Z128" s="83">
        <v>0.36199999999999999</v>
      </c>
      <c r="AA128" s="83">
        <v>0.36899999999999999</v>
      </c>
      <c r="AB128" s="83">
        <v>0.35499999999999998</v>
      </c>
      <c r="AC128" s="83">
        <v>0.39600000000000002</v>
      </c>
      <c r="AD128" s="83">
        <v>0.38500000000000001</v>
      </c>
      <c r="AE128" s="83">
        <v>0.35</v>
      </c>
    </row>
    <row r="129" spans="1:31">
      <c r="A129" s="83">
        <v>0</v>
      </c>
      <c r="B129" s="83">
        <v>0</v>
      </c>
      <c r="C129" s="83">
        <v>0</v>
      </c>
      <c r="D129" s="83">
        <v>0</v>
      </c>
      <c r="E129" s="83" t="s">
        <v>9</v>
      </c>
      <c r="F129" s="83" t="s">
        <v>413</v>
      </c>
      <c r="G129" s="83" t="s">
        <v>84</v>
      </c>
      <c r="H129" s="83" t="s">
        <v>52</v>
      </c>
      <c r="I129" s="83">
        <v>0</v>
      </c>
      <c r="J129" s="83">
        <v>0.36199999999999999</v>
      </c>
      <c r="K129" s="83">
        <v>0.34300000000000003</v>
      </c>
      <c r="L129" s="83">
        <v>0.40799999999999997</v>
      </c>
      <c r="M129" s="83">
        <v>0.31</v>
      </c>
      <c r="N129" s="83">
        <v>0.36399999999999999</v>
      </c>
      <c r="O129" s="83">
        <v>0.33900000000000002</v>
      </c>
      <c r="P129" s="83">
        <v>0.32700000000000001</v>
      </c>
      <c r="Q129" s="83">
        <v>0.37</v>
      </c>
      <c r="R129" s="83">
        <v>0.40500000000000003</v>
      </c>
      <c r="S129" s="83">
        <v>0.39100000000000001</v>
      </c>
      <c r="T129" s="83">
        <v>0.36399999999999999</v>
      </c>
      <c r="U129" s="83">
        <v>0.35899999999999999</v>
      </c>
      <c r="V129" s="83">
        <v>0.36399999999999999</v>
      </c>
      <c r="W129" s="83">
        <v>0.36299999999999999</v>
      </c>
      <c r="X129" s="83">
        <v>0.44</v>
      </c>
      <c r="Y129" s="83">
        <v>0.375</v>
      </c>
      <c r="Z129" s="83">
        <v>0.39900000000000002</v>
      </c>
      <c r="AA129" s="83">
        <v>0.38500000000000001</v>
      </c>
      <c r="AB129" s="83">
        <v>0.39100000000000001</v>
      </c>
      <c r="AC129" s="83">
        <v>0.4</v>
      </c>
      <c r="AD129" s="83">
        <v>0.40899999999999997</v>
      </c>
      <c r="AE129" s="83">
        <v>0.37</v>
      </c>
    </row>
    <row r="130" spans="1:31">
      <c r="A130" s="83">
        <v>0</v>
      </c>
      <c r="B130" s="83">
        <v>0</v>
      </c>
      <c r="C130" s="83">
        <v>0</v>
      </c>
      <c r="D130" s="83">
        <v>63</v>
      </c>
      <c r="E130" s="83" t="s">
        <v>255</v>
      </c>
      <c r="F130" s="83" t="s">
        <v>301</v>
      </c>
      <c r="G130" s="83" t="s">
        <v>320</v>
      </c>
      <c r="H130" s="83" t="s">
        <v>337</v>
      </c>
      <c r="I130" s="83">
        <v>0</v>
      </c>
      <c r="J130" s="83">
        <v>82.896863886194637</v>
      </c>
      <c r="K130" s="83">
        <v>83.801652892561989</v>
      </c>
      <c r="L130" s="83">
        <v>82.90598290598291</v>
      </c>
      <c r="M130" s="83">
        <v>81.2</v>
      </c>
      <c r="N130" s="83">
        <v>87.390542907180389</v>
      </c>
      <c r="O130" s="83">
        <v>87.45519713261649</v>
      </c>
      <c r="P130" s="83">
        <v>87.907869481765829</v>
      </c>
      <c r="Q130" s="83">
        <v>75.510204081632651</v>
      </c>
      <c r="R130" s="83">
        <v>86.486486486486484</v>
      </c>
      <c r="S130" s="83">
        <v>87.848251333728513</v>
      </c>
      <c r="T130" s="83">
        <v>86.483103879849807</v>
      </c>
      <c r="U130" s="83">
        <v>83.056325023084014</v>
      </c>
      <c r="V130" s="83">
        <v>83.453237410071949</v>
      </c>
      <c r="W130" s="83">
        <v>88.888888888888886</v>
      </c>
      <c r="X130" s="83">
        <v>84.821428571428569</v>
      </c>
      <c r="Y130" s="83">
        <v>85.633270321361053</v>
      </c>
      <c r="Z130" s="83">
        <v>86.52849740932642</v>
      </c>
      <c r="AA130" s="83">
        <v>82.324455205811148</v>
      </c>
      <c r="AB130" s="83">
        <v>87.982832618025753</v>
      </c>
      <c r="AC130" s="83">
        <v>88.69179600886919</v>
      </c>
      <c r="AD130" s="83">
        <v>89.423076923076934</v>
      </c>
      <c r="AE130" s="83">
        <v>85.001316829075591</v>
      </c>
    </row>
    <row r="131" spans="1:31">
      <c r="A131" s="83">
        <v>0</v>
      </c>
      <c r="B131" s="83">
        <v>0</v>
      </c>
      <c r="C131" s="83">
        <v>0</v>
      </c>
      <c r="D131" s="83">
        <v>0</v>
      </c>
      <c r="E131" s="83" t="s">
        <v>256</v>
      </c>
      <c r="F131" s="83" t="s">
        <v>301</v>
      </c>
      <c r="G131" s="83" t="s">
        <v>320</v>
      </c>
      <c r="H131" s="83" t="s">
        <v>337</v>
      </c>
      <c r="I131" s="83">
        <v>0</v>
      </c>
      <c r="J131" s="83">
        <v>85.508021390374338</v>
      </c>
      <c r="K131" s="83">
        <v>86.353944562899784</v>
      </c>
      <c r="L131" s="83">
        <v>85.112359550561806</v>
      </c>
      <c r="M131" s="83">
        <v>87.052341597796143</v>
      </c>
      <c r="N131" s="83">
        <v>91.724137931034477</v>
      </c>
      <c r="O131" s="83">
        <v>87.113402061855666</v>
      </c>
      <c r="P131" s="83">
        <v>93.086419753086432</v>
      </c>
      <c r="Q131" s="83">
        <v>83.505154639175259</v>
      </c>
      <c r="R131" s="83">
        <v>91.712707182320443</v>
      </c>
      <c r="S131" s="83">
        <v>88.914728682170534</v>
      </c>
      <c r="T131" s="83">
        <v>87.613843351548269</v>
      </c>
      <c r="U131" s="83">
        <v>84.93238892466195</v>
      </c>
      <c r="V131" s="83">
        <v>84.012539184952985</v>
      </c>
      <c r="W131" s="83">
        <v>92.81609195402298</v>
      </c>
      <c r="X131" s="83">
        <v>91.878172588832484</v>
      </c>
      <c r="Y131" s="83">
        <v>89.156626506024097</v>
      </c>
      <c r="Z131" s="83">
        <v>86.800894854586133</v>
      </c>
      <c r="AA131" s="83">
        <v>83.132530120481931</v>
      </c>
      <c r="AB131" s="83">
        <v>90.780141843971634</v>
      </c>
      <c r="AC131" s="83">
        <v>88.603988603988597</v>
      </c>
      <c r="AD131" s="83">
        <v>89.020771513353111</v>
      </c>
      <c r="AE131" s="83">
        <v>87.431383683513147</v>
      </c>
    </row>
    <row r="132" spans="1:31">
      <c r="A132" s="83">
        <v>0</v>
      </c>
      <c r="B132" s="83">
        <v>0</v>
      </c>
      <c r="C132" s="83">
        <v>0</v>
      </c>
      <c r="D132" s="83">
        <v>0</v>
      </c>
      <c r="E132" s="83" t="s">
        <v>9</v>
      </c>
      <c r="F132" s="83" t="s">
        <v>301</v>
      </c>
      <c r="G132" s="83" t="s">
        <v>320</v>
      </c>
      <c r="H132" s="83" t="s">
        <v>337</v>
      </c>
      <c r="I132" s="83">
        <v>0</v>
      </c>
      <c r="J132" s="83">
        <v>83.880717308079795</v>
      </c>
      <c r="K132" s="83">
        <v>84.916201117318437</v>
      </c>
      <c r="L132" s="83">
        <v>83.859223300970882</v>
      </c>
      <c r="M132" s="83">
        <v>83.661645422943224</v>
      </c>
      <c r="N132" s="83">
        <v>89.26441351888667</v>
      </c>
      <c r="O132" s="83">
        <v>87.315010570824526</v>
      </c>
      <c r="P132" s="83">
        <v>90.172786177105834</v>
      </c>
      <c r="Q132" s="83">
        <v>78.688524590163937</v>
      </c>
      <c r="R132" s="83">
        <v>88.833746898263016</v>
      </c>
      <c r="S132" s="83">
        <v>88.310379576755125</v>
      </c>
      <c r="T132" s="83">
        <v>86.943620178041542</v>
      </c>
      <c r="U132" s="83">
        <v>83.839741866093036</v>
      </c>
      <c r="V132" s="83">
        <v>83.657142857142858</v>
      </c>
      <c r="W132" s="83">
        <v>90.476190476190482</v>
      </c>
      <c r="X132" s="83">
        <v>87.429643527204504</v>
      </c>
      <c r="Y132" s="83">
        <v>87.182203389830505</v>
      </c>
      <c r="Z132" s="83">
        <v>86.647173489278757</v>
      </c>
      <c r="AA132" s="83">
        <v>82.628398791540775</v>
      </c>
      <c r="AB132" s="83">
        <v>89.037433155080208</v>
      </c>
      <c r="AC132" s="83">
        <v>88.653366583541143</v>
      </c>
      <c r="AD132" s="83">
        <v>89.264877479579923</v>
      </c>
      <c r="AE132" s="83">
        <v>85.998291527529702</v>
      </c>
    </row>
    <row r="133" spans="1:31">
      <c r="A133" s="83">
        <v>0</v>
      </c>
      <c r="B133" s="83">
        <v>0</v>
      </c>
      <c r="C133" s="83">
        <v>0</v>
      </c>
      <c r="D133" s="83">
        <v>64</v>
      </c>
      <c r="E133" s="83" t="s">
        <v>255</v>
      </c>
      <c r="F133" s="83" t="s">
        <v>101</v>
      </c>
      <c r="G133" s="83" t="s">
        <v>84</v>
      </c>
      <c r="H133" s="83" t="s">
        <v>53</v>
      </c>
      <c r="I133" s="83">
        <v>1</v>
      </c>
      <c r="J133" s="83">
        <v>26</v>
      </c>
      <c r="K133" s="83">
        <v>35</v>
      </c>
      <c r="L133" s="83">
        <v>22</v>
      </c>
      <c r="M133" s="83">
        <v>23</v>
      </c>
      <c r="N133" s="83">
        <v>19</v>
      </c>
      <c r="O133" s="83">
        <v>26</v>
      </c>
      <c r="P133" s="83">
        <v>17</v>
      </c>
      <c r="Q133" s="83">
        <v>23</v>
      </c>
      <c r="R133" s="83">
        <v>20</v>
      </c>
      <c r="S133" s="83">
        <v>25</v>
      </c>
      <c r="T133" s="83">
        <v>25</v>
      </c>
      <c r="U133" s="83">
        <v>26</v>
      </c>
      <c r="V133" s="83">
        <v>28</v>
      </c>
      <c r="W133" s="83">
        <v>23</v>
      </c>
      <c r="X133" s="83" t="s">
        <v>173</v>
      </c>
      <c r="Y133" s="83">
        <v>19</v>
      </c>
      <c r="Z133" s="83">
        <v>15</v>
      </c>
      <c r="AA133" s="83">
        <v>13</v>
      </c>
      <c r="AB133" s="83">
        <v>22</v>
      </c>
      <c r="AC133" s="83">
        <v>17</v>
      </c>
      <c r="AD133" s="83">
        <v>17</v>
      </c>
      <c r="AE133" s="83">
        <v>24</v>
      </c>
    </row>
    <row r="134" spans="1:31">
      <c r="A134" s="83">
        <v>0</v>
      </c>
      <c r="B134" s="83">
        <v>0</v>
      </c>
      <c r="C134" s="83">
        <v>0</v>
      </c>
      <c r="D134" s="83">
        <v>0</v>
      </c>
      <c r="E134" s="83" t="s">
        <v>256</v>
      </c>
      <c r="F134" s="83" t="s">
        <v>101</v>
      </c>
      <c r="G134" s="83" t="s">
        <v>84</v>
      </c>
      <c r="H134" s="83" t="s">
        <v>53</v>
      </c>
      <c r="I134" s="83">
        <v>1</v>
      </c>
      <c r="J134" s="83">
        <v>26</v>
      </c>
      <c r="K134" s="83">
        <v>32</v>
      </c>
      <c r="L134" s="83">
        <v>22</v>
      </c>
      <c r="M134" s="83">
        <v>23</v>
      </c>
      <c r="N134" s="83">
        <v>21</v>
      </c>
      <c r="O134" s="83">
        <v>24</v>
      </c>
      <c r="P134" s="83">
        <v>18</v>
      </c>
      <c r="Q134" s="83">
        <v>17</v>
      </c>
      <c r="R134" s="83">
        <v>24</v>
      </c>
      <c r="S134" s="83">
        <v>24</v>
      </c>
      <c r="T134" s="83">
        <v>25</v>
      </c>
      <c r="U134" s="83">
        <v>28</v>
      </c>
      <c r="V134" s="83">
        <v>24</v>
      </c>
      <c r="W134" s="83">
        <v>24</v>
      </c>
      <c r="X134" s="83" t="s">
        <v>173</v>
      </c>
      <c r="Y134" s="83">
        <v>21</v>
      </c>
      <c r="Z134" s="83">
        <v>17</v>
      </c>
      <c r="AA134" s="83">
        <v>27</v>
      </c>
      <c r="AB134" s="83">
        <v>21</v>
      </c>
      <c r="AC134" s="83">
        <v>15</v>
      </c>
      <c r="AD134" s="83">
        <v>17</v>
      </c>
      <c r="AE134" s="83">
        <v>24</v>
      </c>
    </row>
    <row r="135" spans="1:31">
      <c r="A135" s="83">
        <v>0</v>
      </c>
      <c r="B135" s="83">
        <v>0</v>
      </c>
      <c r="C135" s="83">
        <v>0</v>
      </c>
      <c r="D135" s="83">
        <v>0</v>
      </c>
      <c r="E135" s="83" t="s">
        <v>9</v>
      </c>
      <c r="F135" s="83" t="s">
        <v>101</v>
      </c>
      <c r="G135" s="83" t="s">
        <v>84</v>
      </c>
      <c r="H135" s="83" t="s">
        <v>53</v>
      </c>
      <c r="I135" s="83">
        <v>1</v>
      </c>
      <c r="J135" s="83">
        <v>26</v>
      </c>
      <c r="K135" s="83">
        <v>34</v>
      </c>
      <c r="L135" s="83">
        <v>22</v>
      </c>
      <c r="M135" s="83">
        <v>23</v>
      </c>
      <c r="N135" s="83">
        <v>20</v>
      </c>
      <c r="O135" s="83">
        <v>25</v>
      </c>
      <c r="P135" s="83">
        <v>17</v>
      </c>
      <c r="Q135" s="83">
        <v>22</v>
      </c>
      <c r="R135" s="83">
        <v>21</v>
      </c>
      <c r="S135" s="83">
        <v>25</v>
      </c>
      <c r="T135" s="83">
        <v>25</v>
      </c>
      <c r="U135" s="83">
        <v>27</v>
      </c>
      <c r="V135" s="83">
        <v>27</v>
      </c>
      <c r="W135" s="83">
        <v>23</v>
      </c>
      <c r="X135" s="83" t="s">
        <v>173</v>
      </c>
      <c r="Y135" s="83">
        <v>19</v>
      </c>
      <c r="Z135" s="83">
        <v>16</v>
      </c>
      <c r="AA135" s="83">
        <v>18</v>
      </c>
      <c r="AB135" s="83">
        <v>22</v>
      </c>
      <c r="AC135" s="83">
        <v>16</v>
      </c>
      <c r="AD135" s="83">
        <v>17</v>
      </c>
      <c r="AE135" s="83">
        <v>24</v>
      </c>
    </row>
    <row r="136" spans="1:31">
      <c r="A136" s="83">
        <v>0</v>
      </c>
      <c r="B136" s="83">
        <v>0</v>
      </c>
      <c r="C136" s="83">
        <v>0</v>
      </c>
      <c r="D136" s="83">
        <v>65</v>
      </c>
      <c r="E136" s="83" t="s">
        <v>255</v>
      </c>
      <c r="F136" s="83" t="s">
        <v>112</v>
      </c>
      <c r="G136" s="83" t="s">
        <v>84</v>
      </c>
      <c r="H136" s="83" t="s">
        <v>54</v>
      </c>
      <c r="I136" s="83">
        <v>0</v>
      </c>
      <c r="J136" s="83">
        <v>62.524319689999999</v>
      </c>
      <c r="K136" s="83">
        <v>67.458036190000001</v>
      </c>
      <c r="L136" s="83">
        <v>48.186742709999997</v>
      </c>
      <c r="M136" s="83">
        <v>61.582994100000001</v>
      </c>
      <c r="N136" s="83">
        <v>50.338563800000003</v>
      </c>
      <c r="O136" s="83">
        <v>63.115527710000002</v>
      </c>
      <c r="P136" s="83">
        <v>66.342858030000002</v>
      </c>
      <c r="Q136" s="83">
        <v>54.65610341</v>
      </c>
      <c r="R136" s="83">
        <v>71.812485949999996</v>
      </c>
      <c r="S136" s="83">
        <v>66.302188209999997</v>
      </c>
      <c r="T136" s="83">
        <v>69.907991499999994</v>
      </c>
      <c r="U136" s="83">
        <v>66.250784379999999</v>
      </c>
      <c r="V136" s="83">
        <v>64.218956360000007</v>
      </c>
      <c r="W136" s="83">
        <v>61.351589369999999</v>
      </c>
      <c r="X136" s="83">
        <v>67.629230480000004</v>
      </c>
      <c r="Y136" s="83">
        <v>58.73547722</v>
      </c>
      <c r="Z136" s="83">
        <v>60.099190790000002</v>
      </c>
      <c r="AA136" s="83">
        <v>55.987974010000002</v>
      </c>
      <c r="AB136" s="83">
        <v>57.241297879999998</v>
      </c>
      <c r="AC136" s="83">
        <v>48.060471939999999</v>
      </c>
      <c r="AD136" s="83">
        <v>64.185444219999994</v>
      </c>
      <c r="AE136" s="83">
        <v>62.427752630000001</v>
      </c>
    </row>
    <row r="137" spans="1:31">
      <c r="A137" s="83">
        <v>0</v>
      </c>
      <c r="B137" s="83">
        <v>0</v>
      </c>
      <c r="C137" s="83">
        <v>0</v>
      </c>
      <c r="D137" s="83">
        <v>0</v>
      </c>
      <c r="E137" s="83" t="s">
        <v>256</v>
      </c>
      <c r="F137" s="83" t="s">
        <v>112</v>
      </c>
      <c r="G137" s="83" t="s">
        <v>84</v>
      </c>
      <c r="H137" s="83" t="s">
        <v>54</v>
      </c>
      <c r="I137" s="83">
        <v>0</v>
      </c>
      <c r="J137" s="83">
        <v>57.193840780000002</v>
      </c>
      <c r="K137" s="83">
        <v>70.032952300000005</v>
      </c>
      <c r="L137" s="83">
        <v>36.700341199999997</v>
      </c>
      <c r="M137" s="83">
        <v>56.672062109999999</v>
      </c>
      <c r="N137" s="83">
        <v>43.999779670000002</v>
      </c>
      <c r="O137" s="83">
        <v>64.574874750000006</v>
      </c>
      <c r="P137" s="83">
        <v>56.77084782</v>
      </c>
      <c r="Q137" s="83">
        <v>55.729825120000001</v>
      </c>
      <c r="R137" s="83">
        <v>58.54129356</v>
      </c>
      <c r="S137" s="83">
        <v>65.995391429999998</v>
      </c>
      <c r="T137" s="83">
        <v>65.683844930000006</v>
      </c>
      <c r="U137" s="83">
        <v>64.950359239999997</v>
      </c>
      <c r="V137" s="83">
        <v>54.053458419999998</v>
      </c>
      <c r="W137" s="83">
        <v>52.537937169999999</v>
      </c>
      <c r="X137" s="83">
        <v>45.287834920000002</v>
      </c>
      <c r="Y137" s="83">
        <v>49.642991279999997</v>
      </c>
      <c r="Z137" s="83">
        <v>48.358644490000003</v>
      </c>
      <c r="AA137" s="83">
        <v>49.589954319999997</v>
      </c>
      <c r="AB137" s="83">
        <v>42.357293060000003</v>
      </c>
      <c r="AC137" s="83">
        <v>44.878976600000001</v>
      </c>
      <c r="AD137" s="83">
        <v>49.087549559999999</v>
      </c>
      <c r="AE137" s="83">
        <v>56.650708029999997</v>
      </c>
    </row>
    <row r="138" spans="1:31">
      <c r="A138" s="83">
        <v>0</v>
      </c>
      <c r="B138" s="83">
        <v>0</v>
      </c>
      <c r="C138" s="83">
        <v>0</v>
      </c>
      <c r="D138" s="83">
        <v>0</v>
      </c>
      <c r="E138" s="83" t="s">
        <v>9</v>
      </c>
      <c r="F138" s="83" t="s">
        <v>112</v>
      </c>
      <c r="G138" s="83" t="s">
        <v>84</v>
      </c>
      <c r="H138" s="83" t="s">
        <v>54</v>
      </c>
      <c r="I138" s="83">
        <v>0</v>
      </c>
      <c r="J138" s="83">
        <v>60.899079950000001</v>
      </c>
      <c r="K138" s="83">
        <v>68.157810960000006</v>
      </c>
      <c r="L138" s="83">
        <v>44.185496579999999</v>
      </c>
      <c r="M138" s="83">
        <v>60.008431190000003</v>
      </c>
      <c r="N138" s="83">
        <v>48.326428360000001</v>
      </c>
      <c r="O138" s="83">
        <v>63.152580260000001</v>
      </c>
      <c r="P138" s="83">
        <v>63.245694499999999</v>
      </c>
      <c r="Q138" s="83">
        <v>54.843479369999997</v>
      </c>
      <c r="R138" s="83">
        <v>67.235753799999998</v>
      </c>
      <c r="S138" s="83">
        <v>66.122452269999997</v>
      </c>
      <c r="T138" s="83">
        <v>68.489468849999994</v>
      </c>
      <c r="U138" s="83">
        <v>65.849389689999995</v>
      </c>
      <c r="V138" s="83">
        <v>61.107579629999996</v>
      </c>
      <c r="W138" s="83">
        <v>57.553664730000001</v>
      </c>
      <c r="X138" s="83">
        <v>60.994001580000003</v>
      </c>
      <c r="Y138" s="83">
        <v>55.70355722</v>
      </c>
      <c r="Z138" s="83">
        <v>56.888310449999999</v>
      </c>
      <c r="AA138" s="83">
        <v>53.574097360000003</v>
      </c>
      <c r="AB138" s="83">
        <v>53.190779800000001</v>
      </c>
      <c r="AC138" s="83">
        <v>47.05173671</v>
      </c>
      <c r="AD138" s="83">
        <v>59.159582129999997</v>
      </c>
      <c r="AE138" s="83">
        <v>60.56701442</v>
      </c>
    </row>
    <row r="139" spans="1:31">
      <c r="A139" s="83">
        <v>0</v>
      </c>
      <c r="B139" s="83">
        <v>0</v>
      </c>
      <c r="C139" s="83">
        <v>0</v>
      </c>
      <c r="D139" s="83">
        <v>66</v>
      </c>
      <c r="E139" s="83" t="s">
        <v>255</v>
      </c>
      <c r="F139" s="83" t="s">
        <v>414</v>
      </c>
      <c r="G139" s="83" t="s">
        <v>320</v>
      </c>
      <c r="H139" s="83" t="s">
        <v>336</v>
      </c>
      <c r="I139" s="83">
        <v>0</v>
      </c>
      <c r="J139" s="83">
        <v>95.701631974171079</v>
      </c>
      <c r="K139" s="83">
        <v>95.887432415052814</v>
      </c>
      <c r="L139" s="83">
        <v>91.358496356986976</v>
      </c>
      <c r="M139" s="83">
        <v>97.517038508196308</v>
      </c>
      <c r="N139" s="83">
        <v>95.213752200657325</v>
      </c>
      <c r="O139" s="83">
        <v>95.931643963709064</v>
      </c>
      <c r="P139" s="83">
        <v>94.819484497363675</v>
      </c>
      <c r="Q139" s="83">
        <v>93.574379980102009</v>
      </c>
      <c r="R139" s="83">
        <v>97.135951892970567</v>
      </c>
      <c r="S139" s="83">
        <v>96.553947170679749</v>
      </c>
      <c r="T139" s="83">
        <v>94.257538062354556</v>
      </c>
      <c r="U139" s="83">
        <v>96.832133342920031</v>
      </c>
      <c r="V139" s="83">
        <v>95.562957377962363</v>
      </c>
      <c r="W139" s="83">
        <v>96.799058971050002</v>
      </c>
      <c r="X139" s="83">
        <v>91.14199523042646</v>
      </c>
      <c r="Y139" s="83">
        <v>94.60707492698964</v>
      </c>
      <c r="Z139" s="83">
        <v>96.721687640453482</v>
      </c>
      <c r="AA139" s="83">
        <v>94.932407295883579</v>
      </c>
      <c r="AB139" s="83">
        <v>95.316443940023348</v>
      </c>
      <c r="AC139" s="83">
        <v>96.063447108721803</v>
      </c>
      <c r="AD139" s="83">
        <v>95.437522909358279</v>
      </c>
      <c r="AE139" s="83">
        <v>96.255831062481832</v>
      </c>
    </row>
    <row r="140" spans="1:31">
      <c r="A140" s="83">
        <v>0</v>
      </c>
      <c r="B140" s="83">
        <v>0</v>
      </c>
      <c r="C140" s="83">
        <v>0</v>
      </c>
      <c r="D140" s="83">
        <v>0</v>
      </c>
      <c r="E140" s="83" t="s">
        <v>256</v>
      </c>
      <c r="F140" s="83" t="s">
        <v>414</v>
      </c>
      <c r="G140" s="83" t="s">
        <v>320</v>
      </c>
      <c r="H140" s="83" t="s">
        <v>336</v>
      </c>
      <c r="I140" s="83">
        <v>0</v>
      </c>
      <c r="J140" s="83">
        <v>95.743264769519527</v>
      </c>
      <c r="K140" s="83">
        <v>93.061054634088364</v>
      </c>
      <c r="L140" s="83">
        <v>95</v>
      </c>
      <c r="M140" s="83">
        <v>98.039215686274503</v>
      </c>
      <c r="N140" s="83">
        <v>90.348045200292475</v>
      </c>
      <c r="O140" s="83">
        <v>91.701492537313428</v>
      </c>
      <c r="P140" s="83">
        <v>89.845344686351197</v>
      </c>
      <c r="Q140" s="83">
        <v>83.522297808012098</v>
      </c>
      <c r="R140" s="83">
        <v>94.338100255908472</v>
      </c>
      <c r="S140" s="83">
        <v>93.268034807307515</v>
      </c>
      <c r="T140" s="83">
        <v>93.46318849686044</v>
      </c>
      <c r="U140" s="83">
        <v>97.025947604157622</v>
      </c>
      <c r="V140" s="83">
        <v>91.595416302447575</v>
      </c>
      <c r="W140" s="83">
        <v>95.110204341866179</v>
      </c>
      <c r="X140" s="83">
        <v>87.271978082962008</v>
      </c>
      <c r="Y140" s="83">
        <v>89.49992174514793</v>
      </c>
      <c r="Z140" s="83">
        <v>89.746628595432199</v>
      </c>
      <c r="AA140" s="83">
        <v>91.838718527720062</v>
      </c>
      <c r="AB140" s="83">
        <v>92.270769230769218</v>
      </c>
      <c r="AC140" s="83">
        <v>96.984478935698448</v>
      </c>
      <c r="AD140" s="83">
        <v>92.705797582235903</v>
      </c>
      <c r="AE140" s="83">
        <v>95.155882312067448</v>
      </c>
    </row>
    <row r="141" spans="1:31">
      <c r="A141" s="83">
        <v>0</v>
      </c>
      <c r="B141" s="83">
        <v>0</v>
      </c>
      <c r="C141" s="83">
        <v>0</v>
      </c>
      <c r="D141" s="83">
        <v>0</v>
      </c>
      <c r="E141" s="83" t="s">
        <v>9</v>
      </c>
      <c r="F141" s="83" t="s">
        <v>414</v>
      </c>
      <c r="G141" s="83" t="s">
        <v>320</v>
      </c>
      <c r="H141" s="83" t="s">
        <v>336</v>
      </c>
      <c r="I141" s="83">
        <v>0</v>
      </c>
      <c r="J141" s="83">
        <v>95.832857705229998</v>
      </c>
      <c r="K141" s="83">
        <v>95.713877664861499</v>
      </c>
      <c r="L141" s="83">
        <v>92.893405308185024</v>
      </c>
      <c r="M141" s="83">
        <v>98.154858099924638</v>
      </c>
      <c r="N141" s="83">
        <v>94.414845620368709</v>
      </c>
      <c r="O141" s="83">
        <v>95.622718500580731</v>
      </c>
      <c r="P141" s="83">
        <v>93.981805122415963</v>
      </c>
      <c r="Q141" s="83">
        <v>92.74314965371876</v>
      </c>
      <c r="R141" s="83">
        <v>97.106065370274777</v>
      </c>
      <c r="S141" s="83">
        <v>95.711362716404608</v>
      </c>
      <c r="T141" s="83">
        <v>94.584653424517668</v>
      </c>
      <c r="U141" s="83">
        <v>96.988756761021932</v>
      </c>
      <c r="V141" s="83">
        <v>95.108504391062056</v>
      </c>
      <c r="W141" s="83">
        <v>96.766478763683267</v>
      </c>
      <c r="X141" s="83">
        <v>90.820762579269541</v>
      </c>
      <c r="Y141" s="83">
        <v>93.595968918003535</v>
      </c>
      <c r="Z141" s="83">
        <v>95.347926211326723</v>
      </c>
      <c r="AA141" s="83">
        <v>94.351059756788075</v>
      </c>
      <c r="AB141" s="83">
        <v>95.522879796405221</v>
      </c>
      <c r="AC141" s="83">
        <v>96.848510776254287</v>
      </c>
      <c r="AD141" s="83">
        <v>95.225412670344937</v>
      </c>
      <c r="AE141" s="83">
        <v>95.972539524736106</v>
      </c>
    </row>
    <row r="142" spans="1:31">
      <c r="A142" s="83">
        <v>0</v>
      </c>
      <c r="B142" s="83">
        <v>0</v>
      </c>
      <c r="C142" s="83">
        <v>0</v>
      </c>
      <c r="D142" s="83">
        <v>67</v>
      </c>
      <c r="E142" s="83" t="s">
        <v>9</v>
      </c>
      <c r="F142" s="83" t="s">
        <v>297</v>
      </c>
      <c r="G142" s="83" t="s">
        <v>320</v>
      </c>
      <c r="H142" s="83" t="s">
        <v>331</v>
      </c>
      <c r="I142" s="83">
        <v>0</v>
      </c>
      <c r="J142" s="83">
        <v>77.016129030000002</v>
      </c>
      <c r="K142" s="83">
        <v>71.910112359999999</v>
      </c>
      <c r="L142" s="83">
        <v>82.332155479999997</v>
      </c>
      <c r="M142" s="83">
        <v>74.829931970000004</v>
      </c>
      <c r="N142" s="83">
        <v>78.961748630000002</v>
      </c>
      <c r="O142" s="83">
        <v>75.502008029999999</v>
      </c>
      <c r="P142" s="83">
        <v>76.984126979999999</v>
      </c>
      <c r="Q142" s="83">
        <v>80</v>
      </c>
      <c r="R142" s="83">
        <v>87.234042549999998</v>
      </c>
      <c r="S142" s="83">
        <v>78.025477710000004</v>
      </c>
      <c r="T142" s="83">
        <v>80.991735539999993</v>
      </c>
      <c r="U142" s="83">
        <v>80.701754390000005</v>
      </c>
      <c r="V142" s="83">
        <v>79.797979799999993</v>
      </c>
      <c r="W142" s="83">
        <v>79.633867280000004</v>
      </c>
      <c r="X142" s="83" t="s">
        <v>173</v>
      </c>
      <c r="Y142" s="83">
        <v>82.46153846</v>
      </c>
      <c r="Z142" s="83">
        <v>77.952755909999993</v>
      </c>
      <c r="AA142" s="83" t="s">
        <v>173</v>
      </c>
      <c r="AB142" s="83" t="s">
        <v>173</v>
      </c>
      <c r="AC142" s="83">
        <v>86.06557377</v>
      </c>
      <c r="AD142" s="83">
        <v>75.373134329999999</v>
      </c>
      <c r="AE142" s="83">
        <v>79.300580490000002</v>
      </c>
    </row>
    <row r="143" spans="1:31">
      <c r="A143" s="83">
        <v>0</v>
      </c>
      <c r="B143" s="83">
        <v>0</v>
      </c>
      <c r="C143" s="83">
        <v>0</v>
      </c>
      <c r="D143" s="83">
        <v>68</v>
      </c>
      <c r="E143" s="83" t="s">
        <v>255</v>
      </c>
      <c r="F143" s="83" t="s">
        <v>91</v>
      </c>
      <c r="G143" s="83" t="s">
        <v>84</v>
      </c>
      <c r="H143" s="83" t="s">
        <v>55</v>
      </c>
      <c r="I143" s="83">
        <v>0</v>
      </c>
      <c r="J143" s="83">
        <v>13.81820461</v>
      </c>
      <c r="K143" s="83">
        <v>19.317428970000002</v>
      </c>
      <c r="L143" s="83">
        <v>16.856658670000002</v>
      </c>
      <c r="M143" s="83">
        <v>13.000766329999999</v>
      </c>
      <c r="N143" s="83">
        <v>18.357208799999999</v>
      </c>
      <c r="O143" s="83">
        <v>14.853295920000001</v>
      </c>
      <c r="P143" s="83">
        <v>17.41818267</v>
      </c>
      <c r="Q143" s="83">
        <v>9.4536320010000008</v>
      </c>
      <c r="R143" s="83">
        <v>9.2383522889999998</v>
      </c>
      <c r="S143" s="83">
        <v>13.19801607</v>
      </c>
      <c r="T143" s="83">
        <v>14.87874895</v>
      </c>
      <c r="U143" s="83">
        <v>13.634443129999999</v>
      </c>
      <c r="V143" s="83">
        <v>12.423459190000001</v>
      </c>
      <c r="W143" s="83">
        <v>14.4805948</v>
      </c>
      <c r="X143" s="83">
        <v>11.9278268</v>
      </c>
      <c r="Y143" s="83">
        <v>15.282682510000001</v>
      </c>
      <c r="Z143" s="83">
        <v>11.125680640000001</v>
      </c>
      <c r="AA143" s="83">
        <v>11.731207380000001</v>
      </c>
      <c r="AB143" s="83">
        <v>13.54169274</v>
      </c>
      <c r="AC143" s="83">
        <v>14.48667212</v>
      </c>
      <c r="AD143" s="83">
        <v>11.969017969999999</v>
      </c>
      <c r="AE143" s="83">
        <v>13.895104099999999</v>
      </c>
    </row>
    <row r="144" spans="1:31">
      <c r="A144" s="83">
        <v>0</v>
      </c>
      <c r="B144" s="83">
        <v>0</v>
      </c>
      <c r="C144" s="83">
        <v>0</v>
      </c>
      <c r="D144" s="83">
        <v>69</v>
      </c>
      <c r="E144" s="83" t="s">
        <v>255</v>
      </c>
      <c r="F144" s="83" t="s">
        <v>298</v>
      </c>
      <c r="G144" s="83" t="s">
        <v>320</v>
      </c>
      <c r="H144" s="83" t="s">
        <v>332</v>
      </c>
      <c r="I144" s="83">
        <v>0</v>
      </c>
      <c r="J144" s="83">
        <v>80.09</v>
      </c>
      <c r="K144" s="83">
        <v>74.22</v>
      </c>
      <c r="L144" s="83">
        <v>81.37</v>
      </c>
      <c r="M144" s="83">
        <v>71.709999999999994</v>
      </c>
      <c r="N144" s="83">
        <v>70.59</v>
      </c>
      <c r="O144" s="83">
        <v>70</v>
      </c>
      <c r="P144" s="83">
        <v>78.95</v>
      </c>
      <c r="Q144" s="83" t="s">
        <v>173</v>
      </c>
      <c r="R144" s="83">
        <v>77.27</v>
      </c>
      <c r="S144" s="83">
        <v>70.180000000000007</v>
      </c>
      <c r="T144" s="83" t="s">
        <v>173</v>
      </c>
      <c r="U144" s="83">
        <v>73.209999999999994</v>
      </c>
      <c r="V144" s="83">
        <v>66.67</v>
      </c>
      <c r="W144" s="83">
        <v>75</v>
      </c>
      <c r="X144" s="83">
        <v>73.209999999999994</v>
      </c>
      <c r="Y144" s="83">
        <v>68.83</v>
      </c>
      <c r="Z144" s="83">
        <v>71.430000000000007</v>
      </c>
      <c r="AA144" s="83">
        <v>67.180000000000007</v>
      </c>
      <c r="AB144" s="83">
        <v>93.75</v>
      </c>
      <c r="AC144" s="83" t="s">
        <v>173</v>
      </c>
      <c r="AD144" s="83" t="s">
        <v>173</v>
      </c>
      <c r="AE144" s="83">
        <v>75.3</v>
      </c>
    </row>
    <row r="145" spans="1:31">
      <c r="A145" s="83">
        <v>0</v>
      </c>
      <c r="B145" s="83">
        <v>0</v>
      </c>
      <c r="C145" s="83">
        <v>0</v>
      </c>
      <c r="D145" s="83">
        <v>0</v>
      </c>
      <c r="E145" s="83" t="s">
        <v>256</v>
      </c>
      <c r="F145" s="83" t="s">
        <v>298</v>
      </c>
      <c r="G145" s="83" t="s">
        <v>320</v>
      </c>
      <c r="H145" s="83" t="s">
        <v>332</v>
      </c>
      <c r="I145" s="83">
        <v>0</v>
      </c>
      <c r="J145" s="83">
        <v>80.430000000000007</v>
      </c>
      <c r="K145" s="83">
        <v>75</v>
      </c>
      <c r="L145" s="83">
        <v>81.790000000000006</v>
      </c>
      <c r="M145" s="83">
        <v>72.83</v>
      </c>
      <c r="N145" s="83">
        <v>65</v>
      </c>
      <c r="O145" s="83">
        <v>61.54</v>
      </c>
      <c r="P145" s="83">
        <v>79.17</v>
      </c>
      <c r="Q145" s="83" t="s">
        <v>173</v>
      </c>
      <c r="R145" s="83">
        <v>75</v>
      </c>
      <c r="S145" s="83">
        <v>76.760000000000005</v>
      </c>
      <c r="T145" s="83" t="s">
        <v>173</v>
      </c>
      <c r="U145" s="83">
        <v>74.069999999999993</v>
      </c>
      <c r="V145" s="83">
        <v>71.430000000000007</v>
      </c>
      <c r="W145" s="83">
        <v>62.75</v>
      </c>
      <c r="X145" s="83">
        <v>76.790000000000006</v>
      </c>
      <c r="Y145" s="83">
        <v>78.849999999999994</v>
      </c>
      <c r="Z145" s="83">
        <v>67.44</v>
      </c>
      <c r="AA145" s="83">
        <v>76.150000000000006</v>
      </c>
      <c r="AB145" s="83">
        <v>75</v>
      </c>
      <c r="AC145" s="83" t="s">
        <v>173</v>
      </c>
      <c r="AD145" s="83" t="s">
        <v>173</v>
      </c>
      <c r="AE145" s="83">
        <v>76.73</v>
      </c>
    </row>
    <row r="146" spans="1:31">
      <c r="A146" s="83">
        <v>0</v>
      </c>
      <c r="B146" s="83">
        <v>0</v>
      </c>
      <c r="C146" s="83">
        <v>0</v>
      </c>
      <c r="D146" s="83">
        <v>0</v>
      </c>
      <c r="E146" s="83" t="s">
        <v>9</v>
      </c>
      <c r="F146" s="83" t="s">
        <v>298</v>
      </c>
      <c r="G146" s="83" t="s">
        <v>320</v>
      </c>
      <c r="H146" s="83" t="s">
        <v>332</v>
      </c>
      <c r="I146" s="83">
        <v>0</v>
      </c>
      <c r="J146" s="83">
        <v>80.239999999999995</v>
      </c>
      <c r="K146" s="83">
        <v>74.540000000000006</v>
      </c>
      <c r="L146" s="83">
        <v>81.569999999999993</v>
      </c>
      <c r="M146" s="83">
        <v>72.13</v>
      </c>
      <c r="N146" s="83">
        <v>68.28</v>
      </c>
      <c r="O146" s="83">
        <v>65.22</v>
      </c>
      <c r="P146" s="83">
        <v>79.05</v>
      </c>
      <c r="Q146" s="83" t="s">
        <v>173</v>
      </c>
      <c r="R146" s="83">
        <v>76.09</v>
      </c>
      <c r="S146" s="83">
        <v>72.95</v>
      </c>
      <c r="T146" s="83" t="s">
        <v>173</v>
      </c>
      <c r="U146" s="83">
        <v>73.61</v>
      </c>
      <c r="V146" s="83">
        <v>68.75</v>
      </c>
      <c r="W146" s="83">
        <v>70.23</v>
      </c>
      <c r="X146" s="83">
        <v>75</v>
      </c>
      <c r="Y146" s="83">
        <v>72.87</v>
      </c>
      <c r="Z146" s="83">
        <v>69.7</v>
      </c>
      <c r="AA146" s="83">
        <v>71.650000000000006</v>
      </c>
      <c r="AB146" s="83">
        <v>85.71</v>
      </c>
      <c r="AC146" s="83" t="s">
        <v>173</v>
      </c>
      <c r="AD146" s="83" t="s">
        <v>173</v>
      </c>
      <c r="AE146" s="83">
        <v>75.75</v>
      </c>
    </row>
    <row r="147" spans="1:31">
      <c r="A147" s="83">
        <v>0</v>
      </c>
      <c r="B147" s="83">
        <v>0</v>
      </c>
      <c r="C147" s="83">
        <v>0</v>
      </c>
      <c r="D147" s="83">
        <v>70</v>
      </c>
      <c r="E147" s="83" t="s">
        <v>255</v>
      </c>
      <c r="F147" s="83" t="s">
        <v>299</v>
      </c>
      <c r="G147" s="83" t="s">
        <v>320</v>
      </c>
      <c r="H147" s="83" t="s">
        <v>333</v>
      </c>
      <c r="I147" s="83">
        <v>0</v>
      </c>
      <c r="J147" s="83">
        <v>88.6</v>
      </c>
      <c r="K147" s="83">
        <v>84.29</v>
      </c>
      <c r="L147" s="83">
        <v>93.33</v>
      </c>
      <c r="M147" s="83">
        <v>87.8</v>
      </c>
      <c r="N147" s="83">
        <v>87.18</v>
      </c>
      <c r="O147" s="83" t="s">
        <v>173</v>
      </c>
      <c r="P147" s="83">
        <v>93.75</v>
      </c>
      <c r="Q147" s="83" t="s">
        <v>173</v>
      </c>
      <c r="R147" s="83">
        <v>100</v>
      </c>
      <c r="S147" s="83">
        <v>85.71</v>
      </c>
      <c r="T147" s="83" t="s">
        <v>173</v>
      </c>
      <c r="U147" s="83">
        <v>80.489999999999995</v>
      </c>
      <c r="V147" s="83" t="s">
        <v>173</v>
      </c>
      <c r="W147" s="83">
        <v>86.96</v>
      </c>
      <c r="X147" s="83">
        <v>86.49</v>
      </c>
      <c r="Y147" s="83">
        <v>92.54</v>
      </c>
      <c r="Z147" s="83">
        <v>94.74</v>
      </c>
      <c r="AA147" s="83">
        <v>94.37</v>
      </c>
      <c r="AB147" s="83">
        <v>88.1</v>
      </c>
      <c r="AC147" s="83" t="s">
        <v>173</v>
      </c>
      <c r="AD147" s="83" t="s">
        <v>173</v>
      </c>
      <c r="AE147" s="83">
        <v>87.97</v>
      </c>
    </row>
    <row r="148" spans="1:31">
      <c r="A148" s="83">
        <v>0</v>
      </c>
      <c r="B148" s="83">
        <v>0</v>
      </c>
      <c r="C148" s="83">
        <v>0</v>
      </c>
      <c r="D148" s="83">
        <v>0</v>
      </c>
      <c r="E148" s="83" t="s">
        <v>256</v>
      </c>
      <c r="F148" s="83" t="s">
        <v>299</v>
      </c>
      <c r="G148" s="83" t="s">
        <v>320</v>
      </c>
      <c r="H148" s="83" t="s">
        <v>333</v>
      </c>
      <c r="I148" s="83">
        <v>0</v>
      </c>
      <c r="J148" s="83">
        <v>92.39</v>
      </c>
      <c r="K148" s="83">
        <v>81.319999999999993</v>
      </c>
      <c r="L148" s="83">
        <v>94.29</v>
      </c>
      <c r="M148" s="83">
        <v>92</v>
      </c>
      <c r="N148" s="83">
        <v>72.41</v>
      </c>
      <c r="O148" s="83" t="s">
        <v>173</v>
      </c>
      <c r="P148" s="83">
        <v>100</v>
      </c>
      <c r="Q148" s="83" t="s">
        <v>173</v>
      </c>
      <c r="R148" s="83">
        <v>93.1</v>
      </c>
      <c r="S148" s="83">
        <v>86.29</v>
      </c>
      <c r="T148" s="83" t="s">
        <v>173</v>
      </c>
      <c r="U148" s="83">
        <v>87.5</v>
      </c>
      <c r="V148" s="83" t="s">
        <v>173</v>
      </c>
      <c r="W148" s="83">
        <v>73.53</v>
      </c>
      <c r="X148" s="83">
        <v>86.11</v>
      </c>
      <c r="Y148" s="83">
        <v>95.31</v>
      </c>
      <c r="Z148" s="83">
        <v>69.23</v>
      </c>
      <c r="AA148" s="83">
        <v>90.11</v>
      </c>
      <c r="AB148" s="83">
        <v>90</v>
      </c>
      <c r="AC148" s="83" t="s">
        <v>173</v>
      </c>
      <c r="AD148" s="83" t="s">
        <v>173</v>
      </c>
      <c r="AE148" s="83">
        <v>89.39</v>
      </c>
    </row>
    <row r="149" spans="1:31">
      <c r="A149" s="83">
        <v>0</v>
      </c>
      <c r="B149" s="83">
        <v>0</v>
      </c>
      <c r="C149" s="83">
        <v>0</v>
      </c>
      <c r="D149" s="83">
        <v>0</v>
      </c>
      <c r="E149" s="83" t="s">
        <v>9</v>
      </c>
      <c r="F149" s="83" t="s">
        <v>299</v>
      </c>
      <c r="G149" s="83" t="s">
        <v>320</v>
      </c>
      <c r="H149" s="83" t="s">
        <v>333</v>
      </c>
      <c r="I149" s="83">
        <v>0</v>
      </c>
      <c r="J149" s="83">
        <v>90.75</v>
      </c>
      <c r="K149" s="83">
        <v>82.61</v>
      </c>
      <c r="L149" s="83">
        <v>93.89</v>
      </c>
      <c r="M149" s="83">
        <v>89.81</v>
      </c>
      <c r="N149" s="83">
        <v>80.88</v>
      </c>
      <c r="O149" s="83">
        <v>78.569999999999993</v>
      </c>
      <c r="P149" s="83">
        <v>97.3</v>
      </c>
      <c r="Q149" s="83" t="s">
        <v>173</v>
      </c>
      <c r="R149" s="83">
        <v>96.23</v>
      </c>
      <c r="S149" s="83">
        <v>86.03</v>
      </c>
      <c r="T149" s="83" t="s">
        <v>173</v>
      </c>
      <c r="U149" s="83">
        <v>84.34</v>
      </c>
      <c r="V149" s="83">
        <v>94.12</v>
      </c>
      <c r="W149" s="83">
        <v>81.25</v>
      </c>
      <c r="X149" s="83">
        <v>86.3</v>
      </c>
      <c r="Y149" s="83">
        <v>93.89</v>
      </c>
      <c r="Z149" s="83">
        <v>80</v>
      </c>
      <c r="AA149" s="83">
        <v>91.98</v>
      </c>
      <c r="AB149" s="83">
        <v>88.89</v>
      </c>
      <c r="AC149" s="83" t="s">
        <v>173</v>
      </c>
      <c r="AD149" s="83" t="s">
        <v>173</v>
      </c>
      <c r="AE149" s="83">
        <v>88.74</v>
      </c>
    </row>
    <row r="150" spans="1:31">
      <c r="A150" s="83">
        <v>0</v>
      </c>
      <c r="B150" s="83">
        <v>0</v>
      </c>
      <c r="C150" s="83">
        <v>0</v>
      </c>
      <c r="D150" s="83">
        <v>71</v>
      </c>
      <c r="E150" s="83" t="s">
        <v>255</v>
      </c>
      <c r="F150" s="83" t="s">
        <v>113</v>
      </c>
      <c r="G150" s="83" t="s">
        <v>84</v>
      </c>
      <c r="H150" s="83" t="s">
        <v>80</v>
      </c>
      <c r="I150" s="83">
        <v>1</v>
      </c>
      <c r="J150" s="83">
        <v>326.47628529999997</v>
      </c>
      <c r="K150" s="83">
        <v>185.10677699999999</v>
      </c>
      <c r="L150" s="83">
        <v>183.45180400000001</v>
      </c>
      <c r="M150" s="83">
        <v>131.0826667</v>
      </c>
      <c r="N150" s="83">
        <v>231.78615880000001</v>
      </c>
      <c r="O150" s="83">
        <v>53.684186519999997</v>
      </c>
      <c r="P150" s="83">
        <v>331.01814919999998</v>
      </c>
      <c r="Q150" s="83">
        <v>206.6717984</v>
      </c>
      <c r="R150" s="83">
        <v>142.5571884</v>
      </c>
      <c r="S150" s="83">
        <v>126.1299575</v>
      </c>
      <c r="T150" s="83">
        <v>212.13255029999999</v>
      </c>
      <c r="U150" s="83">
        <v>149.7725409</v>
      </c>
      <c r="V150" s="83">
        <v>77.283073970000004</v>
      </c>
      <c r="W150" s="83">
        <v>136.407217</v>
      </c>
      <c r="X150" s="83">
        <v>150.28414419999999</v>
      </c>
      <c r="Y150" s="83">
        <v>169.70864349999999</v>
      </c>
      <c r="Z150" s="83">
        <v>201.51744540000001</v>
      </c>
      <c r="AA150" s="83">
        <v>105.21454249999999</v>
      </c>
      <c r="AB150" s="83">
        <v>210.05551940000001</v>
      </c>
      <c r="AC150" s="83">
        <v>173.44938769999999</v>
      </c>
      <c r="AD150" s="83">
        <v>153.45467110000001</v>
      </c>
      <c r="AE150" s="83">
        <v>194.07409319999999</v>
      </c>
    </row>
    <row r="151" spans="1:31">
      <c r="A151" s="83">
        <v>0</v>
      </c>
      <c r="B151" s="83">
        <v>0</v>
      </c>
      <c r="C151" s="83">
        <v>0</v>
      </c>
      <c r="D151" s="83">
        <v>0</v>
      </c>
      <c r="E151" s="83" t="s">
        <v>256</v>
      </c>
      <c r="F151" s="83" t="s">
        <v>113</v>
      </c>
      <c r="G151" s="83" t="s">
        <v>84</v>
      </c>
      <c r="H151" s="83" t="s">
        <v>80</v>
      </c>
      <c r="I151" s="83">
        <v>1</v>
      </c>
      <c r="J151" s="83">
        <v>439.32732950000002</v>
      </c>
      <c r="K151" s="83">
        <v>270.59664620000001</v>
      </c>
      <c r="L151" s="83">
        <v>252.94303640000001</v>
      </c>
      <c r="M151" s="83">
        <v>132.27846779999999</v>
      </c>
      <c r="N151" s="83">
        <v>296.42743139999999</v>
      </c>
      <c r="O151" s="83">
        <v>109.6827753</v>
      </c>
      <c r="P151" s="83">
        <v>382.04316310000002</v>
      </c>
      <c r="Q151" s="83">
        <v>299.79558270000001</v>
      </c>
      <c r="R151" s="83">
        <v>238.7540472</v>
      </c>
      <c r="S151" s="83">
        <v>175.7699025</v>
      </c>
      <c r="T151" s="83">
        <v>319.98541239999997</v>
      </c>
      <c r="U151" s="83">
        <v>200.67486690000001</v>
      </c>
      <c r="V151" s="83">
        <v>123.4467023</v>
      </c>
      <c r="W151" s="83">
        <v>183.73651409999999</v>
      </c>
      <c r="X151" s="83">
        <v>242.81015600000001</v>
      </c>
      <c r="Y151" s="83">
        <v>294.922551</v>
      </c>
      <c r="Z151" s="83">
        <v>283.65774570000002</v>
      </c>
      <c r="AA151" s="83">
        <v>193.9237411</v>
      </c>
      <c r="AB151" s="83">
        <v>289.84621770000001</v>
      </c>
      <c r="AC151" s="83">
        <v>264.91632600000003</v>
      </c>
      <c r="AD151" s="83">
        <v>215.9162657</v>
      </c>
      <c r="AE151" s="83">
        <v>269.78021009999998</v>
      </c>
    </row>
    <row r="152" spans="1:31">
      <c r="A152" s="83">
        <v>0</v>
      </c>
      <c r="B152" s="83">
        <v>0</v>
      </c>
      <c r="C152" s="83">
        <v>0</v>
      </c>
      <c r="D152" s="83">
        <v>0</v>
      </c>
      <c r="E152" s="83" t="s">
        <v>9</v>
      </c>
      <c r="F152" s="83" t="s">
        <v>113</v>
      </c>
      <c r="G152" s="83" t="s">
        <v>84</v>
      </c>
      <c r="H152" s="83" t="s">
        <v>80</v>
      </c>
      <c r="I152" s="83">
        <v>1</v>
      </c>
      <c r="J152" s="83">
        <v>383.51180249999999</v>
      </c>
      <c r="K152" s="83">
        <v>227.76192270000001</v>
      </c>
      <c r="L152" s="83">
        <v>218.70335499999999</v>
      </c>
      <c r="M152" s="83">
        <v>131.98750609999999</v>
      </c>
      <c r="N152" s="83">
        <v>265.30906220000003</v>
      </c>
      <c r="O152" s="83">
        <v>82.404922420000005</v>
      </c>
      <c r="P152" s="83">
        <v>356.7821884</v>
      </c>
      <c r="Q152" s="83">
        <v>253.0490872</v>
      </c>
      <c r="R152" s="83">
        <v>192.3004727</v>
      </c>
      <c r="S152" s="83">
        <v>151.1659137</v>
      </c>
      <c r="T152" s="83">
        <v>265.98382709999998</v>
      </c>
      <c r="U152" s="83">
        <v>175.7027865</v>
      </c>
      <c r="V152" s="83">
        <v>100.7520543</v>
      </c>
      <c r="W152" s="83">
        <v>160.44475320000001</v>
      </c>
      <c r="X152" s="83">
        <v>197.65375299999999</v>
      </c>
      <c r="Y152" s="83">
        <v>233.420097</v>
      </c>
      <c r="Z152" s="83">
        <v>243.53942069999999</v>
      </c>
      <c r="AA152" s="83">
        <v>150.5812914</v>
      </c>
      <c r="AB152" s="83">
        <v>250.85647159999999</v>
      </c>
      <c r="AC152" s="83">
        <v>219.8422497</v>
      </c>
      <c r="AD152" s="83">
        <v>185.65062380000001</v>
      </c>
      <c r="AE152" s="83">
        <v>232.49239209999999</v>
      </c>
    </row>
    <row r="153" spans="1:31">
      <c r="A153" s="83">
        <v>0</v>
      </c>
      <c r="B153" s="83">
        <v>0</v>
      </c>
      <c r="C153" s="83">
        <v>0</v>
      </c>
      <c r="D153" s="83">
        <v>72</v>
      </c>
      <c r="E153" s="83" t="s">
        <v>255</v>
      </c>
      <c r="F153" s="83" t="s">
        <v>417</v>
      </c>
      <c r="G153" s="83" t="s">
        <v>320</v>
      </c>
      <c r="H153" s="83" t="s">
        <v>334</v>
      </c>
      <c r="I153" s="83">
        <v>1</v>
      </c>
      <c r="J153" s="83">
        <v>2.9568788499999998</v>
      </c>
      <c r="K153" s="83">
        <v>1.8115942</v>
      </c>
      <c r="L153" s="83">
        <v>2.7972028</v>
      </c>
      <c r="M153" s="83">
        <v>2.3598820100000002</v>
      </c>
      <c r="N153" s="83">
        <v>1.8633540399999999</v>
      </c>
      <c r="O153" s="83">
        <v>1.8633540399999999</v>
      </c>
      <c r="P153" s="83">
        <v>2.8225806499999999</v>
      </c>
      <c r="Q153" s="83">
        <v>9.0909090900000002</v>
      </c>
      <c r="R153" s="83" t="s">
        <v>173</v>
      </c>
      <c r="S153" s="83">
        <v>2.0156774899999998</v>
      </c>
      <c r="T153" s="83">
        <v>2.6315789500000002</v>
      </c>
      <c r="U153" s="83">
        <v>2.8571428600000002</v>
      </c>
      <c r="V153" s="83">
        <v>5.4545454500000004</v>
      </c>
      <c r="W153" s="83">
        <v>5.4187192099999999</v>
      </c>
      <c r="X153" s="83">
        <v>1.88679245</v>
      </c>
      <c r="Y153" s="83">
        <v>1.0416666699999999</v>
      </c>
      <c r="Z153" s="83">
        <v>0.85470084999999996</v>
      </c>
      <c r="AA153" s="83">
        <v>1.96078431</v>
      </c>
      <c r="AB153" s="83">
        <v>3.6585365900000002</v>
      </c>
      <c r="AC153" s="83">
        <v>1.7804154299999999</v>
      </c>
      <c r="AD153" s="83">
        <v>1.6042780699999999</v>
      </c>
      <c r="AE153" s="83">
        <v>2.6857295560000001</v>
      </c>
    </row>
    <row r="154" spans="1:31">
      <c r="A154" s="83">
        <v>0</v>
      </c>
      <c r="B154" s="83">
        <v>0</v>
      </c>
      <c r="C154" s="83">
        <v>0</v>
      </c>
      <c r="D154" s="83">
        <v>0</v>
      </c>
      <c r="E154" s="83" t="s">
        <v>256</v>
      </c>
      <c r="F154" s="83" t="s">
        <v>417</v>
      </c>
      <c r="G154" s="83" t="s">
        <v>320</v>
      </c>
      <c r="H154" s="83" t="s">
        <v>334</v>
      </c>
      <c r="I154" s="83">
        <v>1</v>
      </c>
      <c r="J154" s="83">
        <v>2.9878618100000001</v>
      </c>
      <c r="K154" s="83">
        <v>1.7647058799999999</v>
      </c>
      <c r="L154" s="83">
        <v>1.6853932599999999</v>
      </c>
      <c r="M154" s="83">
        <v>0.82815735000000001</v>
      </c>
      <c r="N154" s="83">
        <v>2.60869565</v>
      </c>
      <c r="O154" s="83">
        <v>2.1052631599999998</v>
      </c>
      <c r="P154" s="83">
        <v>1.75438596</v>
      </c>
      <c r="Q154" s="83" t="s">
        <v>173</v>
      </c>
      <c r="R154" s="83" t="s">
        <v>173</v>
      </c>
      <c r="S154" s="83">
        <v>3.1185031200000002</v>
      </c>
      <c r="T154" s="83">
        <v>2.1520803399999999</v>
      </c>
      <c r="U154" s="83">
        <v>3.5031847100000002</v>
      </c>
      <c r="V154" s="83">
        <v>3.3472803299999998</v>
      </c>
      <c r="W154" s="83">
        <v>5.8823529399999996</v>
      </c>
      <c r="X154" s="83">
        <v>3.3333333299999999</v>
      </c>
      <c r="Y154" s="83">
        <v>3.52112676</v>
      </c>
      <c r="Z154" s="83">
        <v>1.97368421</v>
      </c>
      <c r="AA154" s="83">
        <v>0</v>
      </c>
      <c r="AB154" s="83">
        <v>0.93457944000000004</v>
      </c>
      <c r="AC154" s="83">
        <v>0.52219320999999996</v>
      </c>
      <c r="AD154" s="83">
        <v>0.51020407999999995</v>
      </c>
      <c r="AE154" s="83">
        <v>2.6966728099999999</v>
      </c>
    </row>
    <row r="155" spans="1:31">
      <c r="A155" s="83">
        <v>0</v>
      </c>
      <c r="B155" s="83">
        <v>0</v>
      </c>
      <c r="C155" s="83">
        <v>0</v>
      </c>
      <c r="D155" s="83">
        <v>0</v>
      </c>
      <c r="E155" s="83" t="s">
        <v>9</v>
      </c>
      <c r="F155" s="83" t="s">
        <v>417</v>
      </c>
      <c r="G155" s="83" t="s">
        <v>320</v>
      </c>
      <c r="H155" s="83" t="s">
        <v>334</v>
      </c>
      <c r="I155" s="83">
        <v>1</v>
      </c>
      <c r="J155" s="83">
        <v>2.9745042499999998</v>
      </c>
      <c r="K155" s="83">
        <v>1.78571429</v>
      </c>
      <c r="L155" s="83">
        <v>2.18068536</v>
      </c>
      <c r="M155" s="83">
        <v>1.4598540099999999</v>
      </c>
      <c r="N155" s="83">
        <v>2.3017902800000001</v>
      </c>
      <c r="O155" s="83">
        <v>1.9943019900000001</v>
      </c>
      <c r="P155" s="83">
        <v>2.2033898299999999</v>
      </c>
      <c r="Q155" s="83">
        <v>5.2631578899999996</v>
      </c>
      <c r="R155" s="83" t="s">
        <v>173</v>
      </c>
      <c r="S155" s="83">
        <v>2.69691781</v>
      </c>
      <c r="T155" s="83">
        <v>2.3417172599999998</v>
      </c>
      <c r="U155" s="83">
        <v>3.2495164399999998</v>
      </c>
      <c r="V155" s="83">
        <v>4.3572984699999999</v>
      </c>
      <c r="W155" s="83">
        <v>5.6842105299999997</v>
      </c>
      <c r="X155" s="83">
        <v>2.6548672600000001</v>
      </c>
      <c r="Y155" s="83">
        <v>2.5210083999999999</v>
      </c>
      <c r="Z155" s="83">
        <v>1.4869888499999999</v>
      </c>
      <c r="AA155" s="83">
        <v>0.86956522000000003</v>
      </c>
      <c r="AB155" s="83">
        <v>2.1164021200000001</v>
      </c>
      <c r="AC155" s="83">
        <v>1.11111111</v>
      </c>
      <c r="AD155" s="83">
        <v>1.0443864199999999</v>
      </c>
      <c r="AE155" s="83">
        <v>2.6920699149999998</v>
      </c>
    </row>
    <row r="156" spans="1:31">
      <c r="A156" s="83">
        <v>0</v>
      </c>
      <c r="B156" s="83">
        <v>0</v>
      </c>
      <c r="C156" s="83">
        <v>0</v>
      </c>
      <c r="D156" s="83">
        <v>73</v>
      </c>
      <c r="E156" s="83" t="s">
        <v>255</v>
      </c>
      <c r="F156" s="83" t="s">
        <v>409</v>
      </c>
      <c r="G156" s="83" t="s">
        <v>83</v>
      </c>
      <c r="H156" s="83" t="s">
        <v>15</v>
      </c>
      <c r="I156" s="83">
        <v>0</v>
      </c>
      <c r="J156" s="83">
        <v>29.376525399999998</v>
      </c>
      <c r="K156" s="83">
        <v>21.57330155</v>
      </c>
      <c r="L156" s="83">
        <v>15.637860079999999</v>
      </c>
      <c r="M156" s="83">
        <v>13.433962259999999</v>
      </c>
      <c r="N156" s="83">
        <v>17.87819253</v>
      </c>
      <c r="O156" s="83">
        <v>21.596244129999999</v>
      </c>
      <c r="P156" s="83">
        <v>16.119402990000001</v>
      </c>
      <c r="Q156" s="83">
        <v>31.40495868</v>
      </c>
      <c r="R156" s="83">
        <v>24.356435640000001</v>
      </c>
      <c r="S156" s="83">
        <v>28.455723540000001</v>
      </c>
      <c r="T156" s="83">
        <v>21.31147541</v>
      </c>
      <c r="U156" s="83">
        <v>14.63689671</v>
      </c>
      <c r="V156" s="83">
        <v>23.040752350000002</v>
      </c>
      <c r="W156" s="83">
        <v>17.85252264</v>
      </c>
      <c r="X156" s="83">
        <v>28.11059908</v>
      </c>
      <c r="Y156" s="83">
        <v>23.14923619</v>
      </c>
      <c r="Z156" s="83">
        <v>19.907940159999999</v>
      </c>
      <c r="AA156" s="83">
        <v>23.574144489999998</v>
      </c>
      <c r="AB156" s="83">
        <v>25.779036829999999</v>
      </c>
      <c r="AC156" s="83">
        <v>15.32091097</v>
      </c>
      <c r="AD156" s="83">
        <v>11.736641219999999</v>
      </c>
      <c r="AE156" s="83">
        <v>21.501296159999999</v>
      </c>
    </row>
    <row r="157" spans="1:31">
      <c r="A157" s="83">
        <v>0</v>
      </c>
      <c r="B157" s="83">
        <v>0</v>
      </c>
      <c r="C157" s="83">
        <v>0</v>
      </c>
      <c r="D157" s="83">
        <v>0</v>
      </c>
      <c r="E157" s="83" t="s">
        <v>256</v>
      </c>
      <c r="F157" s="83" t="s">
        <v>409</v>
      </c>
      <c r="G157" s="83" t="s">
        <v>83</v>
      </c>
      <c r="H157" s="83" t="s">
        <v>15</v>
      </c>
      <c r="I157" s="83">
        <v>0</v>
      </c>
      <c r="J157" s="83">
        <v>21.530128640000001</v>
      </c>
      <c r="K157" s="83">
        <v>17.049180329999999</v>
      </c>
      <c r="L157" s="83">
        <v>11.764705879999999</v>
      </c>
      <c r="M157" s="83">
        <v>11.596958170000001</v>
      </c>
      <c r="N157" s="83">
        <v>15.54404145</v>
      </c>
      <c r="O157" s="83">
        <v>17.760617759999999</v>
      </c>
      <c r="P157" s="83">
        <v>12.56281407</v>
      </c>
      <c r="Q157" s="83">
        <v>20.1754386</v>
      </c>
      <c r="R157" s="83">
        <v>20.80924855</v>
      </c>
      <c r="S157" s="83">
        <v>22.333571939999999</v>
      </c>
      <c r="T157" s="83">
        <v>17.36111111</v>
      </c>
      <c r="U157" s="83">
        <v>13.50342253</v>
      </c>
      <c r="V157" s="83">
        <v>23.84341637</v>
      </c>
      <c r="W157" s="83">
        <v>15.71906355</v>
      </c>
      <c r="X157" s="83">
        <v>24.680851059999998</v>
      </c>
      <c r="Y157" s="83">
        <v>18.13031161</v>
      </c>
      <c r="Z157" s="83">
        <v>15.52795031</v>
      </c>
      <c r="AA157" s="83">
        <v>17.391304349999999</v>
      </c>
      <c r="AB157" s="83">
        <v>18.125</v>
      </c>
      <c r="AC157" s="83">
        <v>10.439560439999999</v>
      </c>
      <c r="AD157" s="83">
        <v>16.1038961</v>
      </c>
      <c r="AE157" s="83">
        <v>17.404426560000001</v>
      </c>
    </row>
    <row r="158" spans="1:31">
      <c r="A158" s="83">
        <v>0</v>
      </c>
      <c r="B158" s="83">
        <v>0</v>
      </c>
      <c r="C158" s="83">
        <v>0</v>
      </c>
      <c r="D158" s="83">
        <v>0</v>
      </c>
      <c r="E158" s="83" t="s">
        <v>9</v>
      </c>
      <c r="F158" s="83" t="s">
        <v>409</v>
      </c>
      <c r="G158" s="83" t="s">
        <v>83</v>
      </c>
      <c r="H158" s="83" t="s">
        <v>15</v>
      </c>
      <c r="I158" s="83">
        <v>0</v>
      </c>
      <c r="J158" s="83">
        <v>27.43983957</v>
      </c>
      <c r="K158" s="83">
        <v>20.367132869999999</v>
      </c>
      <c r="L158" s="83">
        <v>14.538310409999999</v>
      </c>
      <c r="M158" s="83">
        <v>12.91193949</v>
      </c>
      <c r="N158" s="83">
        <v>17.23646724</v>
      </c>
      <c r="O158" s="83">
        <v>20.48997773</v>
      </c>
      <c r="P158" s="83">
        <v>15.110477550000001</v>
      </c>
      <c r="Q158" s="83">
        <v>27.808988759999998</v>
      </c>
      <c r="R158" s="83">
        <v>23.451327429999999</v>
      </c>
      <c r="S158" s="83">
        <v>26.779062929999998</v>
      </c>
      <c r="T158" s="83">
        <v>20.19607843</v>
      </c>
      <c r="U158" s="83">
        <v>14.335374939999999</v>
      </c>
      <c r="V158" s="83">
        <v>23.28618063</v>
      </c>
      <c r="W158" s="83">
        <v>17.257462690000001</v>
      </c>
      <c r="X158" s="83">
        <v>27.200902930000002</v>
      </c>
      <c r="Y158" s="83">
        <v>21.67774086</v>
      </c>
      <c r="Z158" s="83">
        <v>18.723761540000002</v>
      </c>
      <c r="AA158" s="83">
        <v>21.782178219999999</v>
      </c>
      <c r="AB158" s="83">
        <v>23.391812869999999</v>
      </c>
      <c r="AC158" s="83">
        <v>13.98496241</v>
      </c>
      <c r="AD158" s="83">
        <v>12.90997906</v>
      </c>
      <c r="AE158" s="83">
        <v>20.38734032</v>
      </c>
    </row>
    <row r="159" spans="1:31">
      <c r="A159" s="83">
        <v>0</v>
      </c>
      <c r="B159" s="83">
        <v>0</v>
      </c>
      <c r="C159" s="83">
        <v>0</v>
      </c>
      <c r="D159" s="83">
        <v>74</v>
      </c>
      <c r="E159" s="83" t="s">
        <v>255</v>
      </c>
      <c r="F159" s="83" t="s">
        <v>300</v>
      </c>
      <c r="G159" s="83" t="s">
        <v>320</v>
      </c>
      <c r="H159" s="83" t="s">
        <v>335</v>
      </c>
      <c r="I159" s="83">
        <v>0</v>
      </c>
      <c r="J159" s="83">
        <v>34.059405939999998</v>
      </c>
      <c r="K159" s="83">
        <v>39.029535860000003</v>
      </c>
      <c r="L159" s="83">
        <v>35.99182004</v>
      </c>
      <c r="M159" s="83">
        <v>31.041666670000001</v>
      </c>
      <c r="N159" s="83">
        <v>38.047808760000002</v>
      </c>
      <c r="O159" s="83" t="s">
        <v>173</v>
      </c>
      <c r="P159" s="83">
        <v>23.655913980000001</v>
      </c>
      <c r="Q159" s="83">
        <v>35.634328359999998</v>
      </c>
      <c r="R159" s="83">
        <v>29.508196720000001</v>
      </c>
      <c r="S159" s="83">
        <v>29.593810439999999</v>
      </c>
      <c r="T159" s="83">
        <v>36.875</v>
      </c>
      <c r="U159" s="83">
        <v>32.163742689999999</v>
      </c>
      <c r="V159" s="83">
        <v>37.084870850000001</v>
      </c>
      <c r="W159" s="83">
        <v>38.87775551</v>
      </c>
      <c r="X159" s="83">
        <v>26.907630520000001</v>
      </c>
      <c r="Y159" s="83">
        <v>37.575757580000001</v>
      </c>
      <c r="Z159" s="83">
        <v>35.559921410000001</v>
      </c>
      <c r="AA159" s="83">
        <v>36.882129280000001</v>
      </c>
      <c r="AB159" s="83">
        <v>20.566037739999999</v>
      </c>
      <c r="AC159" s="83">
        <v>38.157894740000003</v>
      </c>
      <c r="AD159" s="83">
        <v>32.523364489999999</v>
      </c>
      <c r="AE159" s="83">
        <v>33.399209489999997</v>
      </c>
    </row>
    <row r="160" spans="1:31">
      <c r="A160" s="83">
        <v>0</v>
      </c>
      <c r="B160" s="83">
        <v>0</v>
      </c>
      <c r="C160" s="83">
        <v>0</v>
      </c>
      <c r="D160" s="83">
        <v>0</v>
      </c>
      <c r="E160" s="83" t="s">
        <v>256</v>
      </c>
      <c r="F160" s="83" t="s">
        <v>300</v>
      </c>
      <c r="G160" s="83" t="s">
        <v>320</v>
      </c>
      <c r="H160" s="83" t="s">
        <v>335</v>
      </c>
      <c r="I160" s="83">
        <v>0</v>
      </c>
      <c r="J160" s="83">
        <v>42.369477910000001</v>
      </c>
      <c r="K160" s="83">
        <v>55.533199199999999</v>
      </c>
      <c r="L160" s="83">
        <v>35.627530360000002</v>
      </c>
      <c r="M160" s="83">
        <v>43.893129770000002</v>
      </c>
      <c r="N160" s="83">
        <v>54.38931298</v>
      </c>
      <c r="O160" s="83" t="s">
        <v>173</v>
      </c>
      <c r="P160" s="83">
        <v>35.983263600000001</v>
      </c>
      <c r="Q160" s="83">
        <v>16.967509029999999</v>
      </c>
      <c r="R160" s="83" t="s">
        <v>173</v>
      </c>
      <c r="S160" s="83">
        <v>37.100213220000001</v>
      </c>
      <c r="T160" s="83">
        <v>37.991266379999999</v>
      </c>
      <c r="U160" s="83">
        <v>31.075697210000001</v>
      </c>
      <c r="V160" s="83">
        <v>16.50485437</v>
      </c>
      <c r="W160" s="83">
        <v>42.913385830000003</v>
      </c>
      <c r="X160" s="83">
        <v>34.047109210000002</v>
      </c>
      <c r="Y160" s="83">
        <v>39.882121810000001</v>
      </c>
      <c r="Z160" s="83">
        <v>30.020283979999999</v>
      </c>
      <c r="AA160" s="83">
        <v>40.64665127</v>
      </c>
      <c r="AB160" s="83">
        <v>9.7664543520000002</v>
      </c>
      <c r="AC160" s="83">
        <v>54.57627119</v>
      </c>
      <c r="AD160" s="83">
        <v>35.110294119999999</v>
      </c>
      <c r="AE160" s="83">
        <v>40.283400810000003</v>
      </c>
    </row>
    <row r="161" spans="1:31">
      <c r="A161" s="83">
        <v>0</v>
      </c>
      <c r="B161" s="83">
        <v>0</v>
      </c>
      <c r="C161" s="83">
        <v>0</v>
      </c>
      <c r="D161" s="83">
        <v>0</v>
      </c>
      <c r="E161" s="83" t="s">
        <v>9</v>
      </c>
      <c r="F161" s="83" t="s">
        <v>300</v>
      </c>
      <c r="G161" s="83" t="s">
        <v>320</v>
      </c>
      <c r="H161" s="83" t="s">
        <v>335</v>
      </c>
      <c r="I161" s="83">
        <v>0</v>
      </c>
      <c r="J161" s="83">
        <v>36.454183270000001</v>
      </c>
      <c r="K161" s="83">
        <v>43.396226419999998</v>
      </c>
      <c r="L161" s="83">
        <v>36.122448980000001</v>
      </c>
      <c r="M161" s="83">
        <v>34.669338680000003</v>
      </c>
      <c r="N161" s="83">
        <v>41.468253969999999</v>
      </c>
      <c r="O161" s="83" t="s">
        <v>173</v>
      </c>
      <c r="P161" s="83">
        <v>23.900573609999999</v>
      </c>
      <c r="Q161" s="83">
        <v>30.783582089999999</v>
      </c>
      <c r="R161" s="83">
        <v>28.397565920000002</v>
      </c>
      <c r="S161" s="83">
        <v>33.137254900000002</v>
      </c>
      <c r="T161" s="83">
        <v>35.881104030000003</v>
      </c>
      <c r="U161" s="83">
        <v>31.827111980000002</v>
      </c>
      <c r="V161" s="83">
        <v>33.26923077</v>
      </c>
      <c r="W161" s="83">
        <v>39.52095808</v>
      </c>
      <c r="X161" s="83">
        <v>28.080808080000001</v>
      </c>
      <c r="Y161" s="83">
        <v>38.4</v>
      </c>
      <c r="Z161" s="83">
        <v>34.393638170000003</v>
      </c>
      <c r="AA161" s="83">
        <v>38.076152299999997</v>
      </c>
      <c r="AB161" s="83">
        <v>18.725868729999998</v>
      </c>
      <c r="AC161" s="83">
        <v>40.262172280000001</v>
      </c>
      <c r="AD161" s="83">
        <v>33.888888889999997</v>
      </c>
      <c r="AE161" s="83">
        <v>34.592445329999997</v>
      </c>
    </row>
    <row r="162" spans="1:31">
      <c r="A162" s="83">
        <v>0</v>
      </c>
      <c r="B162" s="83">
        <v>0</v>
      </c>
      <c r="C162" s="83">
        <v>0</v>
      </c>
      <c r="D162" s="83">
        <v>75</v>
      </c>
      <c r="E162" s="83" t="s">
        <v>255</v>
      </c>
      <c r="F162" s="83" t="s">
        <v>415</v>
      </c>
      <c r="G162" s="83" t="s">
        <v>84</v>
      </c>
      <c r="H162" s="83" t="s">
        <v>266</v>
      </c>
      <c r="I162" s="83">
        <v>0</v>
      </c>
      <c r="J162" s="83">
        <v>45.454545449999998</v>
      </c>
      <c r="K162" s="83">
        <v>51.515151520000003</v>
      </c>
      <c r="L162" s="83">
        <v>56.73076923</v>
      </c>
      <c r="M162" s="83">
        <v>38.034188030000003</v>
      </c>
      <c r="N162" s="83">
        <v>51.694915250000001</v>
      </c>
      <c r="O162" s="83" t="s">
        <v>173</v>
      </c>
      <c r="P162" s="83">
        <v>23.333333329999999</v>
      </c>
      <c r="Q162" s="83">
        <v>19.788617890000001</v>
      </c>
      <c r="R162" s="83">
        <v>11.11111111</v>
      </c>
      <c r="S162" s="83">
        <v>39.39393939</v>
      </c>
      <c r="T162" s="83">
        <v>40.350877189999999</v>
      </c>
      <c r="U162" s="83">
        <v>43.333333330000002</v>
      </c>
      <c r="V162" s="83">
        <v>41.393442620000002</v>
      </c>
      <c r="W162" s="83">
        <v>48.275862070000002</v>
      </c>
      <c r="X162" s="83">
        <v>37.5</v>
      </c>
      <c r="Y162" s="83">
        <v>42.372881360000001</v>
      </c>
      <c r="Z162" s="83">
        <v>39.166666669999998</v>
      </c>
      <c r="AA162" s="83">
        <v>33.636363639999999</v>
      </c>
      <c r="AB162" s="83">
        <v>45.945945950000002</v>
      </c>
      <c r="AC162" s="83">
        <v>47.457627119999998</v>
      </c>
      <c r="AD162" s="83">
        <v>39.534883720000003</v>
      </c>
      <c r="AE162" s="83">
        <v>44.067796610000002</v>
      </c>
    </row>
    <row r="163" spans="1:31">
      <c r="A163" s="83">
        <v>0</v>
      </c>
      <c r="B163" s="83">
        <v>0</v>
      </c>
      <c r="C163" s="83">
        <v>0</v>
      </c>
      <c r="D163" s="83">
        <v>0</v>
      </c>
      <c r="E163" s="83" t="s">
        <v>256</v>
      </c>
      <c r="F163" s="83" t="s">
        <v>415</v>
      </c>
      <c r="G163" s="83" t="s">
        <v>84</v>
      </c>
      <c r="H163" s="83" t="s">
        <v>266</v>
      </c>
      <c r="I163" s="83">
        <v>0</v>
      </c>
      <c r="J163" s="83">
        <v>47</v>
      </c>
      <c r="K163" s="83">
        <v>55.752212389999997</v>
      </c>
      <c r="L163" s="83">
        <v>52.212389379999998</v>
      </c>
      <c r="M163" s="83">
        <v>30.578512400000001</v>
      </c>
      <c r="N163" s="83">
        <v>70.768115940000001</v>
      </c>
      <c r="O163" s="83" t="s">
        <v>173</v>
      </c>
      <c r="P163" s="83">
        <v>61.81818182</v>
      </c>
      <c r="Q163" s="83">
        <v>22.480620160000001</v>
      </c>
      <c r="R163" s="83" t="s">
        <v>173</v>
      </c>
      <c r="S163" s="83">
        <v>47.7</v>
      </c>
      <c r="T163" s="83">
        <v>39</v>
      </c>
      <c r="U163" s="83">
        <v>45.30097087</v>
      </c>
      <c r="V163" s="83">
        <v>7.01754386</v>
      </c>
      <c r="W163" s="83">
        <v>32.653061219999998</v>
      </c>
      <c r="X163" s="83">
        <v>51.886792450000002</v>
      </c>
      <c r="Y163" s="83">
        <v>33.410526320000002</v>
      </c>
      <c r="Z163" s="83">
        <v>39.39393939</v>
      </c>
      <c r="AA163" s="83">
        <v>38.709677419999998</v>
      </c>
      <c r="AB163" s="83">
        <v>28.81355932</v>
      </c>
      <c r="AC163" s="83">
        <v>51.041666669999998</v>
      </c>
      <c r="AD163" s="83">
        <v>45.299145299999999</v>
      </c>
      <c r="AE163" s="83">
        <v>45.454545449999998</v>
      </c>
    </row>
    <row r="164" spans="1:31">
      <c r="A164" s="83">
        <v>0</v>
      </c>
      <c r="B164" s="83">
        <v>0</v>
      </c>
      <c r="C164" s="83">
        <v>0</v>
      </c>
      <c r="D164" s="83">
        <v>0</v>
      </c>
      <c r="E164" s="83" t="s">
        <v>9</v>
      </c>
      <c r="F164" s="83" t="s">
        <v>415</v>
      </c>
      <c r="G164" s="83" t="s">
        <v>84</v>
      </c>
      <c r="H164" s="83" t="s">
        <v>266</v>
      </c>
      <c r="I164" s="83">
        <v>0</v>
      </c>
      <c r="J164" s="83">
        <v>47.272727269999997</v>
      </c>
      <c r="K164" s="83">
        <v>53.36538462</v>
      </c>
      <c r="L164" s="83">
        <v>55.76923077</v>
      </c>
      <c r="M164" s="83">
        <v>34.188034190000003</v>
      </c>
      <c r="N164" s="83">
        <v>55.371900830000001</v>
      </c>
      <c r="O164" s="83" t="s">
        <v>173</v>
      </c>
      <c r="P164" s="83">
        <v>41.666666669999998</v>
      </c>
      <c r="Q164" s="83">
        <v>20</v>
      </c>
      <c r="R164" s="83">
        <v>10.44776119</v>
      </c>
      <c r="S164" s="83">
        <v>38.095238100000003</v>
      </c>
      <c r="T164" s="83">
        <v>37.5</v>
      </c>
      <c r="U164" s="83">
        <v>46.666666669999998</v>
      </c>
      <c r="V164" s="83">
        <v>36.440677970000003</v>
      </c>
      <c r="W164" s="83">
        <v>39.622641510000001</v>
      </c>
      <c r="X164" s="83">
        <v>41.81818182</v>
      </c>
      <c r="Y164" s="83">
        <v>43.589743589999998</v>
      </c>
      <c r="Z164" s="83">
        <v>38.75</v>
      </c>
      <c r="AA164" s="83">
        <v>33.333333330000002</v>
      </c>
      <c r="AB164" s="83">
        <v>39.732142860000003</v>
      </c>
      <c r="AC164" s="83">
        <v>49.549549550000002</v>
      </c>
      <c r="AD164" s="83">
        <v>41.935483869999999</v>
      </c>
      <c r="AE164" s="83">
        <v>44.82758621</v>
      </c>
    </row>
    <row r="165" spans="1:31">
      <c r="A165" s="83">
        <v>0</v>
      </c>
      <c r="B165" s="83" t="s">
        <v>195</v>
      </c>
      <c r="C165" s="83" t="s">
        <v>178</v>
      </c>
      <c r="D165" s="83">
        <v>78</v>
      </c>
      <c r="E165" s="83" t="s">
        <v>255</v>
      </c>
      <c r="F165" s="83" t="s">
        <v>302</v>
      </c>
      <c r="G165" s="83" t="s">
        <v>320</v>
      </c>
      <c r="H165" s="83" t="s">
        <v>338</v>
      </c>
      <c r="I165" s="83">
        <v>0</v>
      </c>
      <c r="J165" s="83">
        <v>50.83</v>
      </c>
      <c r="K165" s="83">
        <v>46.59</v>
      </c>
      <c r="L165" s="83">
        <v>52.29</v>
      </c>
      <c r="M165" s="83">
        <v>48.89</v>
      </c>
      <c r="N165" s="83">
        <v>53.92</v>
      </c>
      <c r="O165" s="83">
        <v>50.25</v>
      </c>
      <c r="P165" s="83">
        <v>50.73</v>
      </c>
      <c r="Q165" s="83">
        <v>53.14</v>
      </c>
      <c r="R165" s="83">
        <v>49.59</v>
      </c>
      <c r="S165" s="83">
        <v>53.1</v>
      </c>
      <c r="T165" s="83">
        <v>50.5</v>
      </c>
      <c r="U165" s="83">
        <v>54.44</v>
      </c>
      <c r="V165" s="83">
        <v>57.37</v>
      </c>
      <c r="W165" s="83">
        <v>45.48</v>
      </c>
      <c r="X165" s="83">
        <v>48.67</v>
      </c>
      <c r="Y165" s="83">
        <v>48.69</v>
      </c>
      <c r="Z165" s="83">
        <v>49.74</v>
      </c>
      <c r="AA165" s="83">
        <v>45.27</v>
      </c>
      <c r="AB165" s="83">
        <v>49.13</v>
      </c>
      <c r="AC165" s="83">
        <v>49.77</v>
      </c>
      <c r="AD165" s="83">
        <v>47.25</v>
      </c>
      <c r="AE165" s="83">
        <v>51.33</v>
      </c>
    </row>
    <row r="166" spans="1:31">
      <c r="A166" s="83">
        <v>0</v>
      </c>
      <c r="B166" s="83">
        <v>0</v>
      </c>
      <c r="C166" s="83">
        <v>0</v>
      </c>
      <c r="D166" s="83">
        <v>0</v>
      </c>
      <c r="E166" s="83" t="s">
        <v>256</v>
      </c>
      <c r="F166" s="83" t="s">
        <v>302</v>
      </c>
      <c r="G166" s="83" t="s">
        <v>320</v>
      </c>
      <c r="H166" s="83" t="s">
        <v>338</v>
      </c>
      <c r="I166" s="83">
        <v>0</v>
      </c>
      <c r="J166" s="83">
        <v>47.6</v>
      </c>
      <c r="K166" s="83">
        <v>46.81</v>
      </c>
      <c r="L166" s="83">
        <v>51.67</v>
      </c>
      <c r="M166" s="83">
        <v>47.52</v>
      </c>
      <c r="N166" s="83">
        <v>50.75</v>
      </c>
      <c r="O166" s="83">
        <v>46.25</v>
      </c>
      <c r="P166" s="83">
        <v>46.29</v>
      </c>
      <c r="Q166" s="83">
        <v>44.78</v>
      </c>
      <c r="R166" s="83">
        <v>47.49</v>
      </c>
      <c r="S166" s="83">
        <v>50.96</v>
      </c>
      <c r="T166" s="83">
        <v>47.22</v>
      </c>
      <c r="U166" s="83">
        <v>52.7</v>
      </c>
      <c r="V166" s="83">
        <v>53.03</v>
      </c>
      <c r="W166" s="83">
        <v>43.03</v>
      </c>
      <c r="X166" s="83">
        <v>46.71</v>
      </c>
      <c r="Y166" s="83">
        <v>45.87</v>
      </c>
      <c r="Z166" s="83">
        <v>48.55</v>
      </c>
      <c r="AA166" s="83">
        <v>42.58</v>
      </c>
      <c r="AB166" s="83">
        <v>48.36</v>
      </c>
      <c r="AC166" s="83">
        <v>43.12</v>
      </c>
      <c r="AD166" s="83">
        <v>41.55</v>
      </c>
      <c r="AE166" s="83">
        <v>48.68</v>
      </c>
    </row>
    <row r="167" spans="1:31">
      <c r="A167" s="83">
        <v>0</v>
      </c>
      <c r="B167" s="83">
        <v>0</v>
      </c>
      <c r="C167" s="83">
        <v>0</v>
      </c>
      <c r="D167" s="83">
        <v>0</v>
      </c>
      <c r="E167" s="83" t="s">
        <v>9</v>
      </c>
      <c r="F167" s="83" t="s">
        <v>302</v>
      </c>
      <c r="G167" s="83" t="s">
        <v>320</v>
      </c>
      <c r="H167" s="83" t="s">
        <v>338</v>
      </c>
      <c r="I167" s="83">
        <v>0</v>
      </c>
      <c r="J167" s="83">
        <v>48.94</v>
      </c>
      <c r="K167" s="83">
        <v>46.72</v>
      </c>
      <c r="L167" s="83">
        <v>51.94</v>
      </c>
      <c r="M167" s="83">
        <v>48.11</v>
      </c>
      <c r="N167" s="83">
        <v>52.15</v>
      </c>
      <c r="O167" s="83">
        <v>47.95</v>
      </c>
      <c r="P167" s="83">
        <v>48.17</v>
      </c>
      <c r="Q167" s="83">
        <v>48.35</v>
      </c>
      <c r="R167" s="83">
        <v>48.4</v>
      </c>
      <c r="S167" s="83">
        <v>51.85</v>
      </c>
      <c r="T167" s="83">
        <v>48.56</v>
      </c>
      <c r="U167" s="83">
        <v>53.43</v>
      </c>
      <c r="V167" s="83">
        <v>54.89</v>
      </c>
      <c r="W167" s="83">
        <v>44.05</v>
      </c>
      <c r="X167" s="83">
        <v>47.54</v>
      </c>
      <c r="Y167" s="83">
        <v>47.07</v>
      </c>
      <c r="Z167" s="83">
        <v>49.04</v>
      </c>
      <c r="AA167" s="83">
        <v>43.7</v>
      </c>
      <c r="AB167" s="83">
        <v>48.68</v>
      </c>
      <c r="AC167" s="83">
        <v>45.91</v>
      </c>
      <c r="AD167" s="83">
        <v>43.86</v>
      </c>
      <c r="AE167" s="83">
        <v>49.79</v>
      </c>
    </row>
    <row r="168" spans="1:31">
      <c r="A168" s="83">
        <v>0</v>
      </c>
      <c r="B168" s="83">
        <v>0</v>
      </c>
      <c r="C168" s="83">
        <v>0</v>
      </c>
      <c r="D168" s="83">
        <v>79</v>
      </c>
      <c r="E168" s="83" t="s">
        <v>255</v>
      </c>
      <c r="F168" s="83" t="s">
        <v>303</v>
      </c>
      <c r="G168" s="83" t="s">
        <v>320</v>
      </c>
      <c r="H168" s="83" t="s">
        <v>339</v>
      </c>
      <c r="I168" s="83">
        <v>0</v>
      </c>
      <c r="J168" s="83">
        <v>15.18</v>
      </c>
      <c r="K168" s="83">
        <v>15.45</v>
      </c>
      <c r="L168" s="83">
        <v>9.76</v>
      </c>
      <c r="M168" s="83">
        <v>14.41</v>
      </c>
      <c r="N168" s="83">
        <v>19.600000000000001</v>
      </c>
      <c r="O168" s="83">
        <v>15.17</v>
      </c>
      <c r="P168" s="83">
        <v>16.670000000000002</v>
      </c>
      <c r="Q168" s="83">
        <v>12.87</v>
      </c>
      <c r="R168" s="83">
        <v>17.61</v>
      </c>
      <c r="S168" s="83">
        <v>14.63</v>
      </c>
      <c r="T168" s="83">
        <v>19.510000000000002</v>
      </c>
      <c r="U168" s="83">
        <v>17.21</v>
      </c>
      <c r="V168" s="83">
        <v>9.4700000000000006</v>
      </c>
      <c r="W168" s="83">
        <v>7.2</v>
      </c>
      <c r="X168" s="83">
        <v>14.33</v>
      </c>
      <c r="Y168" s="83">
        <v>10.9</v>
      </c>
      <c r="Z168" s="83">
        <v>15.71</v>
      </c>
      <c r="AA168" s="83">
        <v>16</v>
      </c>
      <c r="AB168" s="83">
        <v>10.3</v>
      </c>
      <c r="AC168" s="83">
        <v>16.190000000000001</v>
      </c>
      <c r="AD168" s="83">
        <v>16.309999999999999</v>
      </c>
      <c r="AE168" s="83">
        <v>15.01</v>
      </c>
    </row>
    <row r="169" spans="1:31">
      <c r="A169" s="83">
        <v>0</v>
      </c>
      <c r="B169" s="83">
        <v>0</v>
      </c>
      <c r="C169" s="83">
        <v>0</v>
      </c>
      <c r="D169" s="83">
        <v>0</v>
      </c>
      <c r="E169" s="83" t="s">
        <v>256</v>
      </c>
      <c r="F169" s="83" t="s">
        <v>303</v>
      </c>
      <c r="G169" s="83" t="s">
        <v>320</v>
      </c>
      <c r="H169" s="83" t="s">
        <v>339</v>
      </c>
      <c r="I169" s="83">
        <v>0</v>
      </c>
      <c r="J169" s="83">
        <v>19.059999999999999</v>
      </c>
      <c r="K169" s="83">
        <v>14.82</v>
      </c>
      <c r="L169" s="83">
        <v>12.98</v>
      </c>
      <c r="M169" s="83">
        <v>16.75</v>
      </c>
      <c r="N169" s="83">
        <v>18.59</v>
      </c>
      <c r="O169" s="83">
        <v>16.34</v>
      </c>
      <c r="P169" s="83">
        <v>14.65</v>
      </c>
      <c r="Q169" s="83">
        <v>17.36</v>
      </c>
      <c r="R169" s="83">
        <v>21.54</v>
      </c>
      <c r="S169" s="83">
        <v>15.83</v>
      </c>
      <c r="T169" s="83">
        <v>19.41</v>
      </c>
      <c r="U169" s="83">
        <v>19.75</v>
      </c>
      <c r="V169" s="83">
        <v>10.66</v>
      </c>
      <c r="W169" s="83">
        <v>10.77</v>
      </c>
      <c r="X169" s="83">
        <v>15.21</v>
      </c>
      <c r="Y169" s="83">
        <v>13.42</v>
      </c>
      <c r="Z169" s="83">
        <v>19.47</v>
      </c>
      <c r="AA169" s="83">
        <v>17.62</v>
      </c>
      <c r="AB169" s="83">
        <v>15.95</v>
      </c>
      <c r="AC169" s="83">
        <v>13.66</v>
      </c>
      <c r="AD169" s="83">
        <v>13.58</v>
      </c>
      <c r="AE169" s="83">
        <v>16.95</v>
      </c>
    </row>
    <row r="170" spans="1:31">
      <c r="A170" s="83">
        <v>0</v>
      </c>
      <c r="B170" s="83">
        <v>0</v>
      </c>
      <c r="C170" s="83">
        <v>0</v>
      </c>
      <c r="D170" s="83">
        <v>0</v>
      </c>
      <c r="E170" s="83" t="s">
        <v>9</v>
      </c>
      <c r="F170" s="83" t="s">
        <v>303</v>
      </c>
      <c r="G170" s="83" t="s">
        <v>320</v>
      </c>
      <c r="H170" s="83" t="s">
        <v>339</v>
      </c>
      <c r="I170" s="83">
        <v>0</v>
      </c>
      <c r="J170" s="83">
        <v>17.3</v>
      </c>
      <c r="K170" s="83">
        <v>15.11</v>
      </c>
      <c r="L170" s="83">
        <v>11.5</v>
      </c>
      <c r="M170" s="83">
        <v>15.71</v>
      </c>
      <c r="N170" s="83">
        <v>19.05</v>
      </c>
      <c r="O170" s="83">
        <v>15.83</v>
      </c>
      <c r="P170" s="83">
        <v>15.6</v>
      </c>
      <c r="Q170" s="83">
        <v>15.32</v>
      </c>
      <c r="R170" s="83">
        <v>19.829999999999998</v>
      </c>
      <c r="S170" s="83">
        <v>15.29</v>
      </c>
      <c r="T170" s="83">
        <v>19.45</v>
      </c>
      <c r="U170" s="83">
        <v>18.63</v>
      </c>
      <c r="V170" s="83">
        <v>10.16</v>
      </c>
      <c r="W170" s="83">
        <v>9.1999999999999993</v>
      </c>
      <c r="X170" s="83">
        <v>14.8</v>
      </c>
      <c r="Y170" s="83">
        <v>12.38</v>
      </c>
      <c r="Z170" s="83">
        <v>17.79</v>
      </c>
      <c r="AA170" s="83">
        <v>16.88</v>
      </c>
      <c r="AB170" s="83">
        <v>13.74</v>
      </c>
      <c r="AC170" s="83">
        <v>14.84</v>
      </c>
      <c r="AD170" s="83">
        <v>14.72</v>
      </c>
      <c r="AE170" s="83">
        <v>16.079999999999998</v>
      </c>
    </row>
    <row r="171" spans="1:31">
      <c r="A171" s="83">
        <v>0</v>
      </c>
      <c r="B171" s="83">
        <v>0</v>
      </c>
      <c r="C171" s="83">
        <v>0</v>
      </c>
      <c r="D171" s="83">
        <v>80</v>
      </c>
      <c r="E171" s="83" t="s">
        <v>255</v>
      </c>
      <c r="F171" s="83" t="s">
        <v>421</v>
      </c>
      <c r="G171" s="83" t="s">
        <v>84</v>
      </c>
      <c r="H171" s="83" t="s">
        <v>269</v>
      </c>
      <c r="I171" s="83">
        <v>0</v>
      </c>
      <c r="J171" s="83">
        <v>21.31</v>
      </c>
      <c r="K171" s="83">
        <v>17.12</v>
      </c>
      <c r="L171" s="83">
        <v>20.8</v>
      </c>
      <c r="M171" s="83">
        <v>30.22</v>
      </c>
      <c r="N171" s="83">
        <v>23.44</v>
      </c>
      <c r="O171" s="83">
        <v>22.9</v>
      </c>
      <c r="P171" s="83">
        <v>25.7</v>
      </c>
      <c r="Q171" s="83">
        <v>14.66</v>
      </c>
      <c r="R171" s="83">
        <v>15.08</v>
      </c>
      <c r="S171" s="83">
        <v>23.64</v>
      </c>
      <c r="T171" s="83">
        <v>20.190000000000001</v>
      </c>
      <c r="U171" s="83">
        <v>24.15</v>
      </c>
      <c r="V171" s="83">
        <v>25.18</v>
      </c>
      <c r="W171" s="83">
        <v>24.31</v>
      </c>
      <c r="X171" s="83">
        <v>16.39</v>
      </c>
      <c r="Y171" s="83">
        <v>19.16</v>
      </c>
      <c r="Z171" s="83">
        <v>24.58</v>
      </c>
      <c r="AA171" s="83">
        <v>20.18</v>
      </c>
      <c r="AB171" s="83">
        <v>18.12</v>
      </c>
      <c r="AC171" s="83">
        <v>23.57</v>
      </c>
      <c r="AD171" s="83">
        <v>18.03</v>
      </c>
      <c r="AE171" s="83">
        <v>22.67</v>
      </c>
    </row>
    <row r="172" spans="1:31">
      <c r="A172" s="83">
        <v>0</v>
      </c>
      <c r="B172" s="83">
        <v>0</v>
      </c>
      <c r="C172" s="83">
        <v>0</v>
      </c>
      <c r="D172" s="83">
        <v>0</v>
      </c>
      <c r="E172" s="83" t="s">
        <v>256</v>
      </c>
      <c r="F172" s="83" t="s">
        <v>421</v>
      </c>
      <c r="G172" s="83" t="s">
        <v>84</v>
      </c>
      <c r="H172" s="83" t="s">
        <v>269</v>
      </c>
      <c r="I172" s="83">
        <v>0</v>
      </c>
      <c r="J172" s="83">
        <v>19.940000000000001</v>
      </c>
      <c r="K172" s="83">
        <v>17.760000000000002</v>
      </c>
      <c r="L172" s="83">
        <v>19.78</v>
      </c>
      <c r="M172" s="83">
        <v>29.44</v>
      </c>
      <c r="N172" s="83">
        <v>23.06</v>
      </c>
      <c r="O172" s="83">
        <v>21.26</v>
      </c>
      <c r="P172" s="83">
        <v>23.17</v>
      </c>
      <c r="Q172" s="83">
        <v>21.81</v>
      </c>
      <c r="R172" s="83">
        <v>13.64</v>
      </c>
      <c r="S172" s="83">
        <v>21.43</v>
      </c>
      <c r="T172" s="83">
        <v>20.62</v>
      </c>
      <c r="U172" s="83">
        <v>23.61</v>
      </c>
      <c r="V172" s="83">
        <v>23.92</v>
      </c>
      <c r="W172" s="83">
        <v>22.67</v>
      </c>
      <c r="X172" s="83">
        <v>15.53</v>
      </c>
      <c r="Y172" s="83">
        <v>18.54</v>
      </c>
      <c r="Z172" s="83">
        <v>21.56</v>
      </c>
      <c r="AA172" s="83">
        <v>16.809999999999999</v>
      </c>
      <c r="AB172" s="83">
        <v>19.52</v>
      </c>
      <c r="AC172" s="83">
        <v>20.93</v>
      </c>
      <c r="AD172" s="83">
        <v>15.79</v>
      </c>
      <c r="AE172" s="83">
        <v>21.36</v>
      </c>
    </row>
    <row r="173" spans="1:31">
      <c r="A173" s="83">
        <v>0</v>
      </c>
      <c r="B173" s="83">
        <v>0</v>
      </c>
      <c r="C173" s="83">
        <v>0</v>
      </c>
      <c r="D173" s="83">
        <v>0</v>
      </c>
      <c r="E173" s="83" t="s">
        <v>9</v>
      </c>
      <c r="F173" s="83" t="s">
        <v>421</v>
      </c>
      <c r="G173" s="83" t="s">
        <v>84</v>
      </c>
      <c r="H173" s="83" t="s">
        <v>269</v>
      </c>
      <c r="I173" s="83">
        <v>0</v>
      </c>
      <c r="J173" s="83">
        <v>20.51</v>
      </c>
      <c r="K173" s="83">
        <v>17.5</v>
      </c>
      <c r="L173" s="83">
        <v>20.22</v>
      </c>
      <c r="M173" s="83">
        <v>29.77</v>
      </c>
      <c r="N173" s="83">
        <v>23.23</v>
      </c>
      <c r="O173" s="83">
        <v>21.95</v>
      </c>
      <c r="P173" s="83">
        <v>24.25</v>
      </c>
      <c r="Q173" s="83">
        <v>18.78</v>
      </c>
      <c r="R173" s="83">
        <v>14.27</v>
      </c>
      <c r="S173" s="83">
        <v>22.35</v>
      </c>
      <c r="T173" s="83">
        <v>20.440000000000001</v>
      </c>
      <c r="U173" s="83">
        <v>23.83</v>
      </c>
      <c r="V173" s="83">
        <v>24.46</v>
      </c>
      <c r="W173" s="83">
        <v>23.35</v>
      </c>
      <c r="X173" s="83">
        <v>15.89</v>
      </c>
      <c r="Y173" s="83">
        <v>18.8</v>
      </c>
      <c r="Z173" s="83">
        <v>22.8</v>
      </c>
      <c r="AA173" s="83">
        <v>18.21</v>
      </c>
      <c r="AB173" s="83">
        <v>18.95</v>
      </c>
      <c r="AC173" s="83">
        <v>22.05</v>
      </c>
      <c r="AD173" s="83">
        <v>16.7</v>
      </c>
      <c r="AE173" s="83">
        <v>21.91</v>
      </c>
    </row>
    <row r="174" spans="1:31">
      <c r="A174" s="83">
        <v>0</v>
      </c>
      <c r="B174" s="83">
        <v>0</v>
      </c>
      <c r="C174" s="83">
        <v>0</v>
      </c>
      <c r="D174" s="83">
        <v>81</v>
      </c>
      <c r="E174" s="83" t="s">
        <v>255</v>
      </c>
      <c r="F174" s="83" t="s">
        <v>304</v>
      </c>
      <c r="G174" s="83" t="s">
        <v>320</v>
      </c>
      <c r="H174" s="83" t="s">
        <v>340</v>
      </c>
      <c r="I174" s="83">
        <v>0</v>
      </c>
      <c r="J174" s="83">
        <v>47.58</v>
      </c>
      <c r="K174" s="83">
        <v>53.26</v>
      </c>
      <c r="L174" s="83">
        <v>43.09</v>
      </c>
      <c r="M174" s="83">
        <v>58.12</v>
      </c>
      <c r="N174" s="83">
        <v>55.79</v>
      </c>
      <c r="O174" s="83">
        <v>46.07</v>
      </c>
      <c r="P174" s="83">
        <v>47.38</v>
      </c>
      <c r="Q174" s="83">
        <v>55.77</v>
      </c>
      <c r="R174" s="83">
        <v>41.95</v>
      </c>
      <c r="S174" s="83">
        <v>51.81</v>
      </c>
      <c r="T174" s="83">
        <v>52.92</v>
      </c>
      <c r="U174" s="83">
        <v>56.39</v>
      </c>
      <c r="V174" s="83">
        <v>54.73</v>
      </c>
      <c r="W174" s="83">
        <v>56.97</v>
      </c>
      <c r="X174" s="83">
        <v>44.37</v>
      </c>
      <c r="Y174" s="83">
        <v>58.43</v>
      </c>
      <c r="Z174" s="83">
        <v>56</v>
      </c>
      <c r="AA174" s="83">
        <v>47.41</v>
      </c>
      <c r="AB174" s="83">
        <v>48.5</v>
      </c>
      <c r="AC174" s="83">
        <v>53.45</v>
      </c>
      <c r="AD174" s="83">
        <v>49.79</v>
      </c>
      <c r="AE174" s="83">
        <v>52.11</v>
      </c>
    </row>
    <row r="175" spans="1:31">
      <c r="A175" s="83">
        <v>0</v>
      </c>
      <c r="B175" s="83">
        <v>0</v>
      </c>
      <c r="C175" s="83">
        <v>0</v>
      </c>
      <c r="D175" s="83">
        <v>0</v>
      </c>
      <c r="E175" s="83" t="s">
        <v>256</v>
      </c>
      <c r="F175" s="83" t="s">
        <v>304</v>
      </c>
      <c r="G175" s="83" t="s">
        <v>320</v>
      </c>
      <c r="H175" s="83" t="s">
        <v>340</v>
      </c>
      <c r="I175" s="83">
        <v>0</v>
      </c>
      <c r="J175" s="83">
        <v>36.46</v>
      </c>
      <c r="K175" s="83">
        <v>41.7</v>
      </c>
      <c r="L175" s="83">
        <v>36.299999999999997</v>
      </c>
      <c r="M175" s="83">
        <v>47.02</v>
      </c>
      <c r="N175" s="83">
        <v>45.16</v>
      </c>
      <c r="O175" s="83">
        <v>42.8</v>
      </c>
      <c r="P175" s="83">
        <v>36.409999999999997</v>
      </c>
      <c r="Q175" s="83">
        <v>36.590000000000003</v>
      </c>
      <c r="R175" s="83">
        <v>32.56</v>
      </c>
      <c r="S175" s="83">
        <v>39.65</v>
      </c>
      <c r="T175" s="83">
        <v>38.590000000000003</v>
      </c>
      <c r="U175" s="83">
        <v>42.23</v>
      </c>
      <c r="V175" s="83">
        <v>46.77</v>
      </c>
      <c r="W175" s="83">
        <v>44.83</v>
      </c>
      <c r="X175" s="83">
        <v>32.729999999999997</v>
      </c>
      <c r="Y175" s="83">
        <v>42.64</v>
      </c>
      <c r="Z175" s="83">
        <v>42.8</v>
      </c>
      <c r="AA175" s="83">
        <v>36.51</v>
      </c>
      <c r="AB175" s="83">
        <v>36.29</v>
      </c>
      <c r="AC175" s="83">
        <v>39.71</v>
      </c>
      <c r="AD175" s="83">
        <v>34.97</v>
      </c>
      <c r="AE175" s="83">
        <v>40.35</v>
      </c>
    </row>
    <row r="176" spans="1:31">
      <c r="A176" s="83">
        <v>0</v>
      </c>
      <c r="B176" s="83">
        <v>0</v>
      </c>
      <c r="C176" s="83">
        <v>0</v>
      </c>
      <c r="D176" s="83">
        <v>0</v>
      </c>
      <c r="E176" s="83" t="s">
        <v>9</v>
      </c>
      <c r="F176" s="83" t="s">
        <v>304</v>
      </c>
      <c r="G176" s="83" t="s">
        <v>320</v>
      </c>
      <c r="H176" s="83" t="s">
        <v>340</v>
      </c>
      <c r="I176" s="83">
        <v>0</v>
      </c>
      <c r="J176" s="83">
        <v>41.5</v>
      </c>
      <c r="K176" s="83">
        <v>46.9</v>
      </c>
      <c r="L176" s="83">
        <v>39.409999999999997</v>
      </c>
      <c r="M176" s="83">
        <v>51.9</v>
      </c>
      <c r="N176" s="83">
        <v>50</v>
      </c>
      <c r="O176" s="83">
        <v>44.22</v>
      </c>
      <c r="P176" s="83">
        <v>41.55</v>
      </c>
      <c r="Q176" s="83">
        <v>45.37</v>
      </c>
      <c r="R176" s="83">
        <v>36.630000000000003</v>
      </c>
      <c r="S176" s="83">
        <v>45.09</v>
      </c>
      <c r="T176" s="83">
        <v>44.61</v>
      </c>
      <c r="U176" s="83">
        <v>48.43</v>
      </c>
      <c r="V176" s="83">
        <v>50.14</v>
      </c>
      <c r="W176" s="83">
        <v>50.09</v>
      </c>
      <c r="X176" s="83">
        <v>38.29</v>
      </c>
      <c r="Y176" s="83">
        <v>49.12</v>
      </c>
      <c r="Z176" s="83">
        <v>48.76</v>
      </c>
      <c r="AA176" s="83">
        <v>41.39</v>
      </c>
      <c r="AB176" s="83">
        <v>41.08</v>
      </c>
      <c r="AC176" s="83">
        <v>46</v>
      </c>
      <c r="AD176" s="83">
        <v>41.21</v>
      </c>
      <c r="AE176" s="83">
        <v>45.56</v>
      </c>
    </row>
    <row r="177" spans="1:31">
      <c r="A177" s="83">
        <v>0</v>
      </c>
      <c r="B177" s="83">
        <v>0</v>
      </c>
      <c r="C177" s="83">
        <v>0</v>
      </c>
      <c r="D177" s="83">
        <v>82</v>
      </c>
      <c r="E177" s="83" t="s">
        <v>255</v>
      </c>
      <c r="F177" s="83" t="s">
        <v>422</v>
      </c>
      <c r="G177" s="83" t="s">
        <v>83</v>
      </c>
      <c r="H177" s="83" t="s">
        <v>267</v>
      </c>
      <c r="I177" s="83">
        <v>0</v>
      </c>
      <c r="J177" s="83">
        <v>39</v>
      </c>
      <c r="K177" s="83">
        <v>35.65</v>
      </c>
      <c r="L177" s="83">
        <v>43.44</v>
      </c>
      <c r="M177" s="83">
        <v>51.75</v>
      </c>
      <c r="N177" s="83">
        <v>39.43</v>
      </c>
      <c r="O177" s="83">
        <v>45.95</v>
      </c>
      <c r="P177" s="83">
        <v>41.72</v>
      </c>
      <c r="Q177" s="83">
        <v>36.99</v>
      </c>
      <c r="R177" s="83">
        <v>42.74</v>
      </c>
      <c r="S177" s="83">
        <v>42.89</v>
      </c>
      <c r="T177" s="83">
        <v>41.19</v>
      </c>
      <c r="U177" s="83">
        <v>42.81</v>
      </c>
      <c r="V177" s="83">
        <v>50.03</v>
      </c>
      <c r="W177" s="83">
        <v>47.06</v>
      </c>
      <c r="X177" s="83">
        <v>39.82</v>
      </c>
      <c r="Y177" s="83">
        <v>39.31</v>
      </c>
      <c r="Z177" s="83">
        <v>41.22</v>
      </c>
      <c r="AA177" s="83">
        <v>45.31</v>
      </c>
      <c r="AB177" s="83">
        <v>44.84</v>
      </c>
      <c r="AC177" s="83">
        <v>43.49</v>
      </c>
      <c r="AD177" s="83">
        <v>33.65</v>
      </c>
      <c r="AE177" s="83">
        <v>41.87</v>
      </c>
    </row>
    <row r="178" spans="1:31">
      <c r="A178" s="83">
        <v>0</v>
      </c>
      <c r="B178" s="83">
        <v>0</v>
      </c>
      <c r="C178" s="83">
        <v>0</v>
      </c>
      <c r="D178" s="83">
        <v>0</v>
      </c>
      <c r="E178" s="83" t="s">
        <v>256</v>
      </c>
      <c r="F178" s="83" t="s">
        <v>422</v>
      </c>
      <c r="G178" s="83" t="s">
        <v>83</v>
      </c>
      <c r="H178" s="83" t="s">
        <v>267</v>
      </c>
      <c r="I178" s="83">
        <v>0</v>
      </c>
      <c r="J178" s="83">
        <v>45.6</v>
      </c>
      <c r="K178" s="83">
        <v>37.99</v>
      </c>
      <c r="L178" s="83">
        <v>50.19</v>
      </c>
      <c r="M178" s="83">
        <v>58.48</v>
      </c>
      <c r="N178" s="83">
        <v>47.16</v>
      </c>
      <c r="O178" s="83">
        <v>51.62</v>
      </c>
      <c r="P178" s="83">
        <v>48.14</v>
      </c>
      <c r="Q178" s="83">
        <v>41.73</v>
      </c>
      <c r="R178" s="83">
        <v>49.54</v>
      </c>
      <c r="S178" s="83">
        <v>49.81</v>
      </c>
      <c r="T178" s="83">
        <v>46.84</v>
      </c>
      <c r="U178" s="83">
        <v>46.58</v>
      </c>
      <c r="V178" s="83">
        <v>52.97</v>
      </c>
      <c r="W178" s="83">
        <v>49.28</v>
      </c>
      <c r="X178" s="83">
        <v>47.07</v>
      </c>
      <c r="Y178" s="83">
        <v>44.28</v>
      </c>
      <c r="Z178" s="83">
        <v>44.4</v>
      </c>
      <c r="AA178" s="83">
        <v>47.85</v>
      </c>
      <c r="AB178" s="83">
        <v>49.94</v>
      </c>
      <c r="AC178" s="83">
        <v>46.92</v>
      </c>
      <c r="AD178" s="83">
        <v>38.909999999999997</v>
      </c>
      <c r="AE178" s="83">
        <v>47.17</v>
      </c>
    </row>
    <row r="179" spans="1:31">
      <c r="A179" s="83">
        <v>0</v>
      </c>
      <c r="B179" s="83">
        <v>0</v>
      </c>
      <c r="C179" s="83">
        <v>0</v>
      </c>
      <c r="D179" s="83">
        <v>0</v>
      </c>
      <c r="E179" s="83" t="s">
        <v>9</v>
      </c>
      <c r="F179" s="83" t="s">
        <v>422</v>
      </c>
      <c r="G179" s="83" t="s">
        <v>83</v>
      </c>
      <c r="H179" s="83" t="s">
        <v>267</v>
      </c>
      <c r="I179" s="83">
        <v>0</v>
      </c>
      <c r="J179" s="83">
        <v>42.84</v>
      </c>
      <c r="K179" s="83">
        <v>37.03</v>
      </c>
      <c r="L179" s="83">
        <v>47.26</v>
      </c>
      <c r="M179" s="83">
        <v>55.6</v>
      </c>
      <c r="N179" s="83">
        <v>43.73</v>
      </c>
      <c r="O179" s="83">
        <v>49.19</v>
      </c>
      <c r="P179" s="83">
        <v>45.39</v>
      </c>
      <c r="Q179" s="83">
        <v>39.64</v>
      </c>
      <c r="R179" s="83">
        <v>46.51</v>
      </c>
      <c r="S179" s="83">
        <v>46.88</v>
      </c>
      <c r="T179" s="83">
        <v>44.55</v>
      </c>
      <c r="U179" s="83">
        <v>44.99</v>
      </c>
      <c r="V179" s="83">
        <v>51.72</v>
      </c>
      <c r="W179" s="83">
        <v>48.36</v>
      </c>
      <c r="X179" s="83">
        <v>43.95</v>
      </c>
      <c r="Y179" s="83">
        <v>42.18</v>
      </c>
      <c r="Z179" s="83">
        <v>43.08</v>
      </c>
      <c r="AA179" s="83">
        <v>46.8</v>
      </c>
      <c r="AB179" s="83">
        <v>47.83</v>
      </c>
      <c r="AC179" s="83">
        <v>45.47</v>
      </c>
      <c r="AD179" s="83">
        <v>36.74</v>
      </c>
      <c r="AE179" s="83">
        <v>44.94</v>
      </c>
    </row>
    <row r="180" spans="1:31">
      <c r="A180" s="83">
        <v>0</v>
      </c>
      <c r="B180" s="83">
        <v>0</v>
      </c>
      <c r="C180" s="83">
        <v>0</v>
      </c>
      <c r="D180" s="83">
        <v>83</v>
      </c>
      <c r="E180" s="83" t="s">
        <v>255</v>
      </c>
      <c r="F180" s="83" t="s">
        <v>419</v>
      </c>
      <c r="G180" s="83" t="s">
        <v>83</v>
      </c>
      <c r="H180" s="83" t="s">
        <v>420</v>
      </c>
      <c r="I180" s="83">
        <v>0</v>
      </c>
      <c r="J180" s="83">
        <v>27.5</v>
      </c>
      <c r="K180" s="83">
        <v>48</v>
      </c>
      <c r="L180" s="83">
        <v>29.8</v>
      </c>
      <c r="M180" s="83">
        <v>40.700000000000003</v>
      </c>
      <c r="N180" s="83">
        <v>27.6</v>
      </c>
      <c r="O180" s="83">
        <v>65.7</v>
      </c>
      <c r="P180" s="83">
        <v>30.9</v>
      </c>
      <c r="Q180" s="83">
        <v>29.4</v>
      </c>
      <c r="R180" s="83">
        <v>30.1</v>
      </c>
      <c r="S180" s="83">
        <v>28.7</v>
      </c>
      <c r="T180" s="83">
        <v>27</v>
      </c>
      <c r="U180" s="83">
        <v>25</v>
      </c>
      <c r="V180" s="83">
        <v>16.7</v>
      </c>
      <c r="W180" s="83">
        <v>20.7</v>
      </c>
      <c r="X180" s="83">
        <v>39.4</v>
      </c>
      <c r="Y180" s="83">
        <v>42.5</v>
      </c>
      <c r="Z180" s="83">
        <v>30.5</v>
      </c>
      <c r="AA180" s="83">
        <v>30.3</v>
      </c>
      <c r="AB180" s="83">
        <v>43.8</v>
      </c>
      <c r="AC180" s="83">
        <v>9.6999999999999993</v>
      </c>
      <c r="AD180" s="83">
        <v>28.9</v>
      </c>
      <c r="AE180" s="83">
        <v>29.9</v>
      </c>
    </row>
    <row r="181" spans="1:31">
      <c r="A181" s="83">
        <v>0</v>
      </c>
      <c r="B181" s="83">
        <v>0</v>
      </c>
      <c r="C181" s="83">
        <v>0</v>
      </c>
      <c r="D181" s="83">
        <v>0</v>
      </c>
      <c r="E181" s="83" t="s">
        <v>256</v>
      </c>
      <c r="F181" s="83" t="s">
        <v>419</v>
      </c>
      <c r="G181" s="83" t="s">
        <v>83</v>
      </c>
      <c r="H181" s="83" t="s">
        <v>420</v>
      </c>
      <c r="I181" s="83">
        <v>0</v>
      </c>
      <c r="J181" s="83">
        <v>35.1</v>
      </c>
      <c r="K181" s="83">
        <v>50.4</v>
      </c>
      <c r="L181" s="83">
        <v>33.299999999999997</v>
      </c>
      <c r="M181" s="83">
        <v>45.1</v>
      </c>
      <c r="N181" s="83">
        <v>35</v>
      </c>
      <c r="O181" s="83">
        <v>69.5</v>
      </c>
      <c r="P181" s="83">
        <v>37.6</v>
      </c>
      <c r="Q181" s="83">
        <v>20.8</v>
      </c>
      <c r="R181" s="83">
        <v>22.8</v>
      </c>
      <c r="S181" s="83">
        <v>34.1</v>
      </c>
      <c r="T181" s="83">
        <v>28.9</v>
      </c>
      <c r="U181" s="83">
        <v>28.5</v>
      </c>
      <c r="V181" s="83">
        <v>22</v>
      </c>
      <c r="W181" s="83">
        <v>21.3</v>
      </c>
      <c r="X181" s="83">
        <v>40.5</v>
      </c>
      <c r="Y181" s="83">
        <v>44.1</v>
      </c>
      <c r="Z181" s="83">
        <v>37.9</v>
      </c>
      <c r="AA181" s="83">
        <v>32.1</v>
      </c>
      <c r="AB181" s="83">
        <v>36.200000000000003</v>
      </c>
      <c r="AC181" s="83">
        <v>25.6</v>
      </c>
      <c r="AD181" s="83">
        <v>24.5</v>
      </c>
      <c r="AE181" s="83">
        <v>34</v>
      </c>
    </row>
    <row r="182" spans="1:31">
      <c r="A182" s="83">
        <v>0</v>
      </c>
      <c r="B182" s="83">
        <v>0</v>
      </c>
      <c r="C182" s="83">
        <v>0</v>
      </c>
      <c r="D182" s="83">
        <v>0</v>
      </c>
      <c r="E182" s="83" t="s">
        <v>9</v>
      </c>
      <c r="F182" s="83" t="s">
        <v>419</v>
      </c>
      <c r="G182" s="83" t="s">
        <v>83</v>
      </c>
      <c r="H182" s="83" t="s">
        <v>420</v>
      </c>
      <c r="I182" s="83">
        <v>0</v>
      </c>
      <c r="J182" s="83">
        <v>31.6</v>
      </c>
      <c r="K182" s="83">
        <v>49.3</v>
      </c>
      <c r="L182" s="83">
        <v>31.5</v>
      </c>
      <c r="M182" s="83">
        <v>43.1</v>
      </c>
      <c r="N182" s="83">
        <v>31.6</v>
      </c>
      <c r="O182" s="83">
        <v>67.8</v>
      </c>
      <c r="P182" s="83">
        <v>34.299999999999997</v>
      </c>
      <c r="Q182" s="83">
        <v>25.9</v>
      </c>
      <c r="R182" s="83">
        <v>26.3</v>
      </c>
      <c r="S182" s="83">
        <v>33.299999999999997</v>
      </c>
      <c r="T182" s="83">
        <v>28.1</v>
      </c>
      <c r="U182" s="83">
        <v>26.9</v>
      </c>
      <c r="V182" s="83">
        <v>19.5</v>
      </c>
      <c r="W182" s="83">
        <v>21</v>
      </c>
      <c r="X182" s="83">
        <v>40</v>
      </c>
      <c r="Y182" s="83">
        <v>43.4</v>
      </c>
      <c r="Z182" s="83">
        <v>34.700000000000003</v>
      </c>
      <c r="AA182" s="83">
        <v>31.2</v>
      </c>
      <c r="AB182" s="83">
        <v>39.700000000000003</v>
      </c>
      <c r="AC182" s="83">
        <v>21.1</v>
      </c>
      <c r="AD182" s="83">
        <v>26.6</v>
      </c>
      <c r="AE182" s="83">
        <v>32.1</v>
      </c>
    </row>
    <row r="183" spans="1:31">
      <c r="A183" s="83">
        <v>0</v>
      </c>
      <c r="B183" s="83">
        <v>0</v>
      </c>
      <c r="C183" s="83">
        <v>0</v>
      </c>
      <c r="D183" s="83">
        <v>84</v>
      </c>
      <c r="E183" s="83" t="s">
        <v>9</v>
      </c>
      <c r="F183" s="83" t="s">
        <v>493</v>
      </c>
      <c r="G183" s="83" t="s">
        <v>320</v>
      </c>
      <c r="H183" s="83" t="s">
        <v>341</v>
      </c>
      <c r="I183" s="83">
        <v>1</v>
      </c>
      <c r="J183" s="83">
        <v>265.7660424</v>
      </c>
      <c r="K183" s="83">
        <v>291.37292969999999</v>
      </c>
      <c r="L183" s="83">
        <v>194.84834660000001</v>
      </c>
      <c r="M183" s="83">
        <v>239.5288956</v>
      </c>
      <c r="N183" s="83">
        <v>250.5468745</v>
      </c>
      <c r="O183" s="83">
        <v>256.80523269999998</v>
      </c>
      <c r="P183" s="83">
        <v>226.38183369999999</v>
      </c>
      <c r="Q183" s="83">
        <v>433.18358490000003</v>
      </c>
      <c r="R183" s="83">
        <v>269.70892980000002</v>
      </c>
      <c r="S183" s="83">
        <v>224.56270699999999</v>
      </c>
      <c r="T183" s="83">
        <v>352.29916730000002</v>
      </c>
      <c r="U183" s="83">
        <v>326.82988010000003</v>
      </c>
      <c r="V183" s="83">
        <v>283.05653460000002</v>
      </c>
      <c r="W183" s="83">
        <v>298.5845668</v>
      </c>
      <c r="X183" s="83">
        <v>316.3354736</v>
      </c>
      <c r="Y183" s="83">
        <v>195.86462879999999</v>
      </c>
      <c r="Z183" s="83">
        <v>291.3229953</v>
      </c>
      <c r="AA183" s="83">
        <v>362.8302721</v>
      </c>
      <c r="AB183" s="83">
        <v>224.72762979999999</v>
      </c>
      <c r="AC183" s="83">
        <v>219.75100850000001</v>
      </c>
      <c r="AD183" s="83">
        <v>263.2223376</v>
      </c>
      <c r="AE183" s="83">
        <v>272.03518380000003</v>
      </c>
    </row>
    <row r="184" spans="1:31">
      <c r="A184" s="83">
        <v>0</v>
      </c>
      <c r="B184" s="83">
        <v>0</v>
      </c>
      <c r="C184" s="83">
        <v>0</v>
      </c>
      <c r="D184" s="83">
        <v>85</v>
      </c>
      <c r="E184" s="83" t="s">
        <v>255</v>
      </c>
      <c r="F184" s="83" t="s">
        <v>418</v>
      </c>
      <c r="G184" s="83" t="s">
        <v>84</v>
      </c>
      <c r="H184" s="83" t="s">
        <v>268</v>
      </c>
      <c r="I184" s="83">
        <v>1</v>
      </c>
      <c r="J184" s="83">
        <v>57.710651830000003</v>
      </c>
      <c r="K184" s="83">
        <v>63.725490200000003</v>
      </c>
      <c r="L184" s="83">
        <v>55.487804879999999</v>
      </c>
      <c r="M184" s="83">
        <v>64.197530860000001</v>
      </c>
      <c r="N184" s="83">
        <v>60.986547090000002</v>
      </c>
      <c r="O184" s="83">
        <v>59.890109889999998</v>
      </c>
      <c r="P184" s="83">
        <v>64.347826089999998</v>
      </c>
      <c r="Q184" s="83">
        <v>68.75</v>
      </c>
      <c r="R184" s="83">
        <v>65.060240960000002</v>
      </c>
      <c r="S184" s="83">
        <v>63.449939690000001</v>
      </c>
      <c r="T184" s="83">
        <v>61.594202899999999</v>
      </c>
      <c r="U184" s="83">
        <v>58.792184720000002</v>
      </c>
      <c r="V184" s="83">
        <v>61.31147541</v>
      </c>
      <c r="W184" s="83">
        <v>55.102040819999999</v>
      </c>
      <c r="X184" s="83">
        <v>68.085106379999999</v>
      </c>
      <c r="Y184" s="83">
        <v>58.131487890000002</v>
      </c>
      <c r="Z184" s="83">
        <v>60.820895520000001</v>
      </c>
      <c r="AA184" s="83">
        <v>58.064516130000001</v>
      </c>
      <c r="AB184" s="83">
        <v>55.045871560000002</v>
      </c>
      <c r="AC184" s="83">
        <v>53.529411760000002</v>
      </c>
      <c r="AD184" s="83">
        <v>56.52173913</v>
      </c>
      <c r="AE184" s="83">
        <v>60.21026372</v>
      </c>
    </row>
    <row r="185" spans="1:31">
      <c r="A185" s="83">
        <v>0</v>
      </c>
      <c r="B185" s="83">
        <v>0</v>
      </c>
      <c r="C185" s="83">
        <v>0</v>
      </c>
      <c r="D185" s="83">
        <v>0</v>
      </c>
      <c r="E185" s="83" t="s">
        <v>256</v>
      </c>
      <c r="F185" s="83" t="s">
        <v>418</v>
      </c>
      <c r="G185" s="83" t="s">
        <v>84</v>
      </c>
      <c r="H185" s="83" t="s">
        <v>268</v>
      </c>
      <c r="I185" s="83">
        <v>1</v>
      </c>
      <c r="J185" s="83">
        <v>38.67276888</v>
      </c>
      <c r="K185" s="83">
        <v>32.352941180000002</v>
      </c>
      <c r="L185" s="83">
        <v>46.902654869999999</v>
      </c>
      <c r="M185" s="83">
        <v>37.5</v>
      </c>
      <c r="N185" s="83">
        <v>38.46153846</v>
      </c>
      <c r="O185" s="83">
        <v>39.344262299999997</v>
      </c>
      <c r="P185" s="83">
        <v>33.333333330000002</v>
      </c>
      <c r="Q185" s="83">
        <v>53.333333330000002</v>
      </c>
      <c r="R185" s="83">
        <v>48.214285709999999</v>
      </c>
      <c r="S185" s="83">
        <v>43.38461538</v>
      </c>
      <c r="T185" s="83">
        <v>41.726618709999997</v>
      </c>
      <c r="U185" s="83">
        <v>36.921420879999999</v>
      </c>
      <c r="V185" s="83">
        <v>34.177215189999998</v>
      </c>
      <c r="W185" s="83">
        <v>37.795275590000003</v>
      </c>
      <c r="X185" s="83">
        <v>42.138364780000003</v>
      </c>
      <c r="Y185" s="83">
        <v>37.68115942</v>
      </c>
      <c r="Z185" s="83">
        <v>34.883720930000003</v>
      </c>
      <c r="AA185" s="83">
        <v>38.532110090000003</v>
      </c>
      <c r="AB185" s="83">
        <v>38.095238100000003</v>
      </c>
      <c r="AC185" s="83">
        <v>38.46153846</v>
      </c>
      <c r="AD185" s="83">
        <v>40</v>
      </c>
      <c r="AE185" s="83">
        <v>38.903150529999998</v>
      </c>
    </row>
    <row r="186" spans="1:31">
      <c r="A186" s="83">
        <v>0</v>
      </c>
      <c r="B186" s="83">
        <v>0</v>
      </c>
      <c r="C186" s="83">
        <v>0</v>
      </c>
      <c r="D186" s="83">
        <v>0</v>
      </c>
      <c r="E186" s="83" t="s">
        <v>9</v>
      </c>
      <c r="F186" s="83" t="s">
        <v>418</v>
      </c>
      <c r="G186" s="83" t="s">
        <v>84</v>
      </c>
      <c r="H186" s="83" t="s">
        <v>268</v>
      </c>
      <c r="I186" s="83">
        <v>1</v>
      </c>
      <c r="J186" s="83">
        <v>49.906191370000002</v>
      </c>
      <c r="K186" s="83">
        <v>51.176470590000001</v>
      </c>
      <c r="L186" s="83">
        <v>51.985559569999999</v>
      </c>
      <c r="M186" s="83">
        <v>54.263565890000002</v>
      </c>
      <c r="N186" s="83">
        <v>52.18579235</v>
      </c>
      <c r="O186" s="83">
        <v>51.64473684</v>
      </c>
      <c r="P186" s="83">
        <v>51.813471499999999</v>
      </c>
      <c r="Q186" s="83">
        <v>61.290322580000002</v>
      </c>
      <c r="R186" s="83">
        <v>58.273381290000003</v>
      </c>
      <c r="S186" s="83">
        <v>54.63150778</v>
      </c>
      <c r="T186" s="83">
        <v>51.624548740000002</v>
      </c>
      <c r="U186" s="83">
        <v>48.905109490000001</v>
      </c>
      <c r="V186" s="83">
        <v>49.446494459999997</v>
      </c>
      <c r="W186" s="83">
        <v>47.080291969999998</v>
      </c>
      <c r="X186" s="83">
        <v>57.614213200000002</v>
      </c>
      <c r="Y186" s="83">
        <v>49.596774189999998</v>
      </c>
      <c r="Z186" s="83">
        <v>49.275362319999999</v>
      </c>
      <c r="AA186" s="83">
        <v>48.927038629999998</v>
      </c>
      <c r="AB186" s="83">
        <v>47.668393780000002</v>
      </c>
      <c r="AC186" s="83">
        <v>46.645367409999999</v>
      </c>
      <c r="AD186" s="83">
        <v>48.444444439999998</v>
      </c>
      <c r="AE186" s="83">
        <v>50.985147009999999</v>
      </c>
    </row>
    <row r="187" spans="1:31">
      <c r="A187" s="83">
        <v>0</v>
      </c>
      <c r="B187" s="83" t="s">
        <v>196</v>
      </c>
      <c r="C187" s="83" t="s">
        <v>179</v>
      </c>
      <c r="D187" s="83">
        <v>86</v>
      </c>
      <c r="E187" s="83" t="s">
        <v>9</v>
      </c>
      <c r="F187" s="83" t="s">
        <v>427</v>
      </c>
      <c r="G187" s="83" t="s">
        <v>320</v>
      </c>
      <c r="H187" s="83" t="s">
        <v>344</v>
      </c>
      <c r="I187" s="83">
        <v>0</v>
      </c>
      <c r="J187" s="83">
        <v>9.5</v>
      </c>
      <c r="K187" s="83">
        <v>6.9</v>
      </c>
      <c r="L187" s="83">
        <v>13.4</v>
      </c>
      <c r="M187" s="83">
        <v>5</v>
      </c>
      <c r="N187" s="83">
        <v>10.8</v>
      </c>
      <c r="O187" s="83">
        <v>11.2</v>
      </c>
      <c r="P187" s="83">
        <v>8.5</v>
      </c>
      <c r="Q187" s="83">
        <v>0</v>
      </c>
      <c r="R187" s="83">
        <v>13.2</v>
      </c>
      <c r="S187" s="83">
        <v>9</v>
      </c>
      <c r="T187" s="83">
        <v>9.9</v>
      </c>
      <c r="U187" s="83">
        <v>10.3</v>
      </c>
      <c r="V187" s="83">
        <v>12.8</v>
      </c>
      <c r="W187" s="83">
        <v>10.9</v>
      </c>
      <c r="X187" s="83">
        <v>7.6</v>
      </c>
      <c r="Y187" s="83">
        <v>10.199999999999999</v>
      </c>
      <c r="Z187" s="83">
        <v>8.4</v>
      </c>
      <c r="AA187" s="83">
        <v>8.8000000000000007</v>
      </c>
      <c r="AB187" s="83">
        <v>5.9</v>
      </c>
      <c r="AC187" s="83">
        <v>11.2</v>
      </c>
      <c r="AD187" s="83">
        <v>13.5</v>
      </c>
      <c r="AE187" s="83">
        <v>9.8000000000000007</v>
      </c>
    </row>
    <row r="188" spans="1:31">
      <c r="A188" s="83">
        <v>0</v>
      </c>
      <c r="B188" s="83">
        <v>0</v>
      </c>
      <c r="C188" s="83">
        <v>0</v>
      </c>
      <c r="D188" s="83">
        <v>87</v>
      </c>
      <c r="E188" s="83" t="s">
        <v>255</v>
      </c>
      <c r="F188" s="83" t="s">
        <v>86</v>
      </c>
      <c r="G188" s="83" t="s">
        <v>84</v>
      </c>
      <c r="H188" s="83" t="s">
        <v>42</v>
      </c>
      <c r="I188" s="83">
        <v>1</v>
      </c>
      <c r="J188" s="83">
        <v>27.641655708499101</v>
      </c>
      <c r="K188" s="83">
        <v>23.616402020474808</v>
      </c>
      <c r="L188" s="83">
        <v>27.267764032769986</v>
      </c>
      <c r="M188" s="83">
        <v>31.230706651624484</v>
      </c>
      <c r="N188" s="83">
        <v>29.046775666988072</v>
      </c>
      <c r="O188" s="83">
        <v>23.216743481082197</v>
      </c>
      <c r="P188" s="83">
        <v>27.91869699396991</v>
      </c>
      <c r="Q188" s="83">
        <v>23.411123217734204</v>
      </c>
      <c r="R188" s="83">
        <v>32.311982076620325</v>
      </c>
      <c r="S188" s="83">
        <v>26.83487446393109</v>
      </c>
      <c r="T188" s="83">
        <v>28.624171493278311</v>
      </c>
      <c r="U188" s="83">
        <v>28.351683800592571</v>
      </c>
      <c r="V188" s="83">
        <v>30.813557447377139</v>
      </c>
      <c r="W188" s="83">
        <v>28.120744541428166</v>
      </c>
      <c r="X188" s="83">
        <v>25.262229807045784</v>
      </c>
      <c r="Y188" s="83">
        <v>24.985438254215168</v>
      </c>
      <c r="Z188" s="83">
        <v>24.378640561173995</v>
      </c>
      <c r="AA188" s="83">
        <v>24.959211718849438</v>
      </c>
      <c r="AB188" s="83">
        <v>27.232906975245903</v>
      </c>
      <c r="AC188" s="83">
        <v>27.893806131302334</v>
      </c>
      <c r="AD188" s="83">
        <v>29.340056277523352</v>
      </c>
      <c r="AE188" s="83">
        <v>27.500850782714437</v>
      </c>
    </row>
    <row r="189" spans="1:31">
      <c r="A189" s="83">
        <v>0</v>
      </c>
      <c r="B189" s="83">
        <v>0</v>
      </c>
      <c r="C189" s="83">
        <v>0</v>
      </c>
      <c r="D189" s="83">
        <v>0</v>
      </c>
      <c r="E189" s="83" t="s">
        <v>256</v>
      </c>
      <c r="F189" s="83" t="s">
        <v>86</v>
      </c>
      <c r="G189" s="83" t="s">
        <v>84</v>
      </c>
      <c r="H189" s="83" t="s">
        <v>42</v>
      </c>
      <c r="I189" s="83">
        <v>1</v>
      </c>
      <c r="J189" s="83">
        <v>30.143443439844077</v>
      </c>
      <c r="K189" s="83">
        <v>22.259955965736296</v>
      </c>
      <c r="L189" s="83">
        <v>29.325851478194515</v>
      </c>
      <c r="M189" s="83">
        <v>31.008269164183304</v>
      </c>
      <c r="N189" s="83">
        <v>30.159303388668686</v>
      </c>
      <c r="O189" s="83">
        <v>25.261240274423493</v>
      </c>
      <c r="P189" s="83">
        <v>30.712317988021397</v>
      </c>
      <c r="Q189" s="83">
        <v>30.295529379651338</v>
      </c>
      <c r="R189" s="83">
        <v>31.672864219463765</v>
      </c>
      <c r="S189" s="83">
        <v>29.751319948905429</v>
      </c>
      <c r="T189" s="83">
        <v>28.695978290360703</v>
      </c>
      <c r="U189" s="83">
        <v>30.515212307947039</v>
      </c>
      <c r="V189" s="83">
        <v>32.961759021505358</v>
      </c>
      <c r="W189" s="83">
        <v>31.08677663518845</v>
      </c>
      <c r="X189" s="83">
        <v>27.437541172286501</v>
      </c>
      <c r="Y189" s="83">
        <v>25.953937505416807</v>
      </c>
      <c r="Z189" s="83">
        <v>27.140762126786079</v>
      </c>
      <c r="AA189" s="83">
        <v>28.942225496427959</v>
      </c>
      <c r="AB189" s="83">
        <v>32.22154921936194</v>
      </c>
      <c r="AC189" s="83">
        <v>31.34562299620347</v>
      </c>
      <c r="AD189" s="83">
        <v>31.715094160194301</v>
      </c>
      <c r="AE189" s="83">
        <v>29.673402044165108</v>
      </c>
    </row>
    <row r="190" spans="1:31">
      <c r="A190" s="83">
        <v>0</v>
      </c>
      <c r="B190" s="83">
        <v>0</v>
      </c>
      <c r="C190" s="83">
        <v>0</v>
      </c>
      <c r="D190" s="83">
        <v>0</v>
      </c>
      <c r="E190" s="83" t="s">
        <v>9</v>
      </c>
      <c r="F190" s="83" t="s">
        <v>86</v>
      </c>
      <c r="G190" s="83" t="s">
        <v>84</v>
      </c>
      <c r="H190" s="83" t="s">
        <v>42</v>
      </c>
      <c r="I190" s="83">
        <v>1</v>
      </c>
      <c r="J190" s="83">
        <v>29.08261329176819</v>
      </c>
      <c r="K190" s="83">
        <v>22.633165216644827</v>
      </c>
      <c r="L190" s="83">
        <v>28.661998267888112</v>
      </c>
      <c r="M190" s="83">
        <v>31.063381701337931</v>
      </c>
      <c r="N190" s="83">
        <v>29.321634757010241</v>
      </c>
      <c r="O190" s="83">
        <v>24.61587197540689</v>
      </c>
      <c r="P190" s="83">
        <v>29.481291160395028</v>
      </c>
      <c r="Q190" s="83">
        <v>27.808716757991604</v>
      </c>
      <c r="R190" s="83">
        <v>31.992868133008081</v>
      </c>
      <c r="S190" s="83">
        <v>28.350400633171191</v>
      </c>
      <c r="T190" s="83">
        <v>28.572129448740334</v>
      </c>
      <c r="U190" s="83">
        <v>29.475117013090053</v>
      </c>
      <c r="V190" s="83">
        <v>32.243004834227264</v>
      </c>
      <c r="W190" s="83">
        <v>29.725879785860478</v>
      </c>
      <c r="X190" s="83">
        <v>26.32052870037765</v>
      </c>
      <c r="Y190" s="83">
        <v>25.243000980860153</v>
      </c>
      <c r="Z190" s="83">
        <v>25.710611925580373</v>
      </c>
      <c r="AA190" s="83">
        <v>26.890880721753881</v>
      </c>
      <c r="AB190" s="83">
        <v>29.828828347292291</v>
      </c>
      <c r="AC190" s="83">
        <v>29.760943860299371</v>
      </c>
      <c r="AD190" s="83">
        <v>30.707345693278011</v>
      </c>
      <c r="AE190" s="83">
        <v>28.658045475943005</v>
      </c>
    </row>
    <row r="191" spans="1:31">
      <c r="A191" s="83">
        <v>0</v>
      </c>
      <c r="B191" s="83">
        <v>0</v>
      </c>
      <c r="C191" s="83">
        <v>0</v>
      </c>
      <c r="D191" s="83">
        <v>88</v>
      </c>
      <c r="E191" s="83" t="s">
        <v>255</v>
      </c>
      <c r="F191" s="83" t="s">
        <v>114</v>
      </c>
      <c r="G191" s="83" t="s">
        <v>84</v>
      </c>
      <c r="H191" s="83" t="s">
        <v>43</v>
      </c>
      <c r="I191" s="83">
        <v>1</v>
      </c>
      <c r="J191" s="83">
        <v>13.183351030000001</v>
      </c>
      <c r="K191" s="83">
        <v>13.44449987</v>
      </c>
      <c r="L191" s="83">
        <v>12.562160009999999</v>
      </c>
      <c r="M191" s="83">
        <v>12.735270269999999</v>
      </c>
      <c r="N191" s="83">
        <v>12.519728430000001</v>
      </c>
      <c r="O191" s="83">
        <v>12.79641971</v>
      </c>
      <c r="P191" s="83">
        <v>12.61754234</v>
      </c>
      <c r="Q191" s="83">
        <v>10.98425742</v>
      </c>
      <c r="R191" s="83">
        <v>15.100130930000001</v>
      </c>
      <c r="S191" s="83">
        <v>12.862678349999999</v>
      </c>
      <c r="T191" s="83">
        <v>16.185443490000001</v>
      </c>
      <c r="U191" s="83">
        <v>13.57292307</v>
      </c>
      <c r="V191" s="83">
        <v>14.56419247</v>
      </c>
      <c r="W191" s="83">
        <v>13.428183349999999</v>
      </c>
      <c r="X191" s="83">
        <v>12.486470130000001</v>
      </c>
      <c r="Y191" s="83">
        <v>11.159743649999999</v>
      </c>
      <c r="Z191" s="83">
        <v>12.51659684</v>
      </c>
      <c r="AA191" s="83">
        <v>11.44187114</v>
      </c>
      <c r="AB191" s="83">
        <v>11.519986469999999</v>
      </c>
      <c r="AC191" s="83">
        <v>12.65919777</v>
      </c>
      <c r="AD191" s="83">
        <v>15.50090211</v>
      </c>
      <c r="AE191" s="83">
        <v>13.135851860000001</v>
      </c>
    </row>
    <row r="192" spans="1:31">
      <c r="A192" s="83">
        <v>0</v>
      </c>
      <c r="B192" s="83">
        <v>0</v>
      </c>
      <c r="C192" s="83">
        <v>0</v>
      </c>
      <c r="D192" s="83">
        <v>0</v>
      </c>
      <c r="E192" s="83" t="s">
        <v>256</v>
      </c>
      <c r="F192" s="83" t="s">
        <v>114</v>
      </c>
      <c r="G192" s="83" t="s">
        <v>84</v>
      </c>
      <c r="H192" s="83" t="s">
        <v>43</v>
      </c>
      <c r="I192" s="83">
        <v>1</v>
      </c>
      <c r="J192" s="83">
        <v>14.13237711</v>
      </c>
      <c r="K192" s="83">
        <v>11.955702609999999</v>
      </c>
      <c r="L192" s="83">
        <v>13.32061137</v>
      </c>
      <c r="M192" s="83">
        <v>12.083175600000001</v>
      </c>
      <c r="N192" s="83">
        <v>12.532105570000001</v>
      </c>
      <c r="O192" s="83">
        <v>12.564524219999999</v>
      </c>
      <c r="P192" s="83">
        <v>13.38659814</v>
      </c>
      <c r="Q192" s="83">
        <v>13.786759229999999</v>
      </c>
      <c r="R192" s="83">
        <v>13.17543998</v>
      </c>
      <c r="S192" s="83">
        <v>14.183747889999999</v>
      </c>
      <c r="T192" s="83">
        <v>14.20663111</v>
      </c>
      <c r="U192" s="83">
        <v>14.24788962</v>
      </c>
      <c r="V192" s="83">
        <v>13.84356068</v>
      </c>
      <c r="W192" s="83">
        <v>14.41051637</v>
      </c>
      <c r="X192" s="83">
        <v>12.853465310000001</v>
      </c>
      <c r="Y192" s="83">
        <v>11.82685826</v>
      </c>
      <c r="Z192" s="83">
        <v>14.075642650000001</v>
      </c>
      <c r="AA192" s="83">
        <v>14.677539060000001</v>
      </c>
      <c r="AB192" s="83">
        <v>13.17868189</v>
      </c>
      <c r="AC192" s="83">
        <v>14.14816319</v>
      </c>
      <c r="AD192" s="83">
        <v>15.81399716</v>
      </c>
      <c r="AE192" s="83">
        <v>13.78520054</v>
      </c>
    </row>
    <row r="193" spans="1:31">
      <c r="A193" s="83">
        <v>0</v>
      </c>
      <c r="B193" s="83">
        <v>0</v>
      </c>
      <c r="C193" s="83">
        <v>0</v>
      </c>
      <c r="D193" s="83">
        <v>0</v>
      </c>
      <c r="E193" s="83" t="s">
        <v>9</v>
      </c>
      <c r="F193" s="83" t="s">
        <v>114</v>
      </c>
      <c r="G193" s="83" t="s">
        <v>84</v>
      </c>
      <c r="H193" s="83" t="s">
        <v>43</v>
      </c>
      <c r="I193" s="83">
        <v>1</v>
      </c>
      <c r="J193" s="83">
        <v>13.51974957</v>
      </c>
      <c r="K193" s="83">
        <v>12.384196019999999</v>
      </c>
      <c r="L193" s="83">
        <v>12.90011894</v>
      </c>
      <c r="M193" s="83">
        <v>12.23024253</v>
      </c>
      <c r="N193" s="83">
        <v>12.33728384</v>
      </c>
      <c r="O193" s="83">
        <v>12.57216706</v>
      </c>
      <c r="P193" s="83">
        <v>13.03519575</v>
      </c>
      <c r="Q193" s="83">
        <v>12.727685449999999</v>
      </c>
      <c r="R193" s="83">
        <v>13.88514309</v>
      </c>
      <c r="S193" s="83">
        <v>13.40626612</v>
      </c>
      <c r="T193" s="83">
        <v>15.01261081</v>
      </c>
      <c r="U193" s="83">
        <v>13.729917370000001</v>
      </c>
      <c r="V193" s="83">
        <v>14.17187985</v>
      </c>
      <c r="W193" s="83">
        <v>13.86403056</v>
      </c>
      <c r="X193" s="83">
        <v>12.45965138</v>
      </c>
      <c r="Y193" s="83">
        <v>11.315294639999999</v>
      </c>
      <c r="Z193" s="83">
        <v>13.150562620000001</v>
      </c>
      <c r="AA193" s="83">
        <v>12.923301159999999</v>
      </c>
      <c r="AB193" s="83">
        <v>12.15134958</v>
      </c>
      <c r="AC193" s="83">
        <v>13.36751737</v>
      </c>
      <c r="AD193" s="83">
        <v>15.56335608</v>
      </c>
      <c r="AE193" s="83">
        <v>13.34547433</v>
      </c>
    </row>
    <row r="194" spans="1:31">
      <c r="A194" s="83">
        <v>0</v>
      </c>
      <c r="B194" s="83">
        <v>0</v>
      </c>
      <c r="C194" s="83">
        <v>0</v>
      </c>
      <c r="D194" s="83">
        <v>89</v>
      </c>
      <c r="E194" s="83" t="s">
        <v>255</v>
      </c>
      <c r="F194" s="83" t="s">
        <v>275</v>
      </c>
      <c r="G194" s="83" t="s">
        <v>84</v>
      </c>
      <c r="H194" s="83" t="s">
        <v>49</v>
      </c>
      <c r="I194" s="83">
        <v>1</v>
      </c>
      <c r="J194" s="83">
        <v>12.290588250000001</v>
      </c>
      <c r="K194" s="83">
        <v>12.47653719</v>
      </c>
      <c r="L194" s="83">
        <v>11.751228680000001</v>
      </c>
      <c r="M194" s="83">
        <v>13.120493529999999</v>
      </c>
      <c r="N194" s="83">
        <v>14.983597140000001</v>
      </c>
      <c r="O194" s="83">
        <v>12.39354202</v>
      </c>
      <c r="P194" s="83">
        <v>11.74887547</v>
      </c>
      <c r="Q194" s="83">
        <v>17.291582139999999</v>
      </c>
      <c r="R194" s="83">
        <v>10.939236210000001</v>
      </c>
      <c r="S194" s="83">
        <v>13.16145341</v>
      </c>
      <c r="T194" s="83">
        <v>15.13772548</v>
      </c>
      <c r="U194" s="83">
        <v>14.707804660000001</v>
      </c>
      <c r="V194" s="83">
        <v>13.7595271</v>
      </c>
      <c r="W194" s="83">
        <v>13.53484055</v>
      </c>
      <c r="X194" s="83">
        <v>12.21218378</v>
      </c>
      <c r="Y194" s="83">
        <v>13.36769526</v>
      </c>
      <c r="Z194" s="83">
        <v>14.47687962</v>
      </c>
      <c r="AA194" s="83">
        <v>13.753622610000001</v>
      </c>
      <c r="AB194" s="83">
        <v>8.2216533300000005</v>
      </c>
      <c r="AC194" s="83">
        <v>13.829704789999999</v>
      </c>
      <c r="AD194" s="83">
        <v>15.123377209999999</v>
      </c>
      <c r="AE194" s="83">
        <v>13.30160847</v>
      </c>
    </row>
    <row r="195" spans="1:31">
      <c r="A195" s="83">
        <v>0</v>
      </c>
      <c r="B195" s="83">
        <v>0</v>
      </c>
      <c r="C195" s="83">
        <v>0</v>
      </c>
      <c r="D195" s="83">
        <v>0</v>
      </c>
      <c r="E195" s="83" t="s">
        <v>256</v>
      </c>
      <c r="F195" s="83" t="s">
        <v>275</v>
      </c>
      <c r="G195" s="83" t="s">
        <v>84</v>
      </c>
      <c r="H195" s="83" t="s">
        <v>49</v>
      </c>
      <c r="I195" s="83">
        <v>1</v>
      </c>
      <c r="J195" s="83">
        <v>13.692893160000001</v>
      </c>
      <c r="K195" s="83">
        <v>12.98242675</v>
      </c>
      <c r="L195" s="83">
        <v>12.60028426</v>
      </c>
      <c r="M195" s="83">
        <v>13.716192469999999</v>
      </c>
      <c r="N195" s="83">
        <v>15.608780790000001</v>
      </c>
      <c r="O195" s="83">
        <v>14.453667149999999</v>
      </c>
      <c r="P195" s="83">
        <v>13.54342014</v>
      </c>
      <c r="Q195" s="83">
        <v>15.014945519999999</v>
      </c>
      <c r="R195" s="83">
        <v>13.233530480000001</v>
      </c>
      <c r="S195" s="83">
        <v>14.25409724</v>
      </c>
      <c r="T195" s="83">
        <v>15.464370329999999</v>
      </c>
      <c r="U195" s="83">
        <v>15.45618447</v>
      </c>
      <c r="V195" s="83">
        <v>13.54946043</v>
      </c>
      <c r="W195" s="83">
        <v>15.00195042</v>
      </c>
      <c r="X195" s="83">
        <v>15.03237377</v>
      </c>
      <c r="Y195" s="83">
        <v>11.645047</v>
      </c>
      <c r="Z195" s="83">
        <v>15.16950978</v>
      </c>
      <c r="AA195" s="83">
        <v>14.40696193</v>
      </c>
      <c r="AB195" s="83">
        <v>9.1371127879999996</v>
      </c>
      <c r="AC195" s="83">
        <v>12.27311078</v>
      </c>
      <c r="AD195" s="83">
        <v>16.51220661</v>
      </c>
      <c r="AE195" s="83">
        <v>14.26137625</v>
      </c>
    </row>
    <row r="196" spans="1:31">
      <c r="A196" s="83">
        <v>0</v>
      </c>
      <c r="B196" s="83">
        <v>0</v>
      </c>
      <c r="C196" s="83">
        <v>0</v>
      </c>
      <c r="D196" s="83">
        <v>0</v>
      </c>
      <c r="E196" s="83" t="s">
        <v>9</v>
      </c>
      <c r="F196" s="83" t="s">
        <v>275</v>
      </c>
      <c r="G196" s="83" t="s">
        <v>84</v>
      </c>
      <c r="H196" s="83" t="s">
        <v>49</v>
      </c>
      <c r="I196" s="83">
        <v>1</v>
      </c>
      <c r="J196" s="83">
        <v>12.91360637</v>
      </c>
      <c r="K196" s="83">
        <v>12.55683587</v>
      </c>
      <c r="L196" s="83">
        <v>11.94680288</v>
      </c>
      <c r="M196" s="83">
        <v>13.62271404</v>
      </c>
      <c r="N196" s="83">
        <v>15.103229219999999</v>
      </c>
      <c r="O196" s="83">
        <v>13.406380110000001</v>
      </c>
      <c r="P196" s="83">
        <v>13.050375280000001</v>
      </c>
      <c r="Q196" s="83">
        <v>14.32246</v>
      </c>
      <c r="R196" s="83">
        <v>12.005660750000001</v>
      </c>
      <c r="S196" s="83">
        <v>13.61199628</v>
      </c>
      <c r="T196" s="83">
        <v>15.295868649999999</v>
      </c>
      <c r="U196" s="83">
        <v>14.99692845</v>
      </c>
      <c r="V196" s="83">
        <v>13.60702566</v>
      </c>
      <c r="W196" s="83">
        <v>14.03216754</v>
      </c>
      <c r="X196" s="83">
        <v>13.421048669999999</v>
      </c>
      <c r="Y196" s="83">
        <v>12.072658970000001</v>
      </c>
      <c r="Z196" s="83">
        <v>14.148038</v>
      </c>
      <c r="AA196" s="83">
        <v>13.9146327</v>
      </c>
      <c r="AB196" s="83">
        <v>8.77124478</v>
      </c>
      <c r="AC196" s="83">
        <v>12.990905619999999</v>
      </c>
      <c r="AD196" s="83">
        <v>15.87738558</v>
      </c>
      <c r="AE196" s="83">
        <v>13.688024589999999</v>
      </c>
    </row>
    <row r="197" spans="1:31">
      <c r="A197" s="83">
        <v>0</v>
      </c>
      <c r="B197" s="83">
        <v>0</v>
      </c>
      <c r="C197" s="83">
        <v>0</v>
      </c>
      <c r="D197" s="83">
        <v>90</v>
      </c>
      <c r="E197" s="83" t="s">
        <v>255</v>
      </c>
      <c r="F197" s="83" t="s">
        <v>115</v>
      </c>
      <c r="G197" s="83" t="s">
        <v>83</v>
      </c>
      <c r="H197" s="83" t="s">
        <v>44</v>
      </c>
      <c r="I197" s="83">
        <v>0</v>
      </c>
      <c r="J197" s="83">
        <v>77.777777777777786</v>
      </c>
      <c r="K197" s="83">
        <v>75</v>
      </c>
      <c r="L197" s="83">
        <v>84.375</v>
      </c>
      <c r="M197" s="83">
        <v>82.142857142857139</v>
      </c>
      <c r="N197" s="83">
        <v>77.551020408163268</v>
      </c>
      <c r="O197" s="83">
        <v>76.923076923076934</v>
      </c>
      <c r="P197" s="83">
        <v>83.78378378378379</v>
      </c>
      <c r="Q197" s="83">
        <v>75</v>
      </c>
      <c r="R197" s="83">
        <v>93.333333333333329</v>
      </c>
      <c r="S197" s="83">
        <v>82.222222222222214</v>
      </c>
      <c r="T197" s="83">
        <v>81.818181818181827</v>
      </c>
      <c r="U197" s="83">
        <v>77.777777777777786</v>
      </c>
      <c r="V197" s="83">
        <v>89.473684210526315</v>
      </c>
      <c r="W197" s="83">
        <v>89.130434782608688</v>
      </c>
      <c r="X197" s="83">
        <v>82.35294117647058</v>
      </c>
      <c r="Y197" s="83">
        <v>76.923076923076934</v>
      </c>
      <c r="Z197" s="83">
        <v>78.378378378378372</v>
      </c>
      <c r="AA197" s="83">
        <v>96.551724137931032</v>
      </c>
      <c r="AB197" s="83">
        <v>73.333333333333329</v>
      </c>
      <c r="AC197" s="83">
        <v>89.65517241379311</v>
      </c>
      <c r="AD197" s="83">
        <v>76.31578947368422</v>
      </c>
      <c r="AE197" s="83">
        <v>81.190926275992439</v>
      </c>
    </row>
    <row r="198" spans="1:31">
      <c r="A198" s="83">
        <v>0</v>
      </c>
      <c r="B198" s="83">
        <v>0</v>
      </c>
      <c r="C198" s="83">
        <v>0</v>
      </c>
      <c r="D198" s="83">
        <v>0</v>
      </c>
      <c r="E198" s="83" t="s">
        <v>256</v>
      </c>
      <c r="F198" s="83" t="s">
        <v>115</v>
      </c>
      <c r="G198" s="83" t="s">
        <v>83</v>
      </c>
      <c r="H198" s="83" t="s">
        <v>44</v>
      </c>
      <c r="I198" s="83">
        <v>0</v>
      </c>
      <c r="J198" s="83">
        <v>84.74945533769062</v>
      </c>
      <c r="K198" s="83">
        <v>84.34782608695653</v>
      </c>
      <c r="L198" s="83">
        <v>87.5</v>
      </c>
      <c r="M198" s="83">
        <v>81.456953642384107</v>
      </c>
      <c r="N198" s="83">
        <v>82.706766917293223</v>
      </c>
      <c r="O198" s="83">
        <v>81.481481481481481</v>
      </c>
      <c r="P198" s="83">
        <v>85.454545454545453</v>
      </c>
      <c r="Q198" s="83">
        <v>92.307692307692307</v>
      </c>
      <c r="R198" s="83">
        <v>83.07692307692308</v>
      </c>
      <c r="S198" s="83">
        <v>82.618510158013549</v>
      </c>
      <c r="T198" s="83">
        <v>84.269662921348313</v>
      </c>
      <c r="U198" s="83">
        <v>81.012658227848107</v>
      </c>
      <c r="V198" s="83">
        <v>88.043478260869563</v>
      </c>
      <c r="W198" s="83">
        <v>77.083333333333343</v>
      </c>
      <c r="X198" s="83">
        <v>90.721649484536087</v>
      </c>
      <c r="Y198" s="83">
        <v>83.673469387755105</v>
      </c>
      <c r="Z198" s="83">
        <v>77.358490566037744</v>
      </c>
      <c r="AA198" s="83">
        <v>87.20930232558139</v>
      </c>
      <c r="AB198" s="83">
        <v>75.510204081632651</v>
      </c>
      <c r="AC198" s="83">
        <v>87.058823529411768</v>
      </c>
      <c r="AD198" s="83">
        <v>77.551020408163268</v>
      </c>
      <c r="AE198" s="83">
        <v>82.682088152547678</v>
      </c>
    </row>
    <row r="199" spans="1:31">
      <c r="A199" s="83">
        <v>0</v>
      </c>
      <c r="B199" s="83">
        <v>0</v>
      </c>
      <c r="C199" s="83">
        <v>0</v>
      </c>
      <c r="D199" s="83">
        <v>0</v>
      </c>
      <c r="E199" s="83" t="s">
        <v>9</v>
      </c>
      <c r="F199" s="83" t="s">
        <v>115</v>
      </c>
      <c r="G199" s="83" t="s">
        <v>83</v>
      </c>
      <c r="H199" s="83" t="s">
        <v>44</v>
      </c>
      <c r="I199" s="83">
        <v>0</v>
      </c>
      <c r="J199" s="83">
        <v>83.247863247863251</v>
      </c>
      <c r="K199" s="83">
        <v>82.312925170068027</v>
      </c>
      <c r="L199" s="83">
        <v>86.842105263157904</v>
      </c>
      <c r="M199" s="83">
        <v>81.642512077294683</v>
      </c>
      <c r="N199" s="83">
        <v>81.318681318681314</v>
      </c>
      <c r="O199" s="83">
        <v>80.597014925373131</v>
      </c>
      <c r="P199" s="83">
        <v>85.034013605442169</v>
      </c>
      <c r="Q199" s="83">
        <v>84</v>
      </c>
      <c r="R199" s="83">
        <v>85</v>
      </c>
      <c r="S199" s="83">
        <v>82.504012841091495</v>
      </c>
      <c r="T199" s="83">
        <v>83.78378378378379</v>
      </c>
      <c r="U199" s="83">
        <v>80.188679245283026</v>
      </c>
      <c r="V199" s="83">
        <v>88.461538461538453</v>
      </c>
      <c r="W199" s="83">
        <v>80.985915492957744</v>
      </c>
      <c r="X199" s="83">
        <v>88.549618320610691</v>
      </c>
      <c r="Y199" s="83">
        <v>82.258064516129039</v>
      </c>
      <c r="Z199" s="83">
        <v>77.622377622377627</v>
      </c>
      <c r="AA199" s="83">
        <v>89.565217391304358</v>
      </c>
      <c r="AB199" s="83">
        <v>75</v>
      </c>
      <c r="AC199" s="83">
        <v>87.719298245614027</v>
      </c>
      <c r="AD199" s="83">
        <v>77.297297297297291</v>
      </c>
      <c r="AE199" s="83">
        <v>82.311486962649752</v>
      </c>
    </row>
    <row r="200" spans="1:31">
      <c r="A200" s="83">
        <v>0</v>
      </c>
      <c r="B200" s="83">
        <v>0</v>
      </c>
      <c r="C200" s="83">
        <v>0</v>
      </c>
      <c r="D200" s="83">
        <v>91</v>
      </c>
      <c r="E200" s="83" t="s">
        <v>255</v>
      </c>
      <c r="F200" s="83" t="s">
        <v>423</v>
      </c>
      <c r="G200" s="83" t="s">
        <v>320</v>
      </c>
      <c r="H200" s="83" t="s">
        <v>342</v>
      </c>
      <c r="I200" s="83">
        <v>0</v>
      </c>
      <c r="J200" s="83">
        <v>72.448979589999993</v>
      </c>
      <c r="K200" s="83">
        <v>83.333333330000002</v>
      </c>
      <c r="L200" s="83">
        <v>40.74074074</v>
      </c>
      <c r="M200" s="83">
        <v>56.52173913</v>
      </c>
      <c r="N200" s="83">
        <v>71.052631579999996</v>
      </c>
      <c r="O200" s="83">
        <v>70</v>
      </c>
      <c r="P200" s="83">
        <v>64.516129030000002</v>
      </c>
      <c r="Q200" s="83" t="s">
        <v>173</v>
      </c>
      <c r="R200" s="83">
        <v>64.285714290000001</v>
      </c>
      <c r="S200" s="83">
        <v>58.78378378</v>
      </c>
      <c r="T200" s="83">
        <v>72.222222220000006</v>
      </c>
      <c r="U200" s="83">
        <v>70.634920629999996</v>
      </c>
      <c r="V200" s="83">
        <v>73.529411760000002</v>
      </c>
      <c r="W200" s="83">
        <v>87.804878049999999</v>
      </c>
      <c r="X200" s="83">
        <v>64.285714290000001</v>
      </c>
      <c r="Y200" s="83">
        <v>65</v>
      </c>
      <c r="Z200" s="83">
        <v>58.620689659999996</v>
      </c>
      <c r="AA200" s="83">
        <v>25</v>
      </c>
      <c r="AB200" s="83">
        <v>54.545454550000002</v>
      </c>
      <c r="AC200" s="83">
        <v>46.15384615</v>
      </c>
      <c r="AD200" s="83">
        <v>37.931034480000001</v>
      </c>
      <c r="AE200" s="83">
        <v>63.353293409999999</v>
      </c>
    </row>
    <row r="201" spans="1:31">
      <c r="A201" s="83">
        <v>0</v>
      </c>
      <c r="B201" s="83">
        <v>0</v>
      </c>
      <c r="C201" s="83">
        <v>0</v>
      </c>
      <c r="D201" s="83">
        <v>0</v>
      </c>
      <c r="E201" s="83" t="s">
        <v>256</v>
      </c>
      <c r="F201" s="83" t="s">
        <v>423</v>
      </c>
      <c r="G201" s="83" t="s">
        <v>320</v>
      </c>
      <c r="H201" s="83" t="s">
        <v>342</v>
      </c>
      <c r="I201" s="83">
        <v>0</v>
      </c>
      <c r="J201" s="83">
        <v>82.519280210000005</v>
      </c>
      <c r="K201" s="83">
        <v>79.381443300000001</v>
      </c>
      <c r="L201" s="83">
        <v>59.047619050000002</v>
      </c>
      <c r="M201" s="83">
        <v>75.609756099999998</v>
      </c>
      <c r="N201" s="83">
        <v>66.363636360000001</v>
      </c>
      <c r="O201" s="83">
        <v>34.090909089999997</v>
      </c>
      <c r="P201" s="83">
        <v>74.468085110000004</v>
      </c>
      <c r="Q201" s="83">
        <v>66.666666669999998</v>
      </c>
      <c r="R201" s="83">
        <v>66.666666669999998</v>
      </c>
      <c r="S201" s="83">
        <v>72.131147540000001</v>
      </c>
      <c r="T201" s="83">
        <v>61.333333330000002</v>
      </c>
      <c r="U201" s="83">
        <v>75.260416669999998</v>
      </c>
      <c r="V201" s="83">
        <v>75.308641980000004</v>
      </c>
      <c r="W201" s="83">
        <v>85.135135140000003</v>
      </c>
      <c r="X201" s="83">
        <v>67.045454550000002</v>
      </c>
      <c r="Y201" s="83">
        <v>63.414634149999998</v>
      </c>
      <c r="Z201" s="83">
        <v>59.756097560000001</v>
      </c>
      <c r="AA201" s="83">
        <v>41.333333330000002</v>
      </c>
      <c r="AB201" s="83">
        <v>43.243243239999998</v>
      </c>
      <c r="AC201" s="83">
        <v>60.81081081</v>
      </c>
      <c r="AD201" s="83">
        <v>50</v>
      </c>
      <c r="AE201" s="83">
        <v>69.8046875</v>
      </c>
    </row>
    <row r="202" spans="1:31">
      <c r="A202" s="83">
        <v>0</v>
      </c>
      <c r="B202" s="83">
        <v>0</v>
      </c>
      <c r="C202" s="83">
        <v>0</v>
      </c>
      <c r="D202" s="83">
        <v>0</v>
      </c>
      <c r="E202" s="83" t="s">
        <v>9</v>
      </c>
      <c r="F202" s="83" t="s">
        <v>423</v>
      </c>
      <c r="G202" s="83" t="s">
        <v>320</v>
      </c>
      <c r="H202" s="83" t="s">
        <v>342</v>
      </c>
      <c r="I202" s="83">
        <v>0</v>
      </c>
      <c r="J202" s="83">
        <v>80.492813139999996</v>
      </c>
      <c r="K202" s="83">
        <v>80.165289259999994</v>
      </c>
      <c r="L202" s="83">
        <v>55.303030300000003</v>
      </c>
      <c r="M202" s="83">
        <v>70.414201180000006</v>
      </c>
      <c r="N202" s="83">
        <v>67.567567569999994</v>
      </c>
      <c r="O202" s="83">
        <v>40.74074074</v>
      </c>
      <c r="P202" s="83">
        <v>72</v>
      </c>
      <c r="Q202" s="83">
        <v>57.142857139999997</v>
      </c>
      <c r="R202" s="83">
        <v>66.176470589999994</v>
      </c>
      <c r="S202" s="83">
        <v>68.287937740000004</v>
      </c>
      <c r="T202" s="83">
        <v>63.440860219999998</v>
      </c>
      <c r="U202" s="83">
        <v>74.117647059999996</v>
      </c>
      <c r="V202" s="83">
        <v>74.782608699999997</v>
      </c>
      <c r="W202" s="83">
        <v>86.086956520000001</v>
      </c>
      <c r="X202" s="83">
        <v>66.379310340000004</v>
      </c>
      <c r="Y202" s="83">
        <v>63.725490200000003</v>
      </c>
      <c r="Z202" s="83">
        <v>59.459459459999998</v>
      </c>
      <c r="AA202" s="83">
        <v>36.893203880000002</v>
      </c>
      <c r="AB202" s="83">
        <v>45.833333330000002</v>
      </c>
      <c r="AC202" s="83">
        <v>57</v>
      </c>
      <c r="AD202" s="83">
        <v>47.552447549999997</v>
      </c>
      <c r="AE202" s="83">
        <v>68.217967599999994</v>
      </c>
    </row>
    <row r="203" spans="1:31">
      <c r="A203" s="83">
        <v>0</v>
      </c>
      <c r="B203" s="83">
        <v>0</v>
      </c>
      <c r="C203" s="83">
        <v>0</v>
      </c>
      <c r="D203" s="83">
        <v>92</v>
      </c>
      <c r="E203" s="83" t="s">
        <v>255</v>
      </c>
      <c r="F203" s="83" t="s">
        <v>434</v>
      </c>
      <c r="G203" s="83" t="s">
        <v>84</v>
      </c>
      <c r="H203" s="83" t="s">
        <v>45</v>
      </c>
      <c r="I203" s="83">
        <v>0</v>
      </c>
      <c r="J203" s="83">
        <v>71.586715867158674</v>
      </c>
      <c r="K203" s="83">
        <v>78.688524590163937</v>
      </c>
      <c r="L203" s="83">
        <v>86.206896551724128</v>
      </c>
      <c r="M203" s="83">
        <v>69.767441860465112</v>
      </c>
      <c r="N203" s="83">
        <v>76.829268292682926</v>
      </c>
      <c r="O203" s="83">
        <v>73.80952380952381</v>
      </c>
      <c r="P203" s="83">
        <v>89.285714285714292</v>
      </c>
      <c r="Q203" s="83" t="s">
        <v>173</v>
      </c>
      <c r="R203" s="83">
        <v>90</v>
      </c>
      <c r="S203" s="83">
        <v>82.899628252788105</v>
      </c>
      <c r="T203" s="83">
        <v>75.438596491228068</v>
      </c>
      <c r="U203" s="83">
        <v>71.729957805907176</v>
      </c>
      <c r="V203" s="83">
        <v>81.355932203389841</v>
      </c>
      <c r="W203" s="83">
        <v>72.727272727272734</v>
      </c>
      <c r="X203" s="83">
        <v>85.18518518518519</v>
      </c>
      <c r="Y203" s="83">
        <v>80</v>
      </c>
      <c r="Z203" s="83">
        <v>66.666666666666657</v>
      </c>
      <c r="AA203" s="83">
        <v>77.58620689655173</v>
      </c>
      <c r="AB203" s="83">
        <v>92.592592592592595</v>
      </c>
      <c r="AC203" s="83">
        <v>90</v>
      </c>
      <c r="AD203" s="83">
        <v>75.925925925925924</v>
      </c>
      <c r="AE203" s="83">
        <v>77.471910112359552</v>
      </c>
    </row>
    <row r="204" spans="1:31">
      <c r="A204" s="83">
        <v>0</v>
      </c>
      <c r="B204" s="83">
        <v>0</v>
      </c>
      <c r="C204" s="83">
        <v>0</v>
      </c>
      <c r="D204" s="83">
        <v>0</v>
      </c>
      <c r="E204" s="83" t="s">
        <v>256</v>
      </c>
      <c r="F204" s="83" t="s">
        <v>434</v>
      </c>
      <c r="G204" s="83" t="s">
        <v>84</v>
      </c>
      <c r="H204" s="83" t="s">
        <v>45</v>
      </c>
      <c r="I204" s="83">
        <v>0</v>
      </c>
      <c r="J204" s="83">
        <v>83.987441130298265</v>
      </c>
      <c r="K204" s="83">
        <v>91.666666666666657</v>
      </c>
      <c r="L204" s="83">
        <v>91.515151515151516</v>
      </c>
      <c r="M204" s="83">
        <v>84.210526315789465</v>
      </c>
      <c r="N204" s="83">
        <v>84.615384615384613</v>
      </c>
      <c r="O204" s="83">
        <v>78.205128205128204</v>
      </c>
      <c r="P204" s="83">
        <v>85.606060606060609</v>
      </c>
      <c r="Q204" s="83">
        <v>74.074074074074076</v>
      </c>
      <c r="R204" s="83">
        <v>80</v>
      </c>
      <c r="S204" s="83">
        <v>86.115992970123017</v>
      </c>
      <c r="T204" s="83">
        <v>83.471074380165291</v>
      </c>
      <c r="U204" s="83">
        <v>79.846449136276391</v>
      </c>
      <c r="V204" s="83">
        <v>86.567164179104466</v>
      </c>
      <c r="W204" s="83">
        <v>76.31578947368422</v>
      </c>
      <c r="X204" s="83">
        <v>83.561643835616437</v>
      </c>
      <c r="Y204" s="83">
        <v>80.57553956834532</v>
      </c>
      <c r="Z204" s="83">
        <v>81.25</v>
      </c>
      <c r="AA204" s="83">
        <v>85.820895522388057</v>
      </c>
      <c r="AB204" s="83">
        <v>91.228070175438589</v>
      </c>
      <c r="AC204" s="83">
        <v>88.549618320610691</v>
      </c>
      <c r="AD204" s="83">
        <v>83.333333333333343</v>
      </c>
      <c r="AE204" s="83">
        <v>84.087442806304011</v>
      </c>
    </row>
    <row r="205" spans="1:31">
      <c r="A205" s="83">
        <v>0</v>
      </c>
      <c r="B205" s="83">
        <v>0</v>
      </c>
      <c r="C205" s="83">
        <v>0</v>
      </c>
      <c r="D205" s="83">
        <v>0</v>
      </c>
      <c r="E205" s="83" t="s">
        <v>9</v>
      </c>
      <c r="F205" s="83" t="s">
        <v>434</v>
      </c>
      <c r="G205" s="83" t="s">
        <v>84</v>
      </c>
      <c r="H205" s="83" t="s">
        <v>45</v>
      </c>
      <c r="I205" s="83">
        <v>0</v>
      </c>
      <c r="J205" s="83">
        <v>80.286343612334804</v>
      </c>
      <c r="K205" s="83">
        <v>88.018433179723502</v>
      </c>
      <c r="L205" s="83">
        <v>90.134529147982065</v>
      </c>
      <c r="M205" s="83">
        <v>78.991596638655466</v>
      </c>
      <c r="N205" s="83">
        <v>81.777777777777786</v>
      </c>
      <c r="O205" s="83">
        <v>76.666666666666671</v>
      </c>
      <c r="P205" s="83">
        <v>87.037037037037038</v>
      </c>
      <c r="Q205" s="83">
        <v>71.428571428571431</v>
      </c>
      <c r="R205" s="83">
        <v>83</v>
      </c>
      <c r="S205" s="83">
        <v>85.083532219570401</v>
      </c>
      <c r="T205" s="83">
        <v>80.898876404494374</v>
      </c>
      <c r="U205" s="83">
        <v>77.308707124010553</v>
      </c>
      <c r="V205" s="83">
        <v>84.974093264248708</v>
      </c>
      <c r="W205" s="83">
        <v>75.147928994082832</v>
      </c>
      <c r="X205" s="83">
        <v>84</v>
      </c>
      <c r="Y205" s="83">
        <v>80.402010050251263</v>
      </c>
      <c r="Z205" s="83">
        <v>76.771653543307082</v>
      </c>
      <c r="AA205" s="83">
        <v>83.333333333333343</v>
      </c>
      <c r="AB205" s="83">
        <v>91.666666666666657</v>
      </c>
      <c r="AC205" s="83">
        <v>88.950276243093924</v>
      </c>
      <c r="AD205" s="83">
        <v>81.182795698924721</v>
      </c>
      <c r="AE205" s="83">
        <v>82.026601330066512</v>
      </c>
    </row>
    <row r="206" spans="1:31">
      <c r="A206" s="83">
        <v>0</v>
      </c>
      <c r="B206" s="83">
        <v>0</v>
      </c>
      <c r="C206" s="83">
        <v>0</v>
      </c>
      <c r="D206" s="83">
        <v>93</v>
      </c>
      <c r="E206" s="83" t="s">
        <v>255</v>
      </c>
      <c r="F206" s="83" t="s">
        <v>433</v>
      </c>
      <c r="G206" s="83" t="s">
        <v>83</v>
      </c>
      <c r="H206" s="83" t="s">
        <v>46</v>
      </c>
      <c r="I206" s="83">
        <v>0</v>
      </c>
      <c r="J206" s="83">
        <v>88.392857140000004</v>
      </c>
      <c r="K206" s="83">
        <v>94.805194810000003</v>
      </c>
      <c r="L206" s="83">
        <v>95</v>
      </c>
      <c r="M206" s="83">
        <v>84.545454550000002</v>
      </c>
      <c r="N206" s="83">
        <v>85.869565219999998</v>
      </c>
      <c r="O206" s="83">
        <v>77.551020410000007</v>
      </c>
      <c r="P206" s="83">
        <v>83</v>
      </c>
      <c r="Q206" s="83">
        <v>84.61538462</v>
      </c>
      <c r="R206" s="83">
        <v>88.888888890000004</v>
      </c>
      <c r="S206" s="83">
        <v>92.948717950000002</v>
      </c>
      <c r="T206" s="83">
        <v>83.116883119999997</v>
      </c>
      <c r="U206" s="83">
        <v>82.078853050000006</v>
      </c>
      <c r="V206" s="83">
        <v>90.109890109999995</v>
      </c>
      <c r="W206" s="83">
        <v>90.540540539999995</v>
      </c>
      <c r="X206" s="83">
        <v>80.952380950000006</v>
      </c>
      <c r="Y206" s="83">
        <v>82.352941180000002</v>
      </c>
      <c r="Z206" s="83">
        <v>87.5</v>
      </c>
      <c r="AA206" s="83">
        <v>82.608695650000001</v>
      </c>
      <c r="AB206" s="83">
        <v>90.909090910000003</v>
      </c>
      <c r="AC206" s="83">
        <v>86.206896549999996</v>
      </c>
      <c r="AD206" s="83">
        <v>82.8125</v>
      </c>
      <c r="AE206" s="83">
        <v>87.011807450000006</v>
      </c>
    </row>
    <row r="207" spans="1:31">
      <c r="A207" s="83">
        <v>0</v>
      </c>
      <c r="B207" s="83">
        <v>0</v>
      </c>
      <c r="C207" s="83">
        <v>0</v>
      </c>
      <c r="D207" s="83">
        <v>0</v>
      </c>
      <c r="E207" s="83" t="s">
        <v>256</v>
      </c>
      <c r="F207" s="83" t="s">
        <v>433</v>
      </c>
      <c r="G207" s="83" t="s">
        <v>83</v>
      </c>
      <c r="H207" s="83" t="s">
        <v>46</v>
      </c>
      <c r="I207" s="83">
        <v>0</v>
      </c>
      <c r="J207" s="83">
        <v>93.166885679999993</v>
      </c>
      <c r="K207" s="83">
        <v>95.652173910000002</v>
      </c>
      <c r="L207" s="83">
        <v>95.238095240000007</v>
      </c>
      <c r="M207" s="83">
        <v>91.866028709999995</v>
      </c>
      <c r="N207" s="83">
        <v>93.055555560000002</v>
      </c>
      <c r="O207" s="83">
        <v>91.666666669999998</v>
      </c>
      <c r="P207" s="83">
        <v>91.025641030000003</v>
      </c>
      <c r="Q207" s="83">
        <v>92.857142859999996</v>
      </c>
      <c r="R207" s="83">
        <v>91.139240509999993</v>
      </c>
      <c r="S207" s="83">
        <v>93.719008259999995</v>
      </c>
      <c r="T207" s="83">
        <v>88.805970149999993</v>
      </c>
      <c r="U207" s="83">
        <v>93.312597199999999</v>
      </c>
      <c r="V207" s="83">
        <v>96.111111109999996</v>
      </c>
      <c r="W207" s="83">
        <v>95.679012349999994</v>
      </c>
      <c r="X207" s="83">
        <v>90.340909089999997</v>
      </c>
      <c r="Y207" s="83">
        <v>86.021505379999994</v>
      </c>
      <c r="Z207" s="83">
        <v>90.243902439999999</v>
      </c>
      <c r="AA207" s="83">
        <v>92.993630569999993</v>
      </c>
      <c r="AB207" s="83">
        <v>90.78947368</v>
      </c>
      <c r="AC207" s="83">
        <v>90.909090910000003</v>
      </c>
      <c r="AD207" s="83">
        <v>94.039735100000001</v>
      </c>
      <c r="AE207" s="83">
        <v>92.688629120000002</v>
      </c>
    </row>
    <row r="208" spans="1:31">
      <c r="A208" s="83">
        <v>0</v>
      </c>
      <c r="B208" s="83">
        <v>0</v>
      </c>
      <c r="C208" s="83">
        <v>0</v>
      </c>
      <c r="D208" s="83">
        <v>0</v>
      </c>
      <c r="E208" s="83" t="s">
        <v>9</v>
      </c>
      <c r="F208" s="83" t="s">
        <v>433</v>
      </c>
      <c r="G208" s="83" t="s">
        <v>83</v>
      </c>
      <c r="H208" s="83" t="s">
        <v>46</v>
      </c>
      <c r="I208" s="83">
        <v>0</v>
      </c>
      <c r="J208" s="83">
        <v>91.704649040000007</v>
      </c>
      <c r="K208" s="83">
        <v>95.402298849999994</v>
      </c>
      <c r="L208" s="83">
        <v>95.167286250000004</v>
      </c>
      <c r="M208" s="83">
        <v>89.341692789999996</v>
      </c>
      <c r="N208" s="83">
        <v>90.254237290000006</v>
      </c>
      <c r="O208" s="83">
        <v>86.896551720000005</v>
      </c>
      <c r="P208" s="83">
        <v>87.890625</v>
      </c>
      <c r="Q208" s="83">
        <v>90.243902439999999</v>
      </c>
      <c r="R208" s="83">
        <v>90.434782609999999</v>
      </c>
      <c r="S208" s="83">
        <v>93.456924749999999</v>
      </c>
      <c r="T208" s="83">
        <v>86.729857820000007</v>
      </c>
      <c r="U208" s="83">
        <v>89.913232100000002</v>
      </c>
      <c r="V208" s="83">
        <v>94.095940959999993</v>
      </c>
      <c r="W208" s="83">
        <v>94.067796610000002</v>
      </c>
      <c r="X208" s="83">
        <v>87.866108789999998</v>
      </c>
      <c r="Y208" s="83">
        <v>84.870848710000004</v>
      </c>
      <c r="Z208" s="83">
        <v>89.428571430000005</v>
      </c>
      <c r="AA208" s="83">
        <v>89.823008849999994</v>
      </c>
      <c r="AB208" s="83">
        <v>90.825688069999998</v>
      </c>
      <c r="AC208" s="83">
        <v>89.552238810000006</v>
      </c>
      <c r="AD208" s="83">
        <v>90.697674419999998</v>
      </c>
      <c r="AE208" s="83">
        <v>90.878818589999995</v>
      </c>
    </row>
    <row r="209" spans="1:31">
      <c r="A209" s="83">
        <v>0</v>
      </c>
      <c r="B209" s="83">
        <v>0</v>
      </c>
      <c r="C209" s="83">
        <v>0</v>
      </c>
      <c r="D209" s="83">
        <v>94</v>
      </c>
      <c r="E209" s="83" t="s">
        <v>255</v>
      </c>
      <c r="F209" s="83" t="s">
        <v>126</v>
      </c>
      <c r="G209" s="83" t="s">
        <v>84</v>
      </c>
      <c r="H209" s="83" t="s">
        <v>47</v>
      </c>
      <c r="I209" s="83">
        <v>0</v>
      </c>
      <c r="J209" s="83">
        <v>75</v>
      </c>
      <c r="K209" s="83">
        <v>78.8</v>
      </c>
      <c r="L209" s="83">
        <v>85.9</v>
      </c>
      <c r="M209" s="83">
        <v>87.8</v>
      </c>
      <c r="N209" s="83">
        <v>86.1</v>
      </c>
      <c r="O209" s="83">
        <v>82.1</v>
      </c>
      <c r="P209" s="83">
        <v>84.9</v>
      </c>
      <c r="Q209" s="83">
        <v>63.7</v>
      </c>
      <c r="R209" s="83">
        <v>86.1</v>
      </c>
      <c r="S209" s="83">
        <v>82.4</v>
      </c>
      <c r="T209" s="83">
        <v>80.8</v>
      </c>
      <c r="U209" s="83">
        <v>78.3</v>
      </c>
      <c r="V209" s="83">
        <v>84</v>
      </c>
      <c r="W209" s="83">
        <v>81.2</v>
      </c>
      <c r="X209" s="83">
        <v>85.5</v>
      </c>
      <c r="Y209" s="83">
        <v>81.900000000000006</v>
      </c>
      <c r="Z209" s="83">
        <v>83.9</v>
      </c>
      <c r="AA209" s="83">
        <v>79.599999999999994</v>
      </c>
      <c r="AB209" s="83">
        <v>82.9</v>
      </c>
      <c r="AC209" s="83">
        <v>82.9</v>
      </c>
      <c r="AD209" s="83">
        <v>81.599999999999994</v>
      </c>
      <c r="AE209" s="83">
        <v>81.099999999999994</v>
      </c>
    </row>
    <row r="210" spans="1:31">
      <c r="A210" s="83">
        <v>0</v>
      </c>
      <c r="B210" s="83">
        <v>0</v>
      </c>
      <c r="C210" s="83">
        <v>0</v>
      </c>
      <c r="D210" s="83">
        <v>0</v>
      </c>
      <c r="E210" s="83" t="s">
        <v>256</v>
      </c>
      <c r="F210" s="83" t="s">
        <v>126</v>
      </c>
      <c r="G210" s="83" t="s">
        <v>84</v>
      </c>
      <c r="H210" s="83" t="s">
        <v>47</v>
      </c>
      <c r="I210" s="83">
        <v>0</v>
      </c>
      <c r="J210" s="83">
        <v>82.8</v>
      </c>
      <c r="K210" s="83">
        <v>83.9</v>
      </c>
      <c r="L210" s="83">
        <v>88.9</v>
      </c>
      <c r="M210" s="83">
        <v>88.4</v>
      </c>
      <c r="N210" s="83">
        <v>87.5</v>
      </c>
      <c r="O210" s="83">
        <v>86.6</v>
      </c>
      <c r="P210" s="83">
        <v>88.3</v>
      </c>
      <c r="Q210" s="83">
        <v>88.4</v>
      </c>
      <c r="R210" s="83">
        <v>82.7</v>
      </c>
      <c r="S210" s="83">
        <v>87.9</v>
      </c>
      <c r="T210" s="83">
        <v>87.7</v>
      </c>
      <c r="U210" s="83">
        <v>84.9</v>
      </c>
      <c r="V210" s="83">
        <v>86.2</v>
      </c>
      <c r="W210" s="83">
        <v>89.5</v>
      </c>
      <c r="X210" s="83">
        <v>87.2</v>
      </c>
      <c r="Y210" s="83">
        <v>84.6</v>
      </c>
      <c r="Z210" s="83">
        <v>86.6</v>
      </c>
      <c r="AA210" s="83">
        <v>83.8</v>
      </c>
      <c r="AB210" s="83">
        <v>85</v>
      </c>
      <c r="AC210" s="83">
        <v>85.9</v>
      </c>
      <c r="AD210" s="83">
        <v>80.400000000000006</v>
      </c>
      <c r="AE210" s="83">
        <v>85.6</v>
      </c>
    </row>
    <row r="211" spans="1:31">
      <c r="A211" s="83">
        <v>0</v>
      </c>
      <c r="B211" s="83">
        <v>0</v>
      </c>
      <c r="C211" s="83">
        <v>0</v>
      </c>
      <c r="D211" s="83">
        <v>0</v>
      </c>
      <c r="E211" s="83" t="s">
        <v>9</v>
      </c>
      <c r="F211" s="83" t="s">
        <v>126</v>
      </c>
      <c r="G211" s="83" t="s">
        <v>84</v>
      </c>
      <c r="H211" s="83" t="s">
        <v>47</v>
      </c>
      <c r="I211" s="83">
        <v>0</v>
      </c>
      <c r="J211" s="83">
        <v>80.2</v>
      </c>
      <c r="K211" s="83">
        <v>82.5</v>
      </c>
      <c r="L211" s="83">
        <v>87.9</v>
      </c>
      <c r="M211" s="83">
        <v>88.2</v>
      </c>
      <c r="N211" s="83">
        <v>86.9</v>
      </c>
      <c r="O211" s="83">
        <v>85</v>
      </c>
      <c r="P211" s="83">
        <v>87.2</v>
      </c>
      <c r="Q211" s="83">
        <v>80.3</v>
      </c>
      <c r="R211" s="83">
        <v>83.8</v>
      </c>
      <c r="S211" s="83">
        <v>85.9</v>
      </c>
      <c r="T211" s="83">
        <v>86.1</v>
      </c>
      <c r="U211" s="83">
        <v>82.8</v>
      </c>
      <c r="V211" s="83">
        <v>85.3</v>
      </c>
      <c r="W211" s="83">
        <v>86.8</v>
      </c>
      <c r="X211" s="83">
        <v>87</v>
      </c>
      <c r="Y211" s="83">
        <v>83.6</v>
      </c>
      <c r="Z211" s="83">
        <v>85.7</v>
      </c>
      <c r="AA211" s="83">
        <v>82.9</v>
      </c>
      <c r="AB211" s="83">
        <v>84.4</v>
      </c>
      <c r="AC211" s="83">
        <v>84.4</v>
      </c>
      <c r="AD211" s="83">
        <v>81</v>
      </c>
      <c r="AE211" s="83">
        <v>84.2</v>
      </c>
    </row>
    <row r="212" spans="1:31">
      <c r="A212" s="83">
        <v>0</v>
      </c>
      <c r="B212" s="83">
        <v>0</v>
      </c>
      <c r="C212" s="83">
        <v>0</v>
      </c>
      <c r="D212" s="83">
        <v>95</v>
      </c>
      <c r="E212" s="83" t="s">
        <v>255</v>
      </c>
      <c r="F212" s="83" t="s">
        <v>305</v>
      </c>
      <c r="G212" s="83" t="s">
        <v>320</v>
      </c>
      <c r="H212" s="83" t="s">
        <v>343</v>
      </c>
      <c r="I212" s="83">
        <v>0</v>
      </c>
      <c r="J212" s="83">
        <v>19.205298013245034</v>
      </c>
      <c r="K212" s="83">
        <v>3.125</v>
      </c>
      <c r="L212" s="83">
        <v>25.531914893617021</v>
      </c>
      <c r="M212" s="83">
        <v>20</v>
      </c>
      <c r="N212" s="83">
        <v>23.52941176470588</v>
      </c>
      <c r="O212" s="83">
        <v>33.333333333333329</v>
      </c>
      <c r="P212" s="83">
        <v>18.75</v>
      </c>
      <c r="Q212" s="83">
        <v>54.54545454545454</v>
      </c>
      <c r="R212" s="83">
        <v>18.75</v>
      </c>
      <c r="S212" s="83">
        <v>25.675675675675674</v>
      </c>
      <c r="T212" s="83" t="s">
        <v>173</v>
      </c>
      <c r="U212" s="83">
        <v>21.875</v>
      </c>
      <c r="V212" s="83" t="s">
        <v>173</v>
      </c>
      <c r="W212" s="83">
        <v>17.948717948717949</v>
      </c>
      <c r="X212" s="83">
        <v>0</v>
      </c>
      <c r="Y212" s="83">
        <v>2.4390243902439024</v>
      </c>
      <c r="Z212" s="83">
        <v>18.75</v>
      </c>
      <c r="AA212" s="83">
        <v>0</v>
      </c>
      <c r="AB212" s="83">
        <v>0</v>
      </c>
      <c r="AC212" s="83">
        <v>16.666666666666664</v>
      </c>
      <c r="AD212" s="83">
        <v>27.777777777777779</v>
      </c>
      <c r="AE212" s="83">
        <v>19.738276990185387</v>
      </c>
    </row>
    <row r="213" spans="1:31">
      <c r="A213" s="83">
        <v>0</v>
      </c>
      <c r="B213" s="83">
        <v>0</v>
      </c>
      <c r="C213" s="83">
        <v>0</v>
      </c>
      <c r="D213" s="83">
        <v>0</v>
      </c>
      <c r="E213" s="83" t="s">
        <v>256</v>
      </c>
      <c r="F213" s="83" t="s">
        <v>305</v>
      </c>
      <c r="G213" s="83" t="s">
        <v>320</v>
      </c>
      <c r="H213" s="83" t="s">
        <v>343</v>
      </c>
      <c r="I213" s="83">
        <v>0</v>
      </c>
      <c r="J213" s="83">
        <v>20.739219712525667</v>
      </c>
      <c r="K213" s="83">
        <v>9.5588235294117645</v>
      </c>
      <c r="L213" s="83">
        <v>26.21359223300971</v>
      </c>
      <c r="M213" s="83">
        <v>19.431279620853083</v>
      </c>
      <c r="N213" s="83">
        <v>29.19254658385093</v>
      </c>
      <c r="O213" s="83">
        <v>34.545454545454547</v>
      </c>
      <c r="P213" s="83">
        <v>11.111111111111111</v>
      </c>
      <c r="Q213" s="83">
        <v>16.666666666666664</v>
      </c>
      <c r="R213" s="83">
        <v>20.512820512820511</v>
      </c>
      <c r="S213" s="83">
        <v>23.471882640586799</v>
      </c>
      <c r="T213" s="83">
        <v>40</v>
      </c>
      <c r="U213" s="83">
        <v>19.811320754716981</v>
      </c>
      <c r="V213" s="83">
        <v>16.666666666666664</v>
      </c>
      <c r="W213" s="83">
        <v>14.035087719298245</v>
      </c>
      <c r="X213" s="83">
        <v>12.244897959183673</v>
      </c>
      <c r="Y213" s="83">
        <v>5.785123966942149</v>
      </c>
      <c r="Z213" s="83">
        <v>17.801047120418847</v>
      </c>
      <c r="AA213" s="83">
        <v>16.853932584269664</v>
      </c>
      <c r="AB213" s="83">
        <v>2.666666666666667</v>
      </c>
      <c r="AC213" s="83">
        <v>19.35483870967742</v>
      </c>
      <c r="AD213" s="83">
        <v>13.253012048192772</v>
      </c>
      <c r="AE213" s="83">
        <v>19.494720965309202</v>
      </c>
    </row>
    <row r="214" spans="1:31">
      <c r="A214" s="83">
        <v>0</v>
      </c>
      <c r="B214" s="83">
        <v>0</v>
      </c>
      <c r="C214" s="83">
        <v>0</v>
      </c>
      <c r="D214" s="83">
        <v>0</v>
      </c>
      <c r="E214" s="83" t="s">
        <v>9</v>
      </c>
      <c r="F214" s="83" t="s">
        <v>305</v>
      </c>
      <c r="G214" s="83" t="s">
        <v>320</v>
      </c>
      <c r="H214" s="83" t="s">
        <v>343</v>
      </c>
      <c r="I214" s="83">
        <v>0</v>
      </c>
      <c r="J214" s="83">
        <v>20.376175548589341</v>
      </c>
      <c r="K214" s="83">
        <v>8.3333333333333321</v>
      </c>
      <c r="L214" s="83">
        <v>26</v>
      </c>
      <c r="M214" s="83">
        <v>19.594594594594593</v>
      </c>
      <c r="N214" s="83">
        <v>27.510917030567683</v>
      </c>
      <c r="O214" s="83">
        <v>34.193548387096776</v>
      </c>
      <c r="P214" s="83">
        <v>13.953488372093023</v>
      </c>
      <c r="Q214" s="83">
        <v>25.531914893617021</v>
      </c>
      <c r="R214" s="83">
        <v>20</v>
      </c>
      <c r="S214" s="83">
        <v>24.057450628366247</v>
      </c>
      <c r="T214" s="83">
        <v>38.461538461538467</v>
      </c>
      <c r="U214" s="83">
        <v>20.289855072463769</v>
      </c>
      <c r="V214" s="83">
        <v>13.333333333333334</v>
      </c>
      <c r="W214" s="83">
        <v>15.032679738562091</v>
      </c>
      <c r="X214" s="83">
        <v>9.2307692307692317</v>
      </c>
      <c r="Y214" s="83">
        <v>4.9382716049382713</v>
      </c>
      <c r="Z214" s="83">
        <v>18.081180811808117</v>
      </c>
      <c r="AA214" s="83">
        <v>13.888888888888889</v>
      </c>
      <c r="AB214" s="83">
        <v>2.1505376344086025</v>
      </c>
      <c r="AC214" s="83">
        <v>18.604651162790699</v>
      </c>
      <c r="AD214" s="83">
        <v>15.841584158415841</v>
      </c>
      <c r="AE214" s="83">
        <v>19.557298963295043</v>
      </c>
    </row>
    <row r="215" spans="1:31">
      <c r="A215" s="83">
        <v>0</v>
      </c>
      <c r="B215" s="83">
        <v>0</v>
      </c>
      <c r="C215" s="83">
        <v>0</v>
      </c>
      <c r="D215" s="83">
        <v>96</v>
      </c>
      <c r="E215" s="83" t="s">
        <v>255</v>
      </c>
      <c r="F215" s="83" t="s">
        <v>425</v>
      </c>
      <c r="G215" s="83" t="s">
        <v>320</v>
      </c>
      <c r="H215" s="83" t="s">
        <v>426</v>
      </c>
      <c r="I215" s="83">
        <v>1</v>
      </c>
      <c r="J215" s="83">
        <v>4.6014656579028239</v>
      </c>
      <c r="K215" s="83">
        <v>4.6363391171446553</v>
      </c>
      <c r="L215" s="83">
        <v>8.1726551191623553</v>
      </c>
      <c r="M215" s="83">
        <v>2.6673068064593566</v>
      </c>
      <c r="N215" s="83">
        <v>0.463671613309243</v>
      </c>
      <c r="O215" s="83">
        <v>2.7891463959650129</v>
      </c>
      <c r="P215" s="83">
        <v>5.3528249631194225</v>
      </c>
      <c r="Q215" s="83">
        <v>0</v>
      </c>
      <c r="R215" s="83">
        <v>0</v>
      </c>
      <c r="S215" s="83">
        <v>3.4360754500084489</v>
      </c>
      <c r="T215" s="83">
        <v>7.4538247553378758</v>
      </c>
      <c r="U215" s="83">
        <v>5.1212264579570075</v>
      </c>
      <c r="V215" s="83">
        <v>2.5793160351795268</v>
      </c>
      <c r="W215" s="83">
        <v>7.5728065797183222</v>
      </c>
      <c r="X215" s="83">
        <v>3.2536890367030722</v>
      </c>
      <c r="Y215" s="83">
        <v>4.7796177289128181</v>
      </c>
      <c r="Z215" s="83">
        <v>7.5505305874438484</v>
      </c>
      <c r="AA215" s="83">
        <v>4.3338487818034706</v>
      </c>
      <c r="AB215" s="83">
        <v>5.3901825047199496</v>
      </c>
      <c r="AC215" s="83">
        <v>6.6034919940628072</v>
      </c>
      <c r="AD215" s="83">
        <v>5.025906255461936</v>
      </c>
      <c r="AE215" s="83">
        <v>4.5949590385924886</v>
      </c>
    </row>
    <row r="216" spans="1:31">
      <c r="A216" s="83">
        <v>0</v>
      </c>
      <c r="B216" s="83">
        <v>0</v>
      </c>
      <c r="C216" s="83">
        <v>0</v>
      </c>
      <c r="D216" s="83">
        <v>0</v>
      </c>
      <c r="E216" s="83" t="s">
        <v>256</v>
      </c>
      <c r="F216" s="83" t="s">
        <v>425</v>
      </c>
      <c r="G216" s="83" t="s">
        <v>320</v>
      </c>
      <c r="H216" s="83" t="s">
        <v>426</v>
      </c>
      <c r="I216" s="83">
        <v>1</v>
      </c>
      <c r="J216" s="83">
        <v>4.1280541812279488</v>
      </c>
      <c r="K216" s="83">
        <v>3.4275103579097395</v>
      </c>
      <c r="L216" s="83">
        <v>2.8453259308026051</v>
      </c>
      <c r="M216" s="83">
        <v>4.4469915878724962</v>
      </c>
      <c r="N216" s="83">
        <v>1.0267014294704666</v>
      </c>
      <c r="O216" s="83">
        <v>0.65038690291528911</v>
      </c>
      <c r="P216" s="83">
        <v>5.7387496475743314</v>
      </c>
      <c r="Q216" s="83">
        <v>1.7102766706290935</v>
      </c>
      <c r="R216" s="83">
        <v>3.8848162196179823</v>
      </c>
      <c r="S216" s="83">
        <v>3.511285259692734</v>
      </c>
      <c r="T216" s="83">
        <v>3.9608051134859643</v>
      </c>
      <c r="U216" s="83">
        <v>3.7491980425800668</v>
      </c>
      <c r="V216" s="83">
        <v>3.4270020944134014</v>
      </c>
      <c r="W216" s="83">
        <v>4.7986654444285959</v>
      </c>
      <c r="X216" s="83">
        <v>6.1848291778220617</v>
      </c>
      <c r="Y216" s="83">
        <v>3.083843356155612</v>
      </c>
      <c r="Z216" s="83">
        <v>3.7801128995755238</v>
      </c>
      <c r="AA216" s="83">
        <v>5.6680607446235056</v>
      </c>
      <c r="AB216" s="83">
        <v>1.6491953609637688</v>
      </c>
      <c r="AC216" s="83">
        <v>3.728348469155554</v>
      </c>
      <c r="AD216" s="83">
        <v>7.2440990565208887</v>
      </c>
      <c r="AE216" s="83">
        <v>3.9954835382714742</v>
      </c>
    </row>
    <row r="217" spans="1:31">
      <c r="A217" s="83">
        <v>0</v>
      </c>
      <c r="B217" s="83">
        <v>0</v>
      </c>
      <c r="C217" s="83">
        <v>0</v>
      </c>
      <c r="D217" s="83">
        <v>0</v>
      </c>
      <c r="E217" s="83" t="s">
        <v>9</v>
      </c>
      <c r="F217" s="83" t="s">
        <v>425</v>
      </c>
      <c r="G217" s="83" t="s">
        <v>320</v>
      </c>
      <c r="H217" s="83" t="s">
        <v>426</v>
      </c>
      <c r="I217" s="83">
        <v>1</v>
      </c>
      <c r="J217" s="83">
        <v>4.2851464435767292</v>
      </c>
      <c r="K217" s="83">
        <v>3.4602707164229529</v>
      </c>
      <c r="L217" s="83">
        <v>4.2638991768196686</v>
      </c>
      <c r="M217" s="83">
        <v>4.0297735186790993</v>
      </c>
      <c r="N217" s="83">
        <v>0.78760657603213868</v>
      </c>
      <c r="O217" s="83">
        <v>1.513314515844284</v>
      </c>
      <c r="P217" s="83">
        <v>5.4876175349819754</v>
      </c>
      <c r="Q217" s="83">
        <v>1.4430459408432976</v>
      </c>
      <c r="R217" s="83">
        <v>2.083162320664715</v>
      </c>
      <c r="S217" s="83">
        <v>3.4586856568402267</v>
      </c>
      <c r="T217" s="83">
        <v>5.1492940075893516</v>
      </c>
      <c r="U217" s="83">
        <v>4.1401487790959441</v>
      </c>
      <c r="V217" s="83">
        <v>3.1956696283103883</v>
      </c>
      <c r="W217" s="83">
        <v>5.6171688325364375</v>
      </c>
      <c r="X217" s="83">
        <v>5.384903056049593</v>
      </c>
      <c r="Y217" s="83">
        <v>3.581605286232374</v>
      </c>
      <c r="Z217" s="83">
        <v>4.9088462257149565</v>
      </c>
      <c r="AA217" s="83">
        <v>4.9484464971787494</v>
      </c>
      <c r="AB217" s="83">
        <v>3.3804068011395287</v>
      </c>
      <c r="AC217" s="83">
        <v>4.8280715179370537</v>
      </c>
      <c r="AD217" s="83">
        <v>6.4320210704250123</v>
      </c>
      <c r="AE217" s="83">
        <v>4.1540008512762352</v>
      </c>
    </row>
    <row r="218" spans="1:31">
      <c r="A218" s="83">
        <v>0</v>
      </c>
      <c r="B218" s="83">
        <v>0</v>
      </c>
      <c r="C218" s="83">
        <v>0</v>
      </c>
      <c r="D218" s="83">
        <v>97</v>
      </c>
      <c r="E218" s="83" t="s">
        <v>255</v>
      </c>
      <c r="F218" s="83" t="s">
        <v>431</v>
      </c>
      <c r="G218" s="83" t="s">
        <v>320</v>
      </c>
      <c r="H218" s="83" t="s">
        <v>432</v>
      </c>
      <c r="I218" s="83">
        <v>1</v>
      </c>
      <c r="J218" s="83">
        <v>3.9927404718693285</v>
      </c>
      <c r="K218" s="83">
        <v>0.90090090090090091</v>
      </c>
      <c r="L218" s="83">
        <v>4.5161290322580641</v>
      </c>
      <c r="M218" s="83">
        <v>8.4158415841584162</v>
      </c>
      <c r="N218" s="83">
        <v>6.369426751592357</v>
      </c>
      <c r="O218" s="83">
        <v>7.1428571428571423</v>
      </c>
      <c r="P218" s="83">
        <v>7.3170731707317067</v>
      </c>
      <c r="Q218" s="83">
        <v>7.1428571428571423</v>
      </c>
      <c r="R218" s="83">
        <v>2.4691358024691357</v>
      </c>
      <c r="S218" s="83">
        <v>7.608695652173914</v>
      </c>
      <c r="T218" s="83">
        <v>7.2580645161290329</v>
      </c>
      <c r="U218" s="83">
        <v>7.7669902912621351</v>
      </c>
      <c r="V218" s="83">
        <v>5.7268722466960353</v>
      </c>
      <c r="W218" s="83">
        <v>4.9689440993788816</v>
      </c>
      <c r="X218" s="83">
        <v>3.2894736842105261</v>
      </c>
      <c r="Y218" s="83">
        <v>3.9024390243902438</v>
      </c>
      <c r="Z218" s="83">
        <v>7.0351758793969852</v>
      </c>
      <c r="AA218" s="83">
        <v>4.1322314049586781</v>
      </c>
      <c r="AB218" s="83">
        <v>4</v>
      </c>
      <c r="AC218" s="83">
        <v>5.3030303030303028</v>
      </c>
      <c r="AD218" s="83">
        <v>11.29032258064516</v>
      </c>
      <c r="AE218" s="83">
        <v>6.148491879350348</v>
      </c>
    </row>
    <row r="219" spans="1:31">
      <c r="A219" s="83">
        <v>0</v>
      </c>
      <c r="B219" s="83">
        <v>0</v>
      </c>
      <c r="C219" s="83">
        <v>0</v>
      </c>
      <c r="D219" s="83">
        <v>0</v>
      </c>
      <c r="E219" s="83" t="s">
        <v>256</v>
      </c>
      <c r="F219" s="83" t="s">
        <v>431</v>
      </c>
      <c r="G219" s="83" t="s">
        <v>320</v>
      </c>
      <c r="H219" s="83" t="s">
        <v>432</v>
      </c>
      <c r="I219" s="83">
        <v>1</v>
      </c>
      <c r="J219" s="83">
        <v>5.0565139797739436</v>
      </c>
      <c r="K219" s="83">
        <v>2.7093596059113301</v>
      </c>
      <c r="L219" s="83">
        <v>3.2710280373831773</v>
      </c>
      <c r="M219" s="83">
        <v>5.182341650671785</v>
      </c>
      <c r="N219" s="83">
        <v>7.9411764705882346</v>
      </c>
      <c r="O219" s="83">
        <v>3.3333333333333335</v>
      </c>
      <c r="P219" s="83">
        <v>6.0185185185185182</v>
      </c>
      <c r="Q219" s="83">
        <v>0</v>
      </c>
      <c r="R219" s="83">
        <v>7.7777777777777777</v>
      </c>
      <c r="S219" s="83">
        <v>8</v>
      </c>
      <c r="T219" s="83">
        <v>9.1954022988505741</v>
      </c>
      <c r="U219" s="83">
        <v>8.7108013937282234</v>
      </c>
      <c r="V219" s="83">
        <v>3.3530571992110452</v>
      </c>
      <c r="W219" s="83">
        <v>4.5714285714285712</v>
      </c>
      <c r="X219" s="83">
        <v>6.7757009345794383</v>
      </c>
      <c r="Y219" s="83">
        <v>3.2567049808429118</v>
      </c>
      <c r="Z219" s="83">
        <v>5.0420168067226889</v>
      </c>
      <c r="AA219" s="83">
        <v>5.5384615384615383</v>
      </c>
      <c r="AB219" s="83">
        <v>1.8018018018018018</v>
      </c>
      <c r="AC219" s="83">
        <v>4.4217687074829932</v>
      </c>
      <c r="AD219" s="83">
        <v>6.2370062370062378</v>
      </c>
      <c r="AE219" s="83">
        <v>6.0384987254988136</v>
      </c>
    </row>
    <row r="220" spans="1:31">
      <c r="A220" s="83">
        <v>0</v>
      </c>
      <c r="B220" s="83">
        <v>0</v>
      </c>
      <c r="C220" s="83">
        <v>0</v>
      </c>
      <c r="D220" s="83">
        <v>0</v>
      </c>
      <c r="E220" s="83" t="s">
        <v>9</v>
      </c>
      <c r="F220" s="83" t="s">
        <v>431</v>
      </c>
      <c r="G220" s="83" t="s">
        <v>320</v>
      </c>
      <c r="H220" s="83" t="s">
        <v>432</v>
      </c>
      <c r="I220" s="83">
        <v>1</v>
      </c>
      <c r="J220" s="83">
        <v>4.7939068100358426</v>
      </c>
      <c r="K220" s="83">
        <v>2.3210831721470022</v>
      </c>
      <c r="L220" s="83">
        <v>3.6020583190394513</v>
      </c>
      <c r="M220" s="83">
        <v>6.0857538035961269</v>
      </c>
      <c r="N220" s="83">
        <v>7.4446680080482901</v>
      </c>
      <c r="O220" s="83">
        <v>4.3689320388349513</v>
      </c>
      <c r="P220" s="83">
        <v>6.375838926174497</v>
      </c>
      <c r="Q220" s="83">
        <v>1.5625</v>
      </c>
      <c r="R220" s="83">
        <v>6.1302681992337158</v>
      </c>
      <c r="S220" s="83">
        <v>7.8889378580872638</v>
      </c>
      <c r="T220" s="83">
        <v>8.6864406779661021</v>
      </c>
      <c r="U220" s="83">
        <v>8.4615384615384617</v>
      </c>
      <c r="V220" s="83">
        <v>4.0871934604904636</v>
      </c>
      <c r="W220" s="83">
        <v>4.6966731898238745</v>
      </c>
      <c r="X220" s="83">
        <v>5.8620689655172411</v>
      </c>
      <c r="Y220" s="83">
        <v>3.4387895460797799</v>
      </c>
      <c r="Z220" s="83">
        <v>5.6296296296296298</v>
      </c>
      <c r="AA220" s="83">
        <v>5.1569506726457401</v>
      </c>
      <c r="AB220" s="83">
        <v>2.4844720496894408</v>
      </c>
      <c r="AC220" s="83">
        <v>4.6948356807511731</v>
      </c>
      <c r="AD220" s="83">
        <v>7.6461769115442282</v>
      </c>
      <c r="AE220" s="83">
        <v>6.0687193217313702</v>
      </c>
    </row>
    <row r="221" spans="1:31">
      <c r="A221" s="83">
        <v>0</v>
      </c>
      <c r="B221" s="83">
        <v>0</v>
      </c>
      <c r="C221" s="83">
        <v>0</v>
      </c>
      <c r="D221" s="83">
        <v>98</v>
      </c>
      <c r="E221" s="83" t="s">
        <v>255</v>
      </c>
      <c r="F221" s="83" t="s">
        <v>424</v>
      </c>
      <c r="G221" s="83" t="s">
        <v>84</v>
      </c>
      <c r="H221" s="83" t="s">
        <v>48</v>
      </c>
      <c r="I221" s="83">
        <v>1</v>
      </c>
      <c r="J221" s="83">
        <v>15.393396389999999</v>
      </c>
      <c r="K221" s="83">
        <v>19.556794419999999</v>
      </c>
      <c r="L221" s="83">
        <v>19.889913799999999</v>
      </c>
      <c r="M221" s="83">
        <v>21.249984009999999</v>
      </c>
      <c r="N221" s="83">
        <v>18.616032090000001</v>
      </c>
      <c r="O221" s="83">
        <v>21.292458230000001</v>
      </c>
      <c r="P221" s="83">
        <v>21.73446758</v>
      </c>
      <c r="Q221" s="83">
        <v>17.836019149999998</v>
      </c>
      <c r="R221" s="83">
        <v>19.671543339999999</v>
      </c>
      <c r="S221" s="83">
        <v>18.047115770000001</v>
      </c>
      <c r="T221" s="83">
        <v>18.15250181</v>
      </c>
      <c r="U221" s="83">
        <v>18.30751463</v>
      </c>
      <c r="V221" s="83">
        <v>25.505970820000002</v>
      </c>
      <c r="W221" s="83">
        <v>22.262648540000001</v>
      </c>
      <c r="X221" s="83">
        <v>21.575998169999998</v>
      </c>
      <c r="Y221" s="83">
        <v>17.896890549999998</v>
      </c>
      <c r="Z221" s="83">
        <v>22.35631351</v>
      </c>
      <c r="AA221" s="83">
        <v>19.259593120000002</v>
      </c>
      <c r="AB221" s="83">
        <v>21.83153656</v>
      </c>
      <c r="AC221" s="83">
        <v>19.19921974</v>
      </c>
      <c r="AD221" s="83">
        <v>18.884249279999999</v>
      </c>
      <c r="AE221" s="83">
        <v>18.869801349999999</v>
      </c>
    </row>
    <row r="222" spans="1:31">
      <c r="A222" s="83">
        <v>0</v>
      </c>
      <c r="B222" s="83">
        <v>0</v>
      </c>
      <c r="C222" s="83">
        <v>0</v>
      </c>
      <c r="D222" s="83">
        <v>0</v>
      </c>
      <c r="E222" s="83" t="s">
        <v>256</v>
      </c>
      <c r="F222" s="83" t="s">
        <v>424</v>
      </c>
      <c r="G222" s="83" t="s">
        <v>84</v>
      </c>
      <c r="H222" s="83" t="s">
        <v>48</v>
      </c>
      <c r="I222" s="83">
        <v>1</v>
      </c>
      <c r="J222" s="83">
        <v>17.567270730000001</v>
      </c>
      <c r="K222" s="83">
        <v>19.695292510000002</v>
      </c>
      <c r="L222" s="83">
        <v>19.830582239999998</v>
      </c>
      <c r="M222" s="83">
        <v>21.346687459999998</v>
      </c>
      <c r="N222" s="83">
        <v>20.66815287</v>
      </c>
      <c r="O222" s="83">
        <v>22.426334529999998</v>
      </c>
      <c r="P222" s="83">
        <v>22.846496900000002</v>
      </c>
      <c r="Q222" s="83">
        <v>17.729266620000001</v>
      </c>
      <c r="R222" s="83">
        <v>22.710492339999998</v>
      </c>
      <c r="S222" s="83">
        <v>19.038445410000001</v>
      </c>
      <c r="T222" s="83">
        <v>18.244518150000001</v>
      </c>
      <c r="U222" s="83">
        <v>19.122354099999999</v>
      </c>
      <c r="V222" s="83">
        <v>25.474789080000001</v>
      </c>
      <c r="W222" s="83">
        <v>24.138392540000002</v>
      </c>
      <c r="X222" s="83">
        <v>23.39526777</v>
      </c>
      <c r="Y222" s="83">
        <v>20.077513580000002</v>
      </c>
      <c r="Z222" s="83">
        <v>24.78792923</v>
      </c>
      <c r="AA222" s="83">
        <v>21.820571940000001</v>
      </c>
      <c r="AB222" s="83">
        <v>22.55219782</v>
      </c>
      <c r="AC222" s="83">
        <v>19.914441849999999</v>
      </c>
      <c r="AD222" s="83">
        <v>23.488711630000001</v>
      </c>
      <c r="AE222" s="83">
        <v>20.310450970000002</v>
      </c>
    </row>
    <row r="223" spans="1:31">
      <c r="A223" s="83">
        <v>0</v>
      </c>
      <c r="B223" s="83">
        <v>0</v>
      </c>
      <c r="C223" s="83">
        <v>0</v>
      </c>
      <c r="D223" s="83">
        <v>0</v>
      </c>
      <c r="E223" s="83" t="s">
        <v>9</v>
      </c>
      <c r="F223" s="83" t="s">
        <v>424</v>
      </c>
      <c r="G223" s="83" t="s">
        <v>84</v>
      </c>
      <c r="H223" s="83" t="s">
        <v>48</v>
      </c>
      <c r="I223" s="83">
        <v>1</v>
      </c>
      <c r="J223" s="83">
        <v>16.492540139999999</v>
      </c>
      <c r="K223" s="83">
        <v>19.516797180000001</v>
      </c>
      <c r="L223" s="83">
        <v>19.7747104</v>
      </c>
      <c r="M223" s="83">
        <v>21.25173019</v>
      </c>
      <c r="N223" s="83">
        <v>19.620096790000002</v>
      </c>
      <c r="O223" s="83">
        <v>21.345468960000002</v>
      </c>
      <c r="P223" s="83">
        <v>22.033814400000001</v>
      </c>
      <c r="Q223" s="83">
        <v>17.79749151</v>
      </c>
      <c r="R223" s="83">
        <v>21.003183480000001</v>
      </c>
      <c r="S223" s="83">
        <v>18.570116809999998</v>
      </c>
      <c r="T223" s="83">
        <v>18.097828679999999</v>
      </c>
      <c r="U223" s="83">
        <v>18.820427899999999</v>
      </c>
      <c r="V223" s="83">
        <v>25.449995510000001</v>
      </c>
      <c r="W223" s="83">
        <v>23.204840579999999</v>
      </c>
      <c r="X223" s="83">
        <v>22.51153648</v>
      </c>
      <c r="Y223" s="83">
        <v>19.068367810000002</v>
      </c>
      <c r="Z223" s="83">
        <v>24.153871259999999</v>
      </c>
      <c r="AA223" s="83">
        <v>20.811909409999998</v>
      </c>
      <c r="AB223" s="83">
        <v>22.006417450000001</v>
      </c>
      <c r="AC223" s="83">
        <v>19.938020590000001</v>
      </c>
      <c r="AD223" s="83">
        <v>21.525545910000002</v>
      </c>
      <c r="AE223" s="83">
        <v>19.626008639999998</v>
      </c>
    </row>
    <row r="224" spans="1:31">
      <c r="A224" s="83">
        <v>0</v>
      </c>
      <c r="B224" s="83">
        <v>0</v>
      </c>
      <c r="C224" s="83">
        <v>0</v>
      </c>
      <c r="D224" s="83">
        <v>99</v>
      </c>
      <c r="E224" s="83" t="s">
        <v>255</v>
      </c>
      <c r="F224" s="83" t="s">
        <v>429</v>
      </c>
      <c r="G224" s="83" t="s">
        <v>320</v>
      </c>
      <c r="H224" s="83" t="s">
        <v>430</v>
      </c>
      <c r="I224" s="83">
        <v>0</v>
      </c>
      <c r="J224" s="83">
        <v>89.03</v>
      </c>
      <c r="K224" s="83">
        <v>61.22</v>
      </c>
      <c r="L224" s="83">
        <v>83.42</v>
      </c>
      <c r="M224" s="83">
        <v>86.71</v>
      </c>
      <c r="N224" s="83">
        <v>85.78</v>
      </c>
      <c r="O224" s="83">
        <v>93.33</v>
      </c>
      <c r="P224" s="83">
        <v>70.81</v>
      </c>
      <c r="Q224" s="83">
        <v>90</v>
      </c>
      <c r="R224" s="83">
        <v>86.67</v>
      </c>
      <c r="S224" s="83">
        <v>77.180000000000007</v>
      </c>
      <c r="T224" s="83">
        <v>75.38</v>
      </c>
      <c r="U224" s="83">
        <v>93.17</v>
      </c>
      <c r="V224" s="83">
        <v>100</v>
      </c>
      <c r="W224" s="83">
        <v>99.07</v>
      </c>
      <c r="X224" s="83" t="s">
        <v>173</v>
      </c>
      <c r="Y224" s="83">
        <v>88.24</v>
      </c>
      <c r="Z224" s="83" t="s">
        <v>173</v>
      </c>
      <c r="AA224" s="83" t="s">
        <v>173</v>
      </c>
      <c r="AB224" s="83" t="s">
        <v>173</v>
      </c>
      <c r="AC224" s="83" t="s">
        <v>173</v>
      </c>
      <c r="AD224" s="83" t="s">
        <v>173</v>
      </c>
      <c r="AE224" s="83">
        <v>84.32</v>
      </c>
    </row>
    <row r="225" spans="1:31">
      <c r="A225" s="83">
        <v>0</v>
      </c>
      <c r="B225" s="83">
        <v>0</v>
      </c>
      <c r="C225" s="83">
        <v>0</v>
      </c>
      <c r="D225" s="83">
        <v>0</v>
      </c>
      <c r="E225" s="83" t="s">
        <v>256</v>
      </c>
      <c r="F225" s="83" t="s">
        <v>429</v>
      </c>
      <c r="G225" s="83" t="s">
        <v>320</v>
      </c>
      <c r="H225" s="83" t="s">
        <v>430</v>
      </c>
      <c r="I225" s="83">
        <v>0</v>
      </c>
      <c r="J225" s="83">
        <v>95.24</v>
      </c>
      <c r="K225" s="83">
        <v>83.87</v>
      </c>
      <c r="L225" s="83">
        <v>90.6</v>
      </c>
      <c r="M225" s="83">
        <v>95.6</v>
      </c>
      <c r="N225" s="83">
        <v>94.74</v>
      </c>
      <c r="O225" s="83">
        <v>93.44</v>
      </c>
      <c r="P225" s="83">
        <v>76.73</v>
      </c>
      <c r="Q225" s="83">
        <v>100</v>
      </c>
      <c r="R225" s="83">
        <v>90.63</v>
      </c>
      <c r="S225" s="83">
        <v>85.44</v>
      </c>
      <c r="T225" s="83">
        <v>77</v>
      </c>
      <c r="U225" s="83">
        <v>96.07</v>
      </c>
      <c r="V225" s="83">
        <v>100</v>
      </c>
      <c r="W225" s="83">
        <v>98.41</v>
      </c>
      <c r="X225" s="83" t="s">
        <v>173</v>
      </c>
      <c r="Y225" s="83">
        <v>95.95</v>
      </c>
      <c r="Z225" s="83">
        <v>90.91</v>
      </c>
      <c r="AA225" s="83" t="s">
        <v>173</v>
      </c>
      <c r="AB225" s="83" t="s">
        <v>173</v>
      </c>
      <c r="AC225" s="83" t="s">
        <v>173</v>
      </c>
      <c r="AD225" s="83" t="s">
        <v>173</v>
      </c>
      <c r="AE225" s="83">
        <v>91.42</v>
      </c>
    </row>
    <row r="226" spans="1:31">
      <c r="A226" s="83">
        <v>0</v>
      </c>
      <c r="B226" s="83">
        <v>0</v>
      </c>
      <c r="C226" s="83">
        <v>0</v>
      </c>
      <c r="D226" s="83">
        <v>0</v>
      </c>
      <c r="E226" s="83" t="s">
        <v>9</v>
      </c>
      <c r="F226" s="83" t="s">
        <v>429</v>
      </c>
      <c r="G226" s="83" t="s">
        <v>320</v>
      </c>
      <c r="H226" s="83" t="s">
        <v>430</v>
      </c>
      <c r="I226" s="83">
        <v>0</v>
      </c>
      <c r="J226" s="83">
        <v>92.92</v>
      </c>
      <c r="K226" s="83">
        <v>73.87</v>
      </c>
      <c r="L226" s="83">
        <v>87.41</v>
      </c>
      <c r="M226" s="83">
        <v>92.37</v>
      </c>
      <c r="N226" s="83">
        <v>90.86</v>
      </c>
      <c r="O226" s="83">
        <v>93.42</v>
      </c>
      <c r="P226" s="83">
        <v>74.349999999999994</v>
      </c>
      <c r="Q226" s="83">
        <v>97.73</v>
      </c>
      <c r="R226" s="83">
        <v>89.87</v>
      </c>
      <c r="S226" s="83">
        <v>82.12</v>
      </c>
      <c r="T226" s="83">
        <v>76.36</v>
      </c>
      <c r="U226" s="83">
        <v>95.05</v>
      </c>
      <c r="V226" s="83">
        <v>100</v>
      </c>
      <c r="W226" s="83">
        <v>98.65</v>
      </c>
      <c r="X226" s="83" t="s">
        <v>173</v>
      </c>
      <c r="Y226" s="83">
        <v>93.13</v>
      </c>
      <c r="Z226" s="83">
        <v>90.91</v>
      </c>
      <c r="AA226" s="83" t="s">
        <v>173</v>
      </c>
      <c r="AB226" s="83" t="s">
        <v>173</v>
      </c>
      <c r="AC226" s="83" t="s">
        <v>173</v>
      </c>
      <c r="AD226" s="83" t="s">
        <v>173</v>
      </c>
      <c r="AE226" s="83">
        <v>88.72</v>
      </c>
    </row>
    <row r="227" spans="1:31">
      <c r="A227" s="83">
        <v>0</v>
      </c>
      <c r="B227" s="83">
        <v>0</v>
      </c>
      <c r="C227" s="83">
        <v>0</v>
      </c>
      <c r="D227" s="83">
        <v>100</v>
      </c>
      <c r="E227" s="83" t="s">
        <v>255</v>
      </c>
      <c r="F227" s="83" t="s">
        <v>306</v>
      </c>
      <c r="G227" s="83" t="s">
        <v>320</v>
      </c>
      <c r="H227" s="83" t="s">
        <v>346</v>
      </c>
      <c r="I227" s="83">
        <v>0</v>
      </c>
      <c r="J227" s="83">
        <v>63.004466379999997</v>
      </c>
      <c r="K227" s="83">
        <v>78.549918809999994</v>
      </c>
      <c r="L227" s="83">
        <v>76.447521820000006</v>
      </c>
      <c r="M227" s="83">
        <v>73.044261950000006</v>
      </c>
      <c r="N227" s="83">
        <v>66.564853959999994</v>
      </c>
      <c r="O227" s="83">
        <v>66.154566729999999</v>
      </c>
      <c r="P227" s="83">
        <v>71.45810444</v>
      </c>
      <c r="Q227" s="83">
        <v>62.576791810000003</v>
      </c>
      <c r="R227" s="83">
        <v>63.291318599999997</v>
      </c>
      <c r="S227" s="83">
        <v>57.290281360000002</v>
      </c>
      <c r="T227" s="83">
        <v>61.946553569999999</v>
      </c>
      <c r="U227" s="83">
        <v>64.269251199999999</v>
      </c>
      <c r="V227" s="83">
        <v>62.390185010000003</v>
      </c>
      <c r="W227" s="83">
        <v>72.182463470000002</v>
      </c>
      <c r="X227" s="83">
        <v>71.915862669999996</v>
      </c>
      <c r="Y227" s="83">
        <v>71.667074409999998</v>
      </c>
      <c r="Z227" s="83">
        <v>69.659148540000004</v>
      </c>
      <c r="AA227" s="83">
        <v>70.924000379999995</v>
      </c>
      <c r="AB227" s="83">
        <v>73.121210410000003</v>
      </c>
      <c r="AC227" s="83">
        <v>77.962569810000005</v>
      </c>
      <c r="AD227" s="83">
        <v>65.060694290000001</v>
      </c>
      <c r="AE227" s="83">
        <v>66.058033179999995</v>
      </c>
    </row>
    <row r="228" spans="1:31">
      <c r="A228" s="83">
        <v>0</v>
      </c>
      <c r="B228" s="83">
        <v>0</v>
      </c>
      <c r="C228" s="83">
        <v>0</v>
      </c>
      <c r="D228" s="83">
        <v>0</v>
      </c>
      <c r="E228" s="83" t="s">
        <v>256</v>
      </c>
      <c r="F228" s="83" t="s">
        <v>306</v>
      </c>
      <c r="G228" s="83" t="s">
        <v>320</v>
      </c>
      <c r="H228" s="83" t="s">
        <v>346</v>
      </c>
      <c r="I228" s="83">
        <v>0</v>
      </c>
      <c r="J228" s="83">
        <v>70.136477679999999</v>
      </c>
      <c r="K228" s="83">
        <v>74.705293650000002</v>
      </c>
      <c r="L228" s="83">
        <v>78.16098092</v>
      </c>
      <c r="M228" s="83">
        <v>76.921771930000006</v>
      </c>
      <c r="N228" s="83">
        <v>68.626162679999993</v>
      </c>
      <c r="O228" s="83">
        <v>64.933678979999996</v>
      </c>
      <c r="P228" s="83">
        <v>73.451130419999998</v>
      </c>
      <c r="Q228" s="83">
        <v>65.535682899999998</v>
      </c>
      <c r="R228" s="83">
        <v>61.254801039999997</v>
      </c>
      <c r="S228" s="83">
        <v>58.9495535</v>
      </c>
      <c r="T228" s="83">
        <v>61.586116570000002</v>
      </c>
      <c r="U228" s="83">
        <v>67.895244680000005</v>
      </c>
      <c r="V228" s="83">
        <v>64.684849959999994</v>
      </c>
      <c r="W228" s="83">
        <v>77.137710150000004</v>
      </c>
      <c r="X228" s="83">
        <v>67.872877459999998</v>
      </c>
      <c r="Y228" s="83">
        <v>70.472512469999998</v>
      </c>
      <c r="Z228" s="83">
        <v>69.560364989999997</v>
      </c>
      <c r="AA228" s="83">
        <v>71.945919430000004</v>
      </c>
      <c r="AB228" s="83">
        <v>66.089237979999993</v>
      </c>
      <c r="AC228" s="83">
        <v>76.507606870000004</v>
      </c>
      <c r="AD228" s="83">
        <v>68.502386319999999</v>
      </c>
      <c r="AE228" s="83">
        <v>68.504239209999994</v>
      </c>
    </row>
    <row r="229" spans="1:31">
      <c r="A229" s="83">
        <v>0</v>
      </c>
      <c r="B229" s="83">
        <v>0</v>
      </c>
      <c r="C229" s="83">
        <v>0</v>
      </c>
      <c r="D229" s="83">
        <v>0</v>
      </c>
      <c r="E229" s="83" t="s">
        <v>9</v>
      </c>
      <c r="F229" s="83" t="s">
        <v>306</v>
      </c>
      <c r="G229" s="83" t="s">
        <v>320</v>
      </c>
      <c r="H229" s="83" t="s">
        <v>346</v>
      </c>
      <c r="I229" s="83">
        <v>0</v>
      </c>
      <c r="J229" s="83">
        <v>67.053086910000005</v>
      </c>
      <c r="K229" s="83">
        <v>77.102622460000006</v>
      </c>
      <c r="L229" s="83">
        <v>77.699708779999995</v>
      </c>
      <c r="M229" s="83">
        <v>75.301762049999994</v>
      </c>
      <c r="N229" s="83">
        <v>68.20037275</v>
      </c>
      <c r="O229" s="83">
        <v>65.837039669999996</v>
      </c>
      <c r="P229" s="83">
        <v>72.798248049999998</v>
      </c>
      <c r="Q229" s="83">
        <v>65.876337980000002</v>
      </c>
      <c r="R229" s="83">
        <v>62.32155727</v>
      </c>
      <c r="S229" s="83">
        <v>58.87867825</v>
      </c>
      <c r="T229" s="83">
        <v>61.636698209999999</v>
      </c>
      <c r="U229" s="83">
        <v>66.673114229999996</v>
      </c>
      <c r="V229" s="83">
        <v>64.491735539999993</v>
      </c>
      <c r="W229" s="83">
        <v>74.967554590000006</v>
      </c>
      <c r="X229" s="83">
        <v>69.889717129999994</v>
      </c>
      <c r="Y229" s="83">
        <v>71.268340649999999</v>
      </c>
      <c r="Z229" s="83">
        <v>70.877074690000001</v>
      </c>
      <c r="AA229" s="83">
        <v>71.531424490000006</v>
      </c>
      <c r="AB229" s="83">
        <v>69.805796130000004</v>
      </c>
      <c r="AC229" s="83">
        <v>77.808980649999995</v>
      </c>
      <c r="AD229" s="83">
        <v>67.575268219999998</v>
      </c>
      <c r="AE229" s="83">
        <v>67.833248299999994</v>
      </c>
    </row>
    <row r="230" spans="1:31">
      <c r="A230" s="83">
        <v>0</v>
      </c>
      <c r="B230" s="83">
        <v>0</v>
      </c>
      <c r="C230" s="83">
        <v>0</v>
      </c>
      <c r="D230" s="83">
        <v>101</v>
      </c>
      <c r="E230" s="83" t="s">
        <v>9</v>
      </c>
      <c r="F230" s="83" t="s">
        <v>428</v>
      </c>
      <c r="G230" s="83" t="s">
        <v>320</v>
      </c>
      <c r="H230" s="83" t="s">
        <v>345</v>
      </c>
      <c r="I230" s="83">
        <v>1</v>
      </c>
      <c r="J230" s="83">
        <v>4</v>
      </c>
      <c r="K230" s="83">
        <v>7.8</v>
      </c>
      <c r="L230" s="83">
        <v>8.5</v>
      </c>
      <c r="M230" s="83">
        <v>3.2</v>
      </c>
      <c r="N230" s="83">
        <v>9.1</v>
      </c>
      <c r="O230" s="83">
        <v>7.3</v>
      </c>
      <c r="P230" s="83">
        <v>10</v>
      </c>
      <c r="Q230" s="83">
        <v>3.2</v>
      </c>
      <c r="R230" s="83">
        <v>5.8</v>
      </c>
      <c r="S230" s="83">
        <v>3.3</v>
      </c>
      <c r="T230" s="83">
        <v>2.9</v>
      </c>
      <c r="U230" s="83">
        <v>5.7</v>
      </c>
      <c r="V230" s="83">
        <v>8.3000000000000007</v>
      </c>
      <c r="W230" s="83">
        <v>8.1</v>
      </c>
      <c r="X230" s="83">
        <v>2.7</v>
      </c>
      <c r="Y230" s="83">
        <v>10.5</v>
      </c>
      <c r="Z230" s="83">
        <v>5.0999999999999996</v>
      </c>
      <c r="AA230" s="83">
        <v>5</v>
      </c>
      <c r="AB230" s="83">
        <v>3.7</v>
      </c>
      <c r="AC230" s="83">
        <v>4.0999999999999996</v>
      </c>
      <c r="AD230" s="83">
        <v>3.8</v>
      </c>
      <c r="AE230" s="83">
        <v>5.2</v>
      </c>
    </row>
    <row r="231" spans="1:31">
      <c r="A231" s="83">
        <v>0</v>
      </c>
      <c r="B231" s="83" t="s">
        <v>197</v>
      </c>
      <c r="C231" s="83" t="s">
        <v>186</v>
      </c>
      <c r="D231" s="83">
        <v>103</v>
      </c>
      <c r="E231" s="83" t="s">
        <v>255</v>
      </c>
      <c r="F231" s="83" t="s">
        <v>127</v>
      </c>
      <c r="G231" s="83" t="s">
        <v>84</v>
      </c>
      <c r="H231" s="83" t="s">
        <v>35</v>
      </c>
      <c r="I231" s="83">
        <v>1</v>
      </c>
      <c r="J231" s="83">
        <v>19.175907309999999</v>
      </c>
      <c r="K231" s="83">
        <v>19.613478570000002</v>
      </c>
      <c r="L231" s="83">
        <v>22.58394199</v>
      </c>
      <c r="M231" s="83">
        <v>26.059433139999999</v>
      </c>
      <c r="N231" s="83">
        <v>20.94086836</v>
      </c>
      <c r="O231" s="83">
        <v>24.781432680000002</v>
      </c>
      <c r="P231" s="83">
        <v>24.35601041</v>
      </c>
      <c r="Q231" s="83">
        <v>24.59006814</v>
      </c>
      <c r="R231" s="83">
        <v>25.106509079999999</v>
      </c>
      <c r="S231" s="83">
        <v>21.62666591</v>
      </c>
      <c r="T231" s="83">
        <v>20.310839189999999</v>
      </c>
      <c r="U231" s="83">
        <v>23.595166089999999</v>
      </c>
      <c r="V231" s="83">
        <v>25.027694230000002</v>
      </c>
      <c r="W231" s="83">
        <v>23.16968486</v>
      </c>
      <c r="X231" s="83">
        <v>20.071096529999998</v>
      </c>
      <c r="Y231" s="83">
        <v>20.428008569999999</v>
      </c>
      <c r="Z231" s="83">
        <v>24.778856569999999</v>
      </c>
      <c r="AA231" s="83">
        <v>20.9132231</v>
      </c>
      <c r="AB231" s="83">
        <v>25.712326990000001</v>
      </c>
      <c r="AC231" s="83">
        <v>21.347685670000001</v>
      </c>
      <c r="AD231" s="83">
        <v>23.396858470000002</v>
      </c>
      <c r="AE231" s="83">
        <v>22.17454652</v>
      </c>
    </row>
    <row r="232" spans="1:31">
      <c r="A232" s="83">
        <v>0</v>
      </c>
      <c r="B232" s="83">
        <v>0</v>
      </c>
      <c r="C232" s="83">
        <v>0</v>
      </c>
      <c r="D232" s="83">
        <v>0</v>
      </c>
      <c r="E232" s="83" t="s">
        <v>256</v>
      </c>
      <c r="F232" s="83" t="s">
        <v>127</v>
      </c>
      <c r="G232" s="83" t="s">
        <v>84</v>
      </c>
      <c r="H232" s="83" t="s">
        <v>35</v>
      </c>
      <c r="I232" s="83">
        <v>1</v>
      </c>
      <c r="J232" s="83">
        <v>20.445426009999998</v>
      </c>
      <c r="K232" s="83">
        <v>16.7564308</v>
      </c>
      <c r="L232" s="83">
        <v>21.440157719999998</v>
      </c>
      <c r="M232" s="83">
        <v>24.511863349999999</v>
      </c>
      <c r="N232" s="83">
        <v>19.397731950000001</v>
      </c>
      <c r="O232" s="83">
        <v>24.064767379999999</v>
      </c>
      <c r="P232" s="83">
        <v>22.337488530000002</v>
      </c>
      <c r="Q232" s="83">
        <v>20.70071853</v>
      </c>
      <c r="R232" s="83">
        <v>23.749148810000001</v>
      </c>
      <c r="S232" s="83">
        <v>21.927060470000001</v>
      </c>
      <c r="T232" s="83">
        <v>21.015123240000001</v>
      </c>
      <c r="U232" s="83">
        <v>21.413275769999998</v>
      </c>
      <c r="V232" s="83">
        <v>24.656211949999999</v>
      </c>
      <c r="W232" s="83">
        <v>22.675872760000001</v>
      </c>
      <c r="X232" s="83">
        <v>17.63932423</v>
      </c>
      <c r="Y232" s="83">
        <v>21.232095690000001</v>
      </c>
      <c r="Z232" s="83">
        <v>24.7947694</v>
      </c>
      <c r="AA232" s="83">
        <v>21.626120920000002</v>
      </c>
      <c r="AB232" s="83">
        <v>23.283328610000002</v>
      </c>
      <c r="AC232" s="83">
        <v>19.494629809999999</v>
      </c>
      <c r="AD232" s="83">
        <v>22.174046229999998</v>
      </c>
      <c r="AE232" s="83">
        <v>21.542827330000001</v>
      </c>
    </row>
    <row r="233" spans="1:31">
      <c r="A233" s="83">
        <v>0</v>
      </c>
      <c r="B233" s="83">
        <v>0</v>
      </c>
      <c r="C233" s="83">
        <v>0</v>
      </c>
      <c r="D233" s="83">
        <v>0</v>
      </c>
      <c r="E233" s="83" t="s">
        <v>9</v>
      </c>
      <c r="F233" s="83" t="s">
        <v>127</v>
      </c>
      <c r="G233" s="83" t="s">
        <v>84</v>
      </c>
      <c r="H233" s="83" t="s">
        <v>35</v>
      </c>
      <c r="I233" s="83">
        <v>1</v>
      </c>
      <c r="J233" s="83">
        <v>19.884847610000001</v>
      </c>
      <c r="K233" s="83">
        <v>18.27754775</v>
      </c>
      <c r="L233" s="83">
        <v>21.91639627</v>
      </c>
      <c r="M233" s="83">
        <v>25.58766537</v>
      </c>
      <c r="N233" s="83">
        <v>20.268309540000001</v>
      </c>
      <c r="O233" s="83">
        <v>24.540151179999999</v>
      </c>
      <c r="P233" s="83">
        <v>23.570721379999998</v>
      </c>
      <c r="Q233" s="83">
        <v>22.94271767</v>
      </c>
      <c r="R233" s="83">
        <v>24.24738464</v>
      </c>
      <c r="S233" s="83">
        <v>21.89134039</v>
      </c>
      <c r="T233" s="83">
        <v>20.622109600000002</v>
      </c>
      <c r="U233" s="83">
        <v>22.484602509999998</v>
      </c>
      <c r="V233" s="83">
        <v>24.877195799999999</v>
      </c>
      <c r="W233" s="83">
        <v>23.071843600000001</v>
      </c>
      <c r="X233" s="83">
        <v>18.747167189999999</v>
      </c>
      <c r="Y233" s="83">
        <v>21.00064733</v>
      </c>
      <c r="Z233" s="83">
        <v>24.680559290000001</v>
      </c>
      <c r="AA233" s="83">
        <v>21.471403810000002</v>
      </c>
      <c r="AB233" s="83">
        <v>24.670058990000001</v>
      </c>
      <c r="AC233" s="83">
        <v>20.467804149999999</v>
      </c>
      <c r="AD233" s="83">
        <v>22.948591740000001</v>
      </c>
      <c r="AE233" s="83">
        <v>21.934769979999999</v>
      </c>
    </row>
    <row r="234" spans="1:31">
      <c r="A234" s="83">
        <v>0</v>
      </c>
      <c r="B234" s="83">
        <v>0</v>
      </c>
      <c r="C234" s="83">
        <v>0</v>
      </c>
      <c r="D234" s="83">
        <v>104</v>
      </c>
      <c r="E234" s="83" t="s">
        <v>255</v>
      </c>
      <c r="F234" s="83" t="s">
        <v>438</v>
      </c>
      <c r="G234" s="83" t="s">
        <v>84</v>
      </c>
      <c r="H234" s="83" t="s">
        <v>36</v>
      </c>
      <c r="I234" s="83">
        <v>1</v>
      </c>
      <c r="J234" s="83">
        <v>13.139648660000001</v>
      </c>
      <c r="K234" s="83">
        <v>14.810962809999999</v>
      </c>
      <c r="L234" s="83">
        <v>15.068029660000001</v>
      </c>
      <c r="M234" s="83">
        <v>15.243315920000001</v>
      </c>
      <c r="N234" s="83">
        <v>13.5668688</v>
      </c>
      <c r="O234" s="83">
        <v>14.11359521</v>
      </c>
      <c r="P234" s="83">
        <v>17.196159819999998</v>
      </c>
      <c r="Q234" s="83">
        <v>16.210995449999999</v>
      </c>
      <c r="R234" s="83">
        <v>16.387945630000001</v>
      </c>
      <c r="S234" s="83">
        <v>13.935750110000001</v>
      </c>
      <c r="T234" s="83">
        <v>11.903236</v>
      </c>
      <c r="U234" s="83">
        <v>14.829311349999999</v>
      </c>
      <c r="V234" s="83">
        <v>16.716515699999999</v>
      </c>
      <c r="W234" s="83">
        <v>16.097807580000001</v>
      </c>
      <c r="X234" s="83">
        <v>13.76439843</v>
      </c>
      <c r="Y234" s="83">
        <v>12.64367015</v>
      </c>
      <c r="Z234" s="83">
        <v>15.417475189999999</v>
      </c>
      <c r="AA234" s="83">
        <v>13.75120617</v>
      </c>
      <c r="AB234" s="83">
        <v>17.492712869999998</v>
      </c>
      <c r="AC234" s="83">
        <v>12.572505530000001</v>
      </c>
      <c r="AD234" s="83">
        <v>15.62706393</v>
      </c>
      <c r="AE234" s="83">
        <v>14.38625044</v>
      </c>
    </row>
    <row r="235" spans="1:31">
      <c r="A235" s="83">
        <v>0</v>
      </c>
      <c r="B235" s="83">
        <v>0</v>
      </c>
      <c r="C235" s="83">
        <v>0</v>
      </c>
      <c r="D235" s="83">
        <v>0</v>
      </c>
      <c r="E235" s="83" t="s">
        <v>256</v>
      </c>
      <c r="F235" s="83" t="s">
        <v>438</v>
      </c>
      <c r="G235" s="83" t="s">
        <v>84</v>
      </c>
      <c r="H235" s="83" t="s">
        <v>36</v>
      </c>
      <c r="I235" s="83">
        <v>1</v>
      </c>
      <c r="J235" s="83">
        <v>14.01954566</v>
      </c>
      <c r="K235" s="83">
        <v>11.647047540000001</v>
      </c>
      <c r="L235" s="83">
        <v>15.69900648</v>
      </c>
      <c r="M235" s="83">
        <v>14.531805970000001</v>
      </c>
      <c r="N235" s="83">
        <v>12.81521897</v>
      </c>
      <c r="O235" s="83">
        <v>15.18438806</v>
      </c>
      <c r="P235" s="83">
        <v>15.249187689999999</v>
      </c>
      <c r="Q235" s="83">
        <v>12.449662719999999</v>
      </c>
      <c r="R235" s="83">
        <v>14.922380479999999</v>
      </c>
      <c r="S235" s="83">
        <v>14.21431675</v>
      </c>
      <c r="T235" s="83">
        <v>15.61944016</v>
      </c>
      <c r="U235" s="83">
        <v>13.6017791</v>
      </c>
      <c r="V235" s="83">
        <v>15.95529975</v>
      </c>
      <c r="W235" s="83">
        <v>16.546049379999999</v>
      </c>
      <c r="X235" s="83">
        <v>12.9124336</v>
      </c>
      <c r="Y235" s="83">
        <v>13.41625022</v>
      </c>
      <c r="Z235" s="83">
        <v>15.667759179999999</v>
      </c>
      <c r="AA235" s="83">
        <v>15.51413193</v>
      </c>
      <c r="AB235" s="83">
        <v>16.1457126</v>
      </c>
      <c r="AC235" s="83">
        <v>12.447476310000001</v>
      </c>
      <c r="AD235" s="83">
        <v>16.332321090000001</v>
      </c>
      <c r="AE235" s="83">
        <v>14.33313156</v>
      </c>
    </row>
    <row r="236" spans="1:31">
      <c r="A236" s="83">
        <v>0</v>
      </c>
      <c r="B236" s="83">
        <v>0</v>
      </c>
      <c r="C236" s="83">
        <v>0</v>
      </c>
      <c r="D236" s="83">
        <v>0</v>
      </c>
      <c r="E236" s="83" t="s">
        <v>9</v>
      </c>
      <c r="F236" s="83" t="s">
        <v>438</v>
      </c>
      <c r="G236" s="83" t="s">
        <v>84</v>
      </c>
      <c r="H236" s="83" t="s">
        <v>36</v>
      </c>
      <c r="I236" s="83">
        <v>1</v>
      </c>
      <c r="J236" s="83">
        <v>13.595399949999999</v>
      </c>
      <c r="K236" s="83">
        <v>13.47345267</v>
      </c>
      <c r="L236" s="83">
        <v>15.32557347</v>
      </c>
      <c r="M236" s="83">
        <v>15.03830467</v>
      </c>
      <c r="N236" s="83">
        <v>13.11225883</v>
      </c>
      <c r="O236" s="83">
        <v>14.675277879999999</v>
      </c>
      <c r="P236" s="83">
        <v>16.354122090000001</v>
      </c>
      <c r="Q236" s="83">
        <v>14.59638867</v>
      </c>
      <c r="R236" s="83">
        <v>15.684239359999999</v>
      </c>
      <c r="S236" s="83">
        <v>14.16025922</v>
      </c>
      <c r="T236" s="83">
        <v>13.537277660000001</v>
      </c>
      <c r="U236" s="83">
        <v>14.145872880000001</v>
      </c>
      <c r="V236" s="83">
        <v>16.273972709999999</v>
      </c>
      <c r="W236" s="83">
        <v>16.333526259999999</v>
      </c>
      <c r="X236" s="83">
        <v>13.194218859999999</v>
      </c>
      <c r="Y236" s="83">
        <v>13.01553449</v>
      </c>
      <c r="Z236" s="83">
        <v>15.39494579</v>
      </c>
      <c r="AA236" s="83">
        <v>14.72882881</v>
      </c>
      <c r="AB236" s="83">
        <v>16.883976369999999</v>
      </c>
      <c r="AC236" s="83">
        <v>12.493702000000001</v>
      </c>
      <c r="AD236" s="83">
        <v>15.96744344</v>
      </c>
      <c r="AE236" s="83">
        <v>14.35756795</v>
      </c>
    </row>
    <row r="237" spans="1:31">
      <c r="A237" s="83">
        <v>0</v>
      </c>
      <c r="B237" s="83">
        <v>0</v>
      </c>
      <c r="C237" s="83">
        <v>0</v>
      </c>
      <c r="D237" s="83">
        <v>105</v>
      </c>
      <c r="E237" s="83" t="s">
        <v>255</v>
      </c>
      <c r="F237" s="83" t="s">
        <v>100</v>
      </c>
      <c r="G237" s="83" t="s">
        <v>84</v>
      </c>
      <c r="H237" s="83" t="s">
        <v>37</v>
      </c>
      <c r="I237" s="83">
        <v>0</v>
      </c>
      <c r="J237" s="83">
        <v>86.427976689999994</v>
      </c>
      <c r="K237" s="83">
        <v>87.969924809999995</v>
      </c>
      <c r="L237" s="83">
        <v>83.746556470000002</v>
      </c>
      <c r="M237" s="83">
        <v>92.145593869999999</v>
      </c>
      <c r="N237" s="83">
        <v>89.717741939999996</v>
      </c>
      <c r="O237" s="83">
        <v>87.037037040000001</v>
      </c>
      <c r="P237" s="83">
        <v>88.315217390000001</v>
      </c>
      <c r="Q237" s="83">
        <v>32.222222219999999</v>
      </c>
      <c r="R237" s="83">
        <v>89.090909089999997</v>
      </c>
      <c r="S237" s="83">
        <v>85.533453890000004</v>
      </c>
      <c r="T237" s="83">
        <v>86.259541979999995</v>
      </c>
      <c r="U237" s="83">
        <v>90.682352940000001</v>
      </c>
      <c r="V237" s="83">
        <v>83.549783550000001</v>
      </c>
      <c r="W237" s="83">
        <v>91.972477060000003</v>
      </c>
      <c r="X237" s="83">
        <v>81.717451519999997</v>
      </c>
      <c r="Y237" s="83">
        <v>83.795309169999996</v>
      </c>
      <c r="Z237" s="83">
        <v>90.717299580000002</v>
      </c>
      <c r="AA237" s="83">
        <v>92.368421049999995</v>
      </c>
      <c r="AB237" s="83">
        <v>75.129533679999994</v>
      </c>
      <c r="AC237" s="83">
        <v>90.322580650000006</v>
      </c>
      <c r="AD237" s="83">
        <v>91.69139466</v>
      </c>
      <c r="AE237" s="83">
        <v>87.351809689999996</v>
      </c>
    </row>
    <row r="238" spans="1:31">
      <c r="A238" s="83">
        <v>0</v>
      </c>
      <c r="B238" s="83">
        <v>0</v>
      </c>
      <c r="C238" s="83">
        <v>0</v>
      </c>
      <c r="D238" s="83">
        <v>0</v>
      </c>
      <c r="E238" s="83" t="s">
        <v>256</v>
      </c>
      <c r="F238" s="83" t="s">
        <v>100</v>
      </c>
      <c r="G238" s="83" t="s">
        <v>84</v>
      </c>
      <c r="H238" s="83" t="s">
        <v>37</v>
      </c>
      <c r="I238" s="83">
        <v>0</v>
      </c>
      <c r="J238" s="83">
        <v>88.282290279999998</v>
      </c>
      <c r="K238" s="83">
        <v>90.314136129999994</v>
      </c>
      <c r="L238" s="83">
        <v>84.186046509999997</v>
      </c>
      <c r="M238" s="83">
        <v>91.588785049999998</v>
      </c>
      <c r="N238" s="83">
        <v>90.889830509999996</v>
      </c>
      <c r="O238" s="83">
        <v>87.037037040000001</v>
      </c>
      <c r="P238" s="83">
        <v>92.056074769999995</v>
      </c>
      <c r="Q238" s="83">
        <v>43.956043960000002</v>
      </c>
      <c r="R238" s="83">
        <v>91.189427309999999</v>
      </c>
      <c r="S238" s="83">
        <v>87.89263278</v>
      </c>
      <c r="T238" s="83">
        <v>84.289276810000004</v>
      </c>
      <c r="U238" s="83">
        <v>92.880873280000003</v>
      </c>
      <c r="V238" s="83">
        <v>80.735930740000001</v>
      </c>
      <c r="W238" s="83">
        <v>92.063492060000002</v>
      </c>
      <c r="X238" s="83">
        <v>85.123966940000003</v>
      </c>
      <c r="Y238" s="83">
        <v>89.473684210000002</v>
      </c>
      <c r="Z238" s="83">
        <v>93.576017129999997</v>
      </c>
      <c r="AA238" s="83">
        <v>93.702770779999994</v>
      </c>
      <c r="AB238" s="83">
        <v>83.333333330000002</v>
      </c>
      <c r="AC238" s="83">
        <v>91.857506360000002</v>
      </c>
      <c r="AD238" s="83">
        <v>93.301435409999996</v>
      </c>
      <c r="AE238" s="83">
        <v>89.223270929999998</v>
      </c>
    </row>
    <row r="239" spans="1:31">
      <c r="A239" s="83">
        <v>0</v>
      </c>
      <c r="B239" s="83">
        <v>0</v>
      </c>
      <c r="C239" s="83">
        <v>0</v>
      </c>
      <c r="D239" s="83">
        <v>0</v>
      </c>
      <c r="E239" s="83" t="s">
        <v>9</v>
      </c>
      <c r="F239" s="83" t="s">
        <v>100</v>
      </c>
      <c r="G239" s="83" t="s">
        <v>84</v>
      </c>
      <c r="H239" s="83" t="s">
        <v>37</v>
      </c>
      <c r="I239" s="83">
        <v>0</v>
      </c>
      <c r="J239" s="83">
        <v>87.325456500000001</v>
      </c>
      <c r="K239" s="83">
        <v>89.116517290000004</v>
      </c>
      <c r="L239" s="83">
        <v>83.984867589999993</v>
      </c>
      <c r="M239" s="83">
        <v>91.863765369999996</v>
      </c>
      <c r="N239" s="83">
        <v>90.289256199999997</v>
      </c>
      <c r="O239" s="83">
        <v>87.037037040000001</v>
      </c>
      <c r="P239" s="83">
        <v>90.326633169999994</v>
      </c>
      <c r="Q239" s="83">
        <v>38.121546960000003</v>
      </c>
      <c r="R239" s="83">
        <v>90.156599549999996</v>
      </c>
      <c r="S239" s="83">
        <v>86.74486804</v>
      </c>
      <c r="T239" s="83">
        <v>85.264483630000001</v>
      </c>
      <c r="U239" s="83">
        <v>91.776937619999998</v>
      </c>
      <c r="V239" s="83">
        <v>82.142857140000004</v>
      </c>
      <c r="W239" s="83">
        <v>92.018244010000004</v>
      </c>
      <c r="X239" s="83">
        <v>83.425414360000005</v>
      </c>
      <c r="Y239" s="83">
        <v>86.708203530000006</v>
      </c>
      <c r="Z239" s="83">
        <v>92.136025500000002</v>
      </c>
      <c r="AA239" s="83">
        <v>93.050193050000004</v>
      </c>
      <c r="AB239" s="83">
        <v>79.283887469999996</v>
      </c>
      <c r="AC239" s="83">
        <v>91.111111109999996</v>
      </c>
      <c r="AD239" s="83">
        <v>92.582781460000007</v>
      </c>
      <c r="AE239" s="83">
        <v>88.294431669999994</v>
      </c>
    </row>
    <row r="240" spans="1:31">
      <c r="A240" s="83">
        <v>0</v>
      </c>
      <c r="B240" s="83">
        <v>0</v>
      </c>
      <c r="C240" s="83">
        <v>0</v>
      </c>
      <c r="D240" s="83">
        <v>106</v>
      </c>
      <c r="E240" s="83" t="s">
        <v>255</v>
      </c>
      <c r="F240" s="83" t="s">
        <v>435</v>
      </c>
      <c r="G240" s="83" t="s">
        <v>84</v>
      </c>
      <c r="H240" s="83" t="s">
        <v>41</v>
      </c>
      <c r="I240" s="83">
        <v>0</v>
      </c>
      <c r="J240" s="83">
        <v>10.251046029999999</v>
      </c>
      <c r="K240" s="83">
        <v>9.3333333330000006</v>
      </c>
      <c r="L240" s="83">
        <v>7.9136690649999997</v>
      </c>
      <c r="M240" s="83">
        <v>4.7846889949999998</v>
      </c>
      <c r="N240" s="83">
        <v>6.5217391300000003</v>
      </c>
      <c r="O240" s="83">
        <v>7.4468085110000004</v>
      </c>
      <c r="P240" s="83">
        <v>7.092198582</v>
      </c>
      <c r="Q240" s="83">
        <v>15.625</v>
      </c>
      <c r="R240" s="83">
        <v>10.256410259999999</v>
      </c>
      <c r="S240" s="83">
        <v>10.66666667</v>
      </c>
      <c r="T240" s="83">
        <v>5.9602649010000004</v>
      </c>
      <c r="U240" s="83">
        <v>5.449591281</v>
      </c>
      <c r="V240" s="83">
        <v>3.4090909090000001</v>
      </c>
      <c r="W240" s="83">
        <v>7.8313253009999997</v>
      </c>
      <c r="X240" s="83">
        <v>9.0277777780000008</v>
      </c>
      <c r="Y240" s="83">
        <v>7.5949367089999997</v>
      </c>
      <c r="Z240" s="83">
        <v>8.2872928179999992</v>
      </c>
      <c r="AA240" s="83">
        <v>6.2893081759999996</v>
      </c>
      <c r="AB240" s="83">
        <v>4.7619047620000003</v>
      </c>
      <c r="AC240" s="83">
        <v>20.422535209999999</v>
      </c>
      <c r="AD240" s="83">
        <v>11.26760563</v>
      </c>
      <c r="AE240" s="83">
        <v>8.4392581789999994</v>
      </c>
    </row>
    <row r="241" spans="1:31">
      <c r="A241" s="83">
        <v>0</v>
      </c>
      <c r="B241" s="83">
        <v>0</v>
      </c>
      <c r="C241" s="83">
        <v>0</v>
      </c>
      <c r="D241" s="83">
        <v>0</v>
      </c>
      <c r="E241" s="83" t="s">
        <v>256</v>
      </c>
      <c r="F241" s="83" t="s">
        <v>435</v>
      </c>
      <c r="G241" s="83" t="s">
        <v>84</v>
      </c>
      <c r="H241" s="83" t="s">
        <v>41</v>
      </c>
      <c r="I241" s="83">
        <v>0</v>
      </c>
      <c r="J241" s="83">
        <v>12.99610895</v>
      </c>
      <c r="K241" s="83">
        <v>9.3457943930000003</v>
      </c>
      <c r="L241" s="83">
        <v>9.5238095240000007</v>
      </c>
      <c r="M241" s="83">
        <v>5.3627760249999996</v>
      </c>
      <c r="N241" s="83">
        <v>11.304347829999999</v>
      </c>
      <c r="O241" s="83">
        <v>4.6728971960000001</v>
      </c>
      <c r="P241" s="83">
        <v>9.0128755359999992</v>
      </c>
      <c r="Q241" s="83">
        <v>10.41666667</v>
      </c>
      <c r="R241" s="83">
        <v>12.71186441</v>
      </c>
      <c r="S241" s="83">
        <v>11.146496819999999</v>
      </c>
      <c r="T241" s="83">
        <v>9.615384615</v>
      </c>
      <c r="U241" s="83">
        <v>8.1180811810000009</v>
      </c>
      <c r="V241" s="83">
        <v>7.0588235289999997</v>
      </c>
      <c r="W241" s="83">
        <v>5.0420168070000004</v>
      </c>
      <c r="X241" s="83">
        <v>4.8309178739999998</v>
      </c>
      <c r="Y241" s="83">
        <v>7.7868852459999998</v>
      </c>
      <c r="Z241" s="83">
        <v>4.9107142860000002</v>
      </c>
      <c r="AA241" s="83">
        <v>10.454545449999999</v>
      </c>
      <c r="AB241" s="83">
        <v>4.6728971960000001</v>
      </c>
      <c r="AC241" s="83">
        <v>12.26415094</v>
      </c>
      <c r="AD241" s="83">
        <v>9.4827586210000003</v>
      </c>
      <c r="AE241" s="83">
        <v>9.4450833809999999</v>
      </c>
    </row>
    <row r="242" spans="1:31">
      <c r="A242" s="83">
        <v>0</v>
      </c>
      <c r="B242" s="83">
        <v>0</v>
      </c>
      <c r="C242" s="83">
        <v>0</v>
      </c>
      <c r="D242" s="83">
        <v>0</v>
      </c>
      <c r="E242" s="83" t="s">
        <v>9</v>
      </c>
      <c r="F242" s="83" t="s">
        <v>435</v>
      </c>
      <c r="G242" s="83" t="s">
        <v>84</v>
      </c>
      <c r="H242" s="83" t="s">
        <v>41</v>
      </c>
      <c r="I242" s="83">
        <v>0</v>
      </c>
      <c r="J242" s="83">
        <v>11.82507809</v>
      </c>
      <c r="K242" s="83">
        <v>9.3406593410000003</v>
      </c>
      <c r="L242" s="83">
        <v>8.9189189189999993</v>
      </c>
      <c r="M242" s="83">
        <v>5.1330798480000004</v>
      </c>
      <c r="N242" s="83">
        <v>9.1787439610000003</v>
      </c>
      <c r="O242" s="83">
        <v>5.9701492539999998</v>
      </c>
      <c r="P242" s="83">
        <v>8.2887700530000004</v>
      </c>
      <c r="Q242" s="83">
        <v>12.5</v>
      </c>
      <c r="R242" s="83">
        <v>11.73469388</v>
      </c>
      <c r="S242" s="83">
        <v>10.959792480000001</v>
      </c>
      <c r="T242" s="83">
        <v>8.0779944290000003</v>
      </c>
      <c r="U242" s="83">
        <v>7.0407040700000003</v>
      </c>
      <c r="V242" s="83">
        <v>5.5684454759999999</v>
      </c>
      <c r="W242" s="83">
        <v>6.1881188119999999</v>
      </c>
      <c r="X242" s="83">
        <v>6.5527065530000002</v>
      </c>
      <c r="Y242" s="83">
        <v>7.7114427860000001</v>
      </c>
      <c r="Z242" s="83">
        <v>6.4197530860000001</v>
      </c>
      <c r="AA242" s="83">
        <v>8.7071240109999994</v>
      </c>
      <c r="AB242" s="83">
        <v>4.7058823529999998</v>
      </c>
      <c r="AC242" s="83">
        <v>15.536723159999999</v>
      </c>
      <c r="AD242" s="83">
        <v>10.16042781</v>
      </c>
      <c r="AE242" s="83">
        <v>9.0344534240000005</v>
      </c>
    </row>
    <row r="243" spans="1:31">
      <c r="A243" s="83">
        <v>0</v>
      </c>
      <c r="B243" s="83">
        <v>0</v>
      </c>
      <c r="C243" s="83">
        <v>0</v>
      </c>
      <c r="D243" s="83">
        <v>107</v>
      </c>
      <c r="E243" s="83" t="s">
        <v>255</v>
      </c>
      <c r="F243" s="83" t="s">
        <v>436</v>
      </c>
      <c r="G243" s="83" t="s">
        <v>320</v>
      </c>
      <c r="H243" s="83" t="s">
        <v>347</v>
      </c>
      <c r="I243" s="83">
        <v>0</v>
      </c>
      <c r="J243" s="83">
        <v>93.814898420000006</v>
      </c>
      <c r="K243" s="83">
        <v>98.46153846</v>
      </c>
      <c r="L243" s="83">
        <v>83.707865170000005</v>
      </c>
      <c r="M243" s="83">
        <v>96.69902913</v>
      </c>
      <c r="N243" s="83">
        <v>93.501048220000001</v>
      </c>
      <c r="O243" s="83">
        <v>98.617511519999994</v>
      </c>
      <c r="P243" s="83">
        <v>99.72826087</v>
      </c>
      <c r="Q243" s="83">
        <v>84.21052632</v>
      </c>
      <c r="R243" s="83">
        <v>92.924528300000006</v>
      </c>
      <c r="S243" s="83">
        <v>91.85829708</v>
      </c>
      <c r="T243" s="83">
        <v>97.93814433</v>
      </c>
      <c r="U243" s="83">
        <v>93.016488850000002</v>
      </c>
      <c r="V243" s="83">
        <v>84.397163120000002</v>
      </c>
      <c r="W243" s="83">
        <v>91.105769230000007</v>
      </c>
      <c r="X243" s="83">
        <v>90.178571430000005</v>
      </c>
      <c r="Y243" s="83">
        <v>97.362637359999994</v>
      </c>
      <c r="Z243" s="83">
        <v>94.188861990000007</v>
      </c>
      <c r="AA243" s="83">
        <v>97.820163489999999</v>
      </c>
      <c r="AB243" s="83">
        <v>96.721311479999997</v>
      </c>
      <c r="AC243" s="83">
        <v>90.909090910000003</v>
      </c>
      <c r="AD243" s="83">
        <v>96.296296299999995</v>
      </c>
      <c r="AE243" s="83">
        <v>93.475399049999993</v>
      </c>
    </row>
    <row r="244" spans="1:31">
      <c r="A244" s="83">
        <v>0</v>
      </c>
      <c r="B244" s="83">
        <v>0</v>
      </c>
      <c r="C244" s="83">
        <v>0</v>
      </c>
      <c r="D244" s="83">
        <v>0</v>
      </c>
      <c r="E244" s="83" t="s">
        <v>256</v>
      </c>
      <c r="F244" s="83" t="s">
        <v>436</v>
      </c>
      <c r="G244" s="83" t="s">
        <v>320</v>
      </c>
      <c r="H244" s="83" t="s">
        <v>347</v>
      </c>
      <c r="I244" s="83">
        <v>0</v>
      </c>
      <c r="J244" s="83">
        <v>93.304638929999996</v>
      </c>
      <c r="K244" s="83">
        <v>98.663101600000005</v>
      </c>
      <c r="L244" s="83">
        <v>83.215130020000004</v>
      </c>
      <c r="M244" s="83">
        <v>97.504798460000004</v>
      </c>
      <c r="N244" s="83">
        <v>93.435448579999999</v>
      </c>
      <c r="O244" s="83">
        <v>97.20930233</v>
      </c>
      <c r="P244" s="83">
        <v>100</v>
      </c>
      <c r="Q244" s="83">
        <v>82.716049380000001</v>
      </c>
      <c r="R244" s="83">
        <v>92.201834860000005</v>
      </c>
      <c r="S244" s="83">
        <v>93.431952659999993</v>
      </c>
      <c r="T244" s="83">
        <v>96.954314719999999</v>
      </c>
      <c r="U244" s="83">
        <v>92.423506560000007</v>
      </c>
      <c r="V244" s="83">
        <v>80.668257760000003</v>
      </c>
      <c r="W244" s="83">
        <v>91.037735850000004</v>
      </c>
      <c r="X244" s="83">
        <v>96.735905040000006</v>
      </c>
      <c r="Y244" s="83">
        <v>96.494845359999999</v>
      </c>
      <c r="Z244" s="83">
        <v>93.82422803</v>
      </c>
      <c r="AA244" s="83">
        <v>98.717948719999995</v>
      </c>
      <c r="AB244" s="83">
        <v>94.623655909999997</v>
      </c>
      <c r="AC244" s="83">
        <v>91.374663069999997</v>
      </c>
      <c r="AD244" s="83">
        <v>97.536945810000006</v>
      </c>
      <c r="AE244" s="83">
        <v>93.501775910000006</v>
      </c>
    </row>
    <row r="245" spans="1:31">
      <c r="A245" s="83">
        <v>0</v>
      </c>
      <c r="B245" s="83">
        <v>0</v>
      </c>
      <c r="C245" s="83">
        <v>0</v>
      </c>
      <c r="D245" s="83">
        <v>0</v>
      </c>
      <c r="E245" s="83" t="s">
        <v>9</v>
      </c>
      <c r="F245" s="83" t="s">
        <v>436</v>
      </c>
      <c r="G245" s="83" t="s">
        <v>320</v>
      </c>
      <c r="H245" s="83" t="s">
        <v>347</v>
      </c>
      <c r="I245" s="83">
        <v>0</v>
      </c>
      <c r="J245" s="83">
        <v>93.567115650000005</v>
      </c>
      <c r="K245" s="83">
        <v>98.560209420000007</v>
      </c>
      <c r="L245" s="83">
        <v>83.440308090000002</v>
      </c>
      <c r="M245" s="83">
        <v>97.104247099999995</v>
      </c>
      <c r="N245" s="83">
        <v>93.468950750000005</v>
      </c>
      <c r="O245" s="83">
        <v>97.916666669999998</v>
      </c>
      <c r="P245" s="83">
        <v>99.874055420000005</v>
      </c>
      <c r="Q245" s="83">
        <v>83.439490449999994</v>
      </c>
      <c r="R245" s="83">
        <v>92.558139530000005</v>
      </c>
      <c r="S245" s="83">
        <v>92.664443770000005</v>
      </c>
      <c r="T245" s="83">
        <v>97.442455240000001</v>
      </c>
      <c r="U245" s="83">
        <v>92.720213540000003</v>
      </c>
      <c r="V245" s="83">
        <v>82.541567700000002</v>
      </c>
      <c r="W245" s="83">
        <v>91.071428569999995</v>
      </c>
      <c r="X245" s="83">
        <v>93.462109960000006</v>
      </c>
      <c r="Y245" s="83">
        <v>96.914893620000001</v>
      </c>
      <c r="Z245" s="83">
        <v>94.004796159999998</v>
      </c>
      <c r="AA245" s="83">
        <v>98.282694849999999</v>
      </c>
      <c r="AB245" s="83">
        <v>95.663956639999995</v>
      </c>
      <c r="AC245" s="83">
        <v>91.14799447</v>
      </c>
      <c r="AD245" s="83">
        <v>96.986301370000007</v>
      </c>
      <c r="AE245" s="83">
        <v>93.488713230000002</v>
      </c>
    </row>
    <row r="246" spans="1:31">
      <c r="A246" s="83">
        <v>0</v>
      </c>
      <c r="B246" s="83">
        <v>0</v>
      </c>
      <c r="C246" s="83">
        <v>0</v>
      </c>
      <c r="D246" s="83">
        <v>108</v>
      </c>
      <c r="E246" s="83" t="s">
        <v>255</v>
      </c>
      <c r="F246" s="83" t="s">
        <v>437</v>
      </c>
      <c r="G246" s="83" t="s">
        <v>84</v>
      </c>
      <c r="H246" s="83" t="s">
        <v>39</v>
      </c>
      <c r="I246" s="83">
        <v>0</v>
      </c>
      <c r="J246" s="83">
        <v>63.9</v>
      </c>
      <c r="K246" s="83">
        <v>58.5</v>
      </c>
      <c r="L246" s="83">
        <v>61.7</v>
      </c>
      <c r="M246" s="83">
        <v>78.900000000000006</v>
      </c>
      <c r="N246" s="83">
        <v>62.8</v>
      </c>
      <c r="O246" s="83">
        <v>61.8</v>
      </c>
      <c r="P246" s="83">
        <v>69</v>
      </c>
      <c r="Q246" s="83" t="s">
        <v>173</v>
      </c>
      <c r="R246" s="83">
        <v>70.8</v>
      </c>
      <c r="S246" s="83">
        <v>65.099999999999994</v>
      </c>
      <c r="T246" s="83">
        <v>84.4</v>
      </c>
      <c r="U246" s="83">
        <v>65.2</v>
      </c>
      <c r="V246" s="83">
        <v>65.099999999999994</v>
      </c>
      <c r="W246" s="83">
        <v>53.5</v>
      </c>
      <c r="X246" s="83">
        <v>88.5</v>
      </c>
      <c r="Y246" s="83">
        <v>49.7</v>
      </c>
      <c r="Z246" s="83">
        <v>64.7</v>
      </c>
      <c r="AA246" s="83">
        <v>75.8</v>
      </c>
      <c r="AB246" s="83">
        <v>53.5</v>
      </c>
      <c r="AC246" s="83">
        <v>62</v>
      </c>
      <c r="AD246" s="83">
        <v>76.2</v>
      </c>
      <c r="AE246" s="83">
        <v>65.5</v>
      </c>
    </row>
    <row r="247" spans="1:31">
      <c r="A247" s="83">
        <v>0</v>
      </c>
      <c r="B247" s="83">
        <v>0</v>
      </c>
      <c r="C247" s="83">
        <v>0</v>
      </c>
      <c r="D247" s="83">
        <v>0</v>
      </c>
      <c r="E247" s="83" t="s">
        <v>256</v>
      </c>
      <c r="F247" s="83" t="s">
        <v>437</v>
      </c>
      <c r="G247" s="83" t="s">
        <v>84</v>
      </c>
      <c r="H247" s="83" t="s">
        <v>39</v>
      </c>
      <c r="I247" s="83">
        <v>0</v>
      </c>
      <c r="J247" s="83">
        <v>66.7</v>
      </c>
      <c r="K247" s="83">
        <v>74.5</v>
      </c>
      <c r="L247" s="83">
        <v>72.900000000000006</v>
      </c>
      <c r="M247" s="83">
        <v>76.8</v>
      </c>
      <c r="N247" s="83">
        <v>63.7</v>
      </c>
      <c r="O247" s="83">
        <v>73.900000000000006</v>
      </c>
      <c r="P247" s="83">
        <v>53.9</v>
      </c>
      <c r="Q247" s="83" t="s">
        <v>173</v>
      </c>
      <c r="R247" s="83">
        <v>75.900000000000006</v>
      </c>
      <c r="S247" s="83">
        <v>66.3</v>
      </c>
      <c r="T247" s="83">
        <v>67.400000000000006</v>
      </c>
      <c r="U247" s="83">
        <v>57.4</v>
      </c>
      <c r="V247" s="83">
        <v>65.599999999999994</v>
      </c>
      <c r="W247" s="83">
        <v>62</v>
      </c>
      <c r="X247" s="83">
        <v>69.099999999999994</v>
      </c>
      <c r="Y247" s="83">
        <v>69.599999999999994</v>
      </c>
      <c r="Z247" s="83">
        <v>79.5</v>
      </c>
      <c r="AA247" s="83">
        <v>66.5</v>
      </c>
      <c r="AB247" s="83">
        <v>79.5</v>
      </c>
      <c r="AC247" s="83">
        <v>60</v>
      </c>
      <c r="AD247" s="83">
        <v>68.5</v>
      </c>
      <c r="AE247" s="83">
        <v>66</v>
      </c>
    </row>
    <row r="248" spans="1:31">
      <c r="A248" s="83">
        <v>0</v>
      </c>
      <c r="B248" s="83">
        <v>0</v>
      </c>
      <c r="C248" s="83">
        <v>0</v>
      </c>
      <c r="D248" s="83">
        <v>0</v>
      </c>
      <c r="E248" s="83" t="s">
        <v>9</v>
      </c>
      <c r="F248" s="83" t="s">
        <v>437</v>
      </c>
      <c r="G248" s="83" t="s">
        <v>84</v>
      </c>
      <c r="H248" s="83" t="s">
        <v>39</v>
      </c>
      <c r="I248" s="83">
        <v>0</v>
      </c>
      <c r="J248" s="83">
        <v>65.5</v>
      </c>
      <c r="K248" s="83">
        <v>66.7</v>
      </c>
      <c r="L248" s="83">
        <v>67.400000000000006</v>
      </c>
      <c r="M248" s="83">
        <v>77.3</v>
      </c>
      <c r="N248" s="83">
        <v>63.3</v>
      </c>
      <c r="O248" s="83">
        <v>66.900000000000006</v>
      </c>
      <c r="P248" s="83">
        <v>61.5</v>
      </c>
      <c r="Q248" s="83" t="s">
        <v>173</v>
      </c>
      <c r="R248" s="83">
        <v>74.099999999999994</v>
      </c>
      <c r="S248" s="83">
        <v>66</v>
      </c>
      <c r="T248" s="83">
        <v>72.8</v>
      </c>
      <c r="U248" s="83">
        <v>60.5</v>
      </c>
      <c r="V248" s="83">
        <v>65.2</v>
      </c>
      <c r="W248" s="83">
        <v>57.8</v>
      </c>
      <c r="X248" s="83">
        <v>74.3</v>
      </c>
      <c r="Y248" s="83">
        <v>58.8</v>
      </c>
      <c r="Z248" s="83">
        <v>72.599999999999994</v>
      </c>
      <c r="AA248" s="83">
        <v>70.8</v>
      </c>
      <c r="AB248" s="83">
        <v>64.5</v>
      </c>
      <c r="AC248" s="83">
        <v>61.7</v>
      </c>
      <c r="AD248" s="83">
        <v>72.099999999999994</v>
      </c>
      <c r="AE248" s="83">
        <v>65.8</v>
      </c>
    </row>
    <row r="249" spans="1:31">
      <c r="A249" s="83">
        <v>0</v>
      </c>
      <c r="B249" s="83">
        <v>0</v>
      </c>
      <c r="C249" s="83">
        <v>0</v>
      </c>
      <c r="D249" s="83">
        <v>109</v>
      </c>
      <c r="E249" s="83" t="s">
        <v>255</v>
      </c>
      <c r="F249" s="83" t="s">
        <v>308</v>
      </c>
      <c r="G249" s="83" t="s">
        <v>320</v>
      </c>
      <c r="H249" s="83" t="s">
        <v>349</v>
      </c>
      <c r="I249" s="83">
        <v>0</v>
      </c>
      <c r="J249" s="83">
        <v>60.6</v>
      </c>
      <c r="K249" s="83">
        <v>59</v>
      </c>
      <c r="L249" s="83">
        <v>73.099999999999994</v>
      </c>
      <c r="M249" s="83">
        <v>73.900000000000006</v>
      </c>
      <c r="N249" s="83">
        <v>62.4</v>
      </c>
      <c r="O249" s="83">
        <v>68</v>
      </c>
      <c r="P249" s="83">
        <v>73.5</v>
      </c>
      <c r="Q249" s="83">
        <v>72.900000000000006</v>
      </c>
      <c r="R249" s="83">
        <v>61.1</v>
      </c>
      <c r="S249" s="83">
        <v>71.400000000000006</v>
      </c>
      <c r="T249" s="83">
        <v>69.5</v>
      </c>
      <c r="U249" s="83">
        <v>66</v>
      </c>
      <c r="V249" s="83">
        <v>75.099999999999994</v>
      </c>
      <c r="W249" s="83">
        <v>66.900000000000006</v>
      </c>
      <c r="X249" s="83">
        <v>67.3</v>
      </c>
      <c r="Y249" s="83">
        <v>55.5</v>
      </c>
      <c r="Z249" s="83">
        <v>70.400000000000006</v>
      </c>
      <c r="AA249" s="83">
        <v>63.5</v>
      </c>
      <c r="AB249" s="83">
        <v>64.8</v>
      </c>
      <c r="AC249" s="83">
        <v>67.7</v>
      </c>
      <c r="AD249" s="83">
        <v>60.3</v>
      </c>
      <c r="AE249" s="83">
        <v>66.099999999999994</v>
      </c>
    </row>
    <row r="250" spans="1:31">
      <c r="A250" s="83">
        <v>0</v>
      </c>
      <c r="B250" s="83">
        <v>0</v>
      </c>
      <c r="C250" s="83">
        <v>0</v>
      </c>
      <c r="D250" s="83">
        <v>0</v>
      </c>
      <c r="E250" s="83" t="s">
        <v>256</v>
      </c>
      <c r="F250" s="83" t="s">
        <v>308</v>
      </c>
      <c r="G250" s="83" t="s">
        <v>320</v>
      </c>
      <c r="H250" s="83" t="s">
        <v>349</v>
      </c>
      <c r="I250" s="83">
        <v>0</v>
      </c>
      <c r="J250" s="83">
        <v>66.7</v>
      </c>
      <c r="K250" s="83">
        <v>72.2</v>
      </c>
      <c r="L250" s="83">
        <v>71</v>
      </c>
      <c r="M250" s="83">
        <v>78.3</v>
      </c>
      <c r="N250" s="83">
        <v>71.599999999999994</v>
      </c>
      <c r="O250" s="83">
        <v>75.7</v>
      </c>
      <c r="P250" s="83">
        <v>76.3</v>
      </c>
      <c r="Q250" s="83">
        <v>53.9</v>
      </c>
      <c r="R250" s="83">
        <v>67.8</v>
      </c>
      <c r="S250" s="83">
        <v>76</v>
      </c>
      <c r="T250" s="83">
        <v>72.8</v>
      </c>
      <c r="U250" s="83">
        <v>69.7</v>
      </c>
      <c r="V250" s="83">
        <v>74.7</v>
      </c>
      <c r="W250" s="83">
        <v>70.599999999999994</v>
      </c>
      <c r="X250" s="83">
        <v>79.900000000000006</v>
      </c>
      <c r="Y250" s="83">
        <v>64.599999999999994</v>
      </c>
      <c r="Z250" s="83">
        <v>77.8</v>
      </c>
      <c r="AA250" s="83">
        <v>72.8</v>
      </c>
      <c r="AB250" s="83">
        <v>66.3</v>
      </c>
      <c r="AC250" s="83">
        <v>73.599999999999994</v>
      </c>
      <c r="AD250" s="83">
        <v>62.9</v>
      </c>
      <c r="AE250" s="83">
        <v>71.3</v>
      </c>
    </row>
    <row r="251" spans="1:31">
      <c r="A251" s="83">
        <v>0</v>
      </c>
      <c r="B251" s="83">
        <v>0</v>
      </c>
      <c r="C251" s="83">
        <v>0</v>
      </c>
      <c r="D251" s="83">
        <v>0</v>
      </c>
      <c r="E251" s="83" t="s">
        <v>9</v>
      </c>
      <c r="F251" s="83" t="s">
        <v>308</v>
      </c>
      <c r="G251" s="83" t="s">
        <v>320</v>
      </c>
      <c r="H251" s="83" t="s">
        <v>349</v>
      </c>
      <c r="I251" s="83">
        <v>0</v>
      </c>
      <c r="J251" s="83">
        <v>63.9</v>
      </c>
      <c r="K251" s="83">
        <v>66.599999999999994</v>
      </c>
      <c r="L251" s="83">
        <v>71.7</v>
      </c>
      <c r="M251" s="83">
        <v>76.2</v>
      </c>
      <c r="N251" s="83">
        <v>68.099999999999994</v>
      </c>
      <c r="O251" s="83">
        <v>72.099999999999994</v>
      </c>
      <c r="P251" s="83">
        <v>75.3</v>
      </c>
      <c r="Q251" s="83">
        <v>62.7</v>
      </c>
      <c r="R251" s="83">
        <v>65.3</v>
      </c>
      <c r="S251" s="83">
        <v>74</v>
      </c>
      <c r="T251" s="83">
        <v>71.599999999999994</v>
      </c>
      <c r="U251" s="83">
        <v>68.099999999999994</v>
      </c>
      <c r="V251" s="83">
        <v>74.8</v>
      </c>
      <c r="W251" s="83">
        <v>68.7</v>
      </c>
      <c r="X251" s="83">
        <v>74.3</v>
      </c>
      <c r="Y251" s="83">
        <v>60.7</v>
      </c>
      <c r="Z251" s="83">
        <v>74.900000000000006</v>
      </c>
      <c r="AA251" s="83">
        <v>69</v>
      </c>
      <c r="AB251" s="83">
        <v>65.7</v>
      </c>
      <c r="AC251" s="83">
        <v>71.099999999999994</v>
      </c>
      <c r="AD251" s="83">
        <v>61.7</v>
      </c>
      <c r="AE251" s="83">
        <v>69</v>
      </c>
    </row>
    <row r="252" spans="1:31">
      <c r="A252" s="83">
        <v>0</v>
      </c>
      <c r="B252" s="83">
        <v>0</v>
      </c>
      <c r="C252" s="83">
        <v>0</v>
      </c>
      <c r="D252" s="83">
        <v>110</v>
      </c>
      <c r="E252" s="83" t="s">
        <v>255</v>
      </c>
      <c r="F252" s="83" t="s">
        <v>128</v>
      </c>
      <c r="G252" s="83" t="s">
        <v>84</v>
      </c>
      <c r="H252" s="83" t="s">
        <v>40</v>
      </c>
      <c r="I252" s="83">
        <v>1</v>
      </c>
      <c r="J252" s="83">
        <v>11.11036049</v>
      </c>
      <c r="K252" s="83">
        <v>6.6346501949999999</v>
      </c>
      <c r="L252" s="83">
        <v>7.5423585759999998</v>
      </c>
      <c r="M252" s="83">
        <v>6.6264520500000001</v>
      </c>
      <c r="N252" s="83">
        <v>10.65998317</v>
      </c>
      <c r="O252" s="83">
        <v>10.00549283</v>
      </c>
      <c r="P252" s="83">
        <v>6.7770933270000002</v>
      </c>
      <c r="Q252" s="83">
        <v>7.7422515799999996</v>
      </c>
      <c r="R252" s="83">
        <v>9.479824399</v>
      </c>
      <c r="S252" s="83">
        <v>8.3349448899999992</v>
      </c>
      <c r="T252" s="83">
        <v>7.6186634849999999</v>
      </c>
      <c r="U252" s="83">
        <v>9.0879864060000006</v>
      </c>
      <c r="V252" s="83">
        <v>7.3688251310000004</v>
      </c>
      <c r="W252" s="83">
        <v>9.5234980359999994</v>
      </c>
      <c r="X252" s="83">
        <v>9.3630493599999998</v>
      </c>
      <c r="Y252" s="83">
        <v>8.858600976</v>
      </c>
      <c r="Z252" s="83">
        <v>10.05122197</v>
      </c>
      <c r="AA252" s="83">
        <v>11.578042200000001</v>
      </c>
      <c r="AB252" s="83">
        <v>12.169971609999999</v>
      </c>
      <c r="AC252" s="83">
        <v>8.1856679690000007</v>
      </c>
      <c r="AD252" s="83">
        <v>8.9152541549999995</v>
      </c>
      <c r="AE252" s="83">
        <v>9.2103116440000008</v>
      </c>
    </row>
    <row r="253" spans="1:31">
      <c r="A253" s="83">
        <v>0</v>
      </c>
      <c r="B253" s="83">
        <v>0</v>
      </c>
      <c r="C253" s="83">
        <v>0</v>
      </c>
      <c r="D253" s="83">
        <v>0</v>
      </c>
      <c r="E253" s="83" t="s">
        <v>256</v>
      </c>
      <c r="F253" s="83" t="s">
        <v>128</v>
      </c>
      <c r="G253" s="83" t="s">
        <v>84</v>
      </c>
      <c r="H253" s="83" t="s">
        <v>40</v>
      </c>
      <c r="I253" s="83">
        <v>1</v>
      </c>
      <c r="J253" s="83">
        <v>11.9132347</v>
      </c>
      <c r="K253" s="83">
        <v>9.1567114230000008</v>
      </c>
      <c r="L253" s="83">
        <v>9.7914594889999993</v>
      </c>
      <c r="M253" s="83">
        <v>8.0027601520000005</v>
      </c>
      <c r="N253" s="83">
        <v>11.156315680000001</v>
      </c>
      <c r="O253" s="83">
        <v>9.1617891569999994</v>
      </c>
      <c r="P253" s="83">
        <v>6.0859005789999996</v>
      </c>
      <c r="Q253" s="83">
        <v>10.19054208</v>
      </c>
      <c r="R253" s="83">
        <v>7.6569889399999997</v>
      </c>
      <c r="S253" s="83">
        <v>8.2507711819999994</v>
      </c>
      <c r="T253" s="83">
        <v>9.1979162260000003</v>
      </c>
      <c r="U253" s="83">
        <v>9.4889472000000001</v>
      </c>
      <c r="V253" s="83">
        <v>9.287271509</v>
      </c>
      <c r="W253" s="83">
        <v>8.3091400580000006</v>
      </c>
      <c r="X253" s="83">
        <v>8.4633493810000004</v>
      </c>
      <c r="Y253" s="83">
        <v>9.4506706380000001</v>
      </c>
      <c r="Z253" s="83">
        <v>10.197366430000001</v>
      </c>
      <c r="AA253" s="83">
        <v>11.999657579999999</v>
      </c>
      <c r="AB253" s="83">
        <v>9.7965320739999999</v>
      </c>
      <c r="AC253" s="83">
        <v>9.4994607599999998</v>
      </c>
      <c r="AD253" s="83">
        <v>10.236245569999999</v>
      </c>
      <c r="AE253" s="83">
        <v>9.6326696649999999</v>
      </c>
    </row>
    <row r="254" spans="1:31">
      <c r="A254" s="83">
        <v>0</v>
      </c>
      <c r="B254" s="83">
        <v>0</v>
      </c>
      <c r="C254" s="83">
        <v>0</v>
      </c>
      <c r="D254" s="83">
        <v>0</v>
      </c>
      <c r="E254" s="83" t="s">
        <v>9</v>
      </c>
      <c r="F254" s="83" t="s">
        <v>128</v>
      </c>
      <c r="G254" s="83" t="s">
        <v>84</v>
      </c>
      <c r="H254" s="83" t="s">
        <v>40</v>
      </c>
      <c r="I254" s="83">
        <v>1</v>
      </c>
      <c r="J254" s="83">
        <v>11.485324009999999</v>
      </c>
      <c r="K254" s="83">
        <v>7.9603676600000002</v>
      </c>
      <c r="L254" s="83">
        <v>8.5693809949999995</v>
      </c>
      <c r="M254" s="83">
        <v>7.0125175229999996</v>
      </c>
      <c r="N254" s="83">
        <v>10.716895750000001</v>
      </c>
      <c r="O254" s="83">
        <v>9.6694205879999995</v>
      </c>
      <c r="P254" s="83">
        <v>6.6053065240000004</v>
      </c>
      <c r="Q254" s="83">
        <v>9.5247710090000002</v>
      </c>
      <c r="R254" s="83">
        <v>8.7891112140000001</v>
      </c>
      <c r="S254" s="83">
        <v>8.2458985309999999</v>
      </c>
      <c r="T254" s="83">
        <v>8.5351827819999997</v>
      </c>
      <c r="U254" s="83">
        <v>9.3036052510000005</v>
      </c>
      <c r="V254" s="83">
        <v>8.3500708820000007</v>
      </c>
      <c r="W254" s="83">
        <v>8.9625687949999993</v>
      </c>
      <c r="X254" s="83">
        <v>8.8079377829999999</v>
      </c>
      <c r="Y254" s="83">
        <v>9.1954787880000008</v>
      </c>
      <c r="Z254" s="83">
        <v>10.163107439999999</v>
      </c>
      <c r="AA254" s="83">
        <v>11.871281700000001</v>
      </c>
      <c r="AB254" s="83">
        <v>11.11021807</v>
      </c>
      <c r="AC254" s="83">
        <v>8.812123089</v>
      </c>
      <c r="AD254" s="83">
        <v>9.5184651989999995</v>
      </c>
      <c r="AE254" s="83">
        <v>9.4000144670000001</v>
      </c>
    </row>
    <row r="255" spans="1:31">
      <c r="A255" s="83">
        <v>0</v>
      </c>
      <c r="B255" s="83">
        <v>0</v>
      </c>
      <c r="C255" s="83">
        <v>0</v>
      </c>
      <c r="D255" s="83">
        <v>111</v>
      </c>
      <c r="E255" s="83" t="s">
        <v>255</v>
      </c>
      <c r="F255" s="83" t="s">
        <v>87</v>
      </c>
      <c r="G255" s="83" t="s">
        <v>84</v>
      </c>
      <c r="H255" s="83" t="s">
        <v>38</v>
      </c>
      <c r="I255" s="83">
        <v>0</v>
      </c>
      <c r="J255" s="83">
        <v>81.5</v>
      </c>
      <c r="K255" s="83">
        <v>79.5</v>
      </c>
      <c r="L255" s="83">
        <v>79.900000000000006</v>
      </c>
      <c r="M255" s="83">
        <v>80.3</v>
      </c>
      <c r="N255" s="83">
        <v>80.8</v>
      </c>
      <c r="O255" s="83">
        <v>77.900000000000006</v>
      </c>
      <c r="P255" s="83">
        <v>76.400000000000006</v>
      </c>
      <c r="Q255" s="83">
        <v>85.3</v>
      </c>
      <c r="R255" s="83">
        <v>78.400000000000006</v>
      </c>
      <c r="S255" s="83">
        <v>81.5</v>
      </c>
      <c r="T255" s="83">
        <v>78.5</v>
      </c>
      <c r="U255" s="83">
        <v>80.7</v>
      </c>
      <c r="V255" s="83">
        <v>81.599999999999994</v>
      </c>
      <c r="W255" s="83">
        <v>79.7</v>
      </c>
      <c r="X255" s="83">
        <v>82.6</v>
      </c>
      <c r="Y255" s="83">
        <v>80.900000000000006</v>
      </c>
      <c r="Z255" s="83">
        <v>79.3</v>
      </c>
      <c r="AA255" s="83">
        <v>84.7</v>
      </c>
      <c r="AB255" s="83">
        <v>76.3</v>
      </c>
      <c r="AC255" s="83">
        <v>81.400000000000006</v>
      </c>
      <c r="AD255" s="83">
        <v>79.3</v>
      </c>
      <c r="AE255" s="83">
        <v>80.7</v>
      </c>
    </row>
    <row r="256" spans="1:31">
      <c r="A256" s="83">
        <v>0</v>
      </c>
      <c r="B256" s="83">
        <v>0</v>
      </c>
      <c r="C256" s="83">
        <v>0</v>
      </c>
      <c r="D256" s="83">
        <v>0</v>
      </c>
      <c r="E256" s="83" t="s">
        <v>256</v>
      </c>
      <c r="F256" s="83" t="s">
        <v>87</v>
      </c>
      <c r="G256" s="83" t="s">
        <v>84</v>
      </c>
      <c r="H256" s="83" t="s">
        <v>38</v>
      </c>
      <c r="I256" s="83">
        <v>0</v>
      </c>
      <c r="J256" s="83">
        <v>81.900000000000006</v>
      </c>
      <c r="K256" s="83">
        <v>79.900000000000006</v>
      </c>
      <c r="L256" s="83">
        <v>80.3</v>
      </c>
      <c r="M256" s="83">
        <v>80.7</v>
      </c>
      <c r="N256" s="83">
        <v>81.2</v>
      </c>
      <c r="O256" s="83">
        <v>78.3</v>
      </c>
      <c r="P256" s="83">
        <v>76.8</v>
      </c>
      <c r="Q256" s="83">
        <v>85.7</v>
      </c>
      <c r="R256" s="83">
        <v>78.900000000000006</v>
      </c>
      <c r="S256" s="83">
        <v>81.8</v>
      </c>
      <c r="T256" s="83">
        <v>78.900000000000006</v>
      </c>
      <c r="U256" s="83">
        <v>81.099999999999994</v>
      </c>
      <c r="V256" s="83">
        <v>82</v>
      </c>
      <c r="W256" s="83">
        <v>80.099999999999994</v>
      </c>
      <c r="X256" s="83">
        <v>82.9</v>
      </c>
      <c r="Y256" s="83">
        <v>81.3</v>
      </c>
      <c r="Z256" s="83">
        <v>79.7</v>
      </c>
      <c r="AA256" s="83">
        <v>85</v>
      </c>
      <c r="AB256" s="83">
        <v>76.7</v>
      </c>
      <c r="AC256" s="83">
        <v>81.7</v>
      </c>
      <c r="AD256" s="83">
        <v>79.7</v>
      </c>
      <c r="AE256" s="83">
        <v>81</v>
      </c>
    </row>
    <row r="257" spans="1:31">
      <c r="A257" s="83">
        <v>0</v>
      </c>
      <c r="B257" s="83">
        <v>0</v>
      </c>
      <c r="C257" s="83">
        <v>0</v>
      </c>
      <c r="D257" s="83">
        <v>0</v>
      </c>
      <c r="E257" s="83" t="s">
        <v>9</v>
      </c>
      <c r="F257" s="83" t="s">
        <v>87</v>
      </c>
      <c r="G257" s="83" t="s">
        <v>84</v>
      </c>
      <c r="H257" s="83" t="s">
        <v>38</v>
      </c>
      <c r="I257" s="83">
        <v>0</v>
      </c>
      <c r="J257" s="83">
        <v>81.7</v>
      </c>
      <c r="K257" s="83">
        <v>79.7</v>
      </c>
      <c r="L257" s="83">
        <v>80.099999999999994</v>
      </c>
      <c r="M257" s="83">
        <v>80.5</v>
      </c>
      <c r="N257" s="83">
        <v>81</v>
      </c>
      <c r="O257" s="83">
        <v>78.099999999999994</v>
      </c>
      <c r="P257" s="83">
        <v>76.599999999999994</v>
      </c>
      <c r="Q257" s="83">
        <v>85.5</v>
      </c>
      <c r="R257" s="83">
        <v>78.7</v>
      </c>
      <c r="S257" s="83">
        <v>81.7</v>
      </c>
      <c r="T257" s="83">
        <v>78.7</v>
      </c>
      <c r="U257" s="83">
        <v>80.900000000000006</v>
      </c>
      <c r="V257" s="83">
        <v>81.8</v>
      </c>
      <c r="W257" s="83">
        <v>79.900000000000006</v>
      </c>
      <c r="X257" s="83">
        <v>82.7</v>
      </c>
      <c r="Y257" s="83">
        <v>81.099999999999994</v>
      </c>
      <c r="Z257" s="83">
        <v>79.5</v>
      </c>
      <c r="AA257" s="83">
        <v>84.8</v>
      </c>
      <c r="AB257" s="83">
        <v>76.5</v>
      </c>
      <c r="AC257" s="83">
        <v>81.5</v>
      </c>
      <c r="AD257" s="83">
        <v>79.5</v>
      </c>
      <c r="AE257" s="83">
        <v>80.900000000000006</v>
      </c>
    </row>
    <row r="258" spans="1:31">
      <c r="A258" s="83">
        <v>0</v>
      </c>
      <c r="B258" s="83">
        <v>0</v>
      </c>
      <c r="C258" s="83">
        <v>0</v>
      </c>
      <c r="D258" s="83">
        <v>112</v>
      </c>
      <c r="E258" s="83" t="s">
        <v>255</v>
      </c>
      <c r="F258" s="83" t="s">
        <v>94</v>
      </c>
      <c r="G258" s="83" t="s">
        <v>83</v>
      </c>
      <c r="H258" s="83" t="s">
        <v>76</v>
      </c>
      <c r="I258" s="83">
        <v>0</v>
      </c>
      <c r="J258" s="83">
        <v>92.226415090000003</v>
      </c>
      <c r="K258" s="83">
        <v>96.666666669999998</v>
      </c>
      <c r="L258" s="83">
        <v>94.849785409999996</v>
      </c>
      <c r="M258" s="83">
        <v>94.303797470000006</v>
      </c>
      <c r="N258" s="83">
        <v>96.904024770000007</v>
      </c>
      <c r="O258" s="83">
        <v>93.07692308</v>
      </c>
      <c r="P258" s="83">
        <v>97.757847530000006</v>
      </c>
      <c r="Q258" s="83">
        <v>98.484848479999997</v>
      </c>
      <c r="R258" s="83">
        <v>94.827586210000007</v>
      </c>
      <c r="S258" s="83">
        <v>94.164193870000005</v>
      </c>
      <c r="T258" s="83">
        <v>97.56097561</v>
      </c>
      <c r="U258" s="83">
        <v>95.414320189999998</v>
      </c>
      <c r="V258" s="83">
        <v>96.830985920000003</v>
      </c>
      <c r="W258" s="83">
        <v>96.071428569999995</v>
      </c>
      <c r="X258" s="83">
        <v>96.153846150000007</v>
      </c>
      <c r="Y258" s="83">
        <v>96.108949420000002</v>
      </c>
      <c r="Z258" s="83">
        <v>94.98327759</v>
      </c>
      <c r="AA258" s="83">
        <v>95.192307690000007</v>
      </c>
      <c r="AB258" s="83">
        <v>95.3125</v>
      </c>
      <c r="AC258" s="83">
        <v>96.062992129999998</v>
      </c>
      <c r="AD258" s="83">
        <v>95.939086290000006</v>
      </c>
      <c r="AE258" s="83">
        <v>94.98226717</v>
      </c>
    </row>
    <row r="259" spans="1:31">
      <c r="A259" s="83">
        <v>0</v>
      </c>
      <c r="B259" s="83">
        <v>0</v>
      </c>
      <c r="C259" s="83">
        <v>0</v>
      </c>
      <c r="D259" s="83">
        <v>0</v>
      </c>
      <c r="E259" s="83" t="s">
        <v>256</v>
      </c>
      <c r="F259" s="83" t="s">
        <v>94</v>
      </c>
      <c r="G259" s="83" t="s">
        <v>83</v>
      </c>
      <c r="H259" s="83" t="s">
        <v>76</v>
      </c>
      <c r="I259" s="83">
        <v>0</v>
      </c>
      <c r="J259" s="83">
        <v>93.898061740000003</v>
      </c>
      <c r="K259" s="83">
        <v>94.909090910000003</v>
      </c>
      <c r="L259" s="83">
        <v>95.498392280000004</v>
      </c>
      <c r="M259" s="83">
        <v>95.250659630000001</v>
      </c>
      <c r="N259" s="83">
        <v>97.590361450000003</v>
      </c>
      <c r="O259" s="83">
        <v>98.484848479999997</v>
      </c>
      <c r="P259" s="83">
        <v>96.202531649999997</v>
      </c>
      <c r="Q259" s="83">
        <v>92.957746479999997</v>
      </c>
      <c r="R259" s="83">
        <v>96.92307692</v>
      </c>
      <c r="S259" s="83">
        <v>95.435684649999999</v>
      </c>
      <c r="T259" s="83">
        <v>97.250859109999993</v>
      </c>
      <c r="U259" s="83">
        <v>95.934379460000002</v>
      </c>
      <c r="V259" s="83">
        <v>97.029702970000002</v>
      </c>
      <c r="W259" s="83">
        <v>96.153846150000007</v>
      </c>
      <c r="X259" s="83">
        <v>95.37366548</v>
      </c>
      <c r="Y259" s="83">
        <v>99.019607840000006</v>
      </c>
      <c r="Z259" s="83">
        <v>96.763754050000003</v>
      </c>
      <c r="AA259" s="83">
        <v>98.091603050000003</v>
      </c>
      <c r="AB259" s="83">
        <v>94.520547949999994</v>
      </c>
      <c r="AC259" s="83">
        <v>98.596491229999998</v>
      </c>
      <c r="AD259" s="83">
        <v>96.938775509999999</v>
      </c>
      <c r="AE259" s="83">
        <v>95.935890099999995</v>
      </c>
    </row>
    <row r="260" spans="1:31">
      <c r="A260" s="83">
        <v>0</v>
      </c>
      <c r="B260" s="83">
        <v>0</v>
      </c>
      <c r="C260" s="83">
        <v>0</v>
      </c>
      <c r="D260" s="83">
        <v>0</v>
      </c>
      <c r="E260" s="83" t="s">
        <v>9</v>
      </c>
      <c r="F260" s="83" t="s">
        <v>94</v>
      </c>
      <c r="G260" s="83" t="s">
        <v>83</v>
      </c>
      <c r="H260" s="83" t="s">
        <v>76</v>
      </c>
      <c r="I260" s="83">
        <v>0</v>
      </c>
      <c r="J260" s="83">
        <v>93.083149370000001</v>
      </c>
      <c r="K260" s="83">
        <v>95.728155340000001</v>
      </c>
      <c r="L260" s="83">
        <v>95.220588239999998</v>
      </c>
      <c r="M260" s="83">
        <v>94.820143880000003</v>
      </c>
      <c r="N260" s="83">
        <v>97.251908400000005</v>
      </c>
      <c r="O260" s="83">
        <v>95.801526719999998</v>
      </c>
      <c r="P260" s="83">
        <v>96.846011129999994</v>
      </c>
      <c r="Q260" s="83">
        <v>95.620437960000004</v>
      </c>
      <c r="R260" s="83">
        <v>95.93495935</v>
      </c>
      <c r="S260" s="83">
        <v>94.85559567</v>
      </c>
      <c r="T260" s="83">
        <v>97.39292365</v>
      </c>
      <c r="U260" s="83">
        <v>95.689981099999997</v>
      </c>
      <c r="V260" s="83">
        <v>96.933560479999997</v>
      </c>
      <c r="W260" s="83">
        <v>96.114864859999997</v>
      </c>
      <c r="X260" s="83">
        <v>95.728155340000001</v>
      </c>
      <c r="Y260" s="83">
        <v>97.690941390000006</v>
      </c>
      <c r="Z260" s="83">
        <v>95.888157890000002</v>
      </c>
      <c r="AA260" s="83">
        <v>96.808510639999994</v>
      </c>
      <c r="AB260" s="83">
        <v>94.890510950000007</v>
      </c>
      <c r="AC260" s="83">
        <v>97.402597400000005</v>
      </c>
      <c r="AD260" s="83">
        <v>96.537678209999996</v>
      </c>
      <c r="AE260" s="83">
        <v>95.491803279999999</v>
      </c>
    </row>
    <row r="261" spans="1:31">
      <c r="A261" s="83">
        <v>0</v>
      </c>
      <c r="B261" s="83">
        <v>0</v>
      </c>
      <c r="C261" s="83">
        <v>0</v>
      </c>
      <c r="D261" s="83">
        <v>113</v>
      </c>
      <c r="E261" s="83" t="s">
        <v>255</v>
      </c>
      <c r="F261" s="83" t="s">
        <v>307</v>
      </c>
      <c r="G261" s="83" t="s">
        <v>320</v>
      </c>
      <c r="H261" s="83" t="s">
        <v>348</v>
      </c>
      <c r="I261" s="83">
        <v>0</v>
      </c>
      <c r="J261" s="83">
        <v>59.42947702</v>
      </c>
      <c r="K261" s="83">
        <v>57.798165140000002</v>
      </c>
      <c r="L261" s="83">
        <v>58.771929819999997</v>
      </c>
      <c r="M261" s="83">
        <v>61.714285709999999</v>
      </c>
      <c r="N261" s="83">
        <v>52.906976739999998</v>
      </c>
      <c r="O261" s="83">
        <v>59.459459459999998</v>
      </c>
      <c r="P261" s="83">
        <v>55.555555560000002</v>
      </c>
      <c r="Q261" s="83">
        <v>59.25925926</v>
      </c>
      <c r="R261" s="83">
        <v>58.20895522</v>
      </c>
      <c r="S261" s="83">
        <v>63.692946059999997</v>
      </c>
      <c r="T261" s="83">
        <v>63.157894740000003</v>
      </c>
      <c r="U261" s="83">
        <v>60.483870969999998</v>
      </c>
      <c r="V261" s="83">
        <v>60.377358489999999</v>
      </c>
      <c r="W261" s="83">
        <v>55.714285709999999</v>
      </c>
      <c r="X261" s="83">
        <v>61.386138610000003</v>
      </c>
      <c r="Y261" s="83">
        <v>63.768115940000001</v>
      </c>
      <c r="Z261" s="83">
        <v>64.705882349999996</v>
      </c>
      <c r="AA261" s="83">
        <v>61.19402985</v>
      </c>
      <c r="AB261" s="83">
        <v>43.548387099999999</v>
      </c>
      <c r="AC261" s="83">
        <v>57.69230769</v>
      </c>
      <c r="AD261" s="83">
        <v>59.541984730000003</v>
      </c>
      <c r="AE261" s="83">
        <v>59.940249860000002</v>
      </c>
    </row>
    <row r="262" spans="1:31">
      <c r="A262" s="83">
        <v>0</v>
      </c>
      <c r="B262" s="83">
        <v>0</v>
      </c>
      <c r="C262" s="83">
        <v>0</v>
      </c>
      <c r="D262" s="83">
        <v>0</v>
      </c>
      <c r="E262" s="83" t="s">
        <v>256</v>
      </c>
      <c r="F262" s="83" t="s">
        <v>307</v>
      </c>
      <c r="G262" s="83" t="s">
        <v>320</v>
      </c>
      <c r="H262" s="83" t="s">
        <v>348</v>
      </c>
      <c r="I262" s="83">
        <v>0</v>
      </c>
      <c r="J262" s="83">
        <v>53.706505300000003</v>
      </c>
      <c r="K262" s="83">
        <v>42.857142860000003</v>
      </c>
      <c r="L262" s="83">
        <v>54.782608699999997</v>
      </c>
      <c r="M262" s="83">
        <v>58.940397349999998</v>
      </c>
      <c r="N262" s="83">
        <v>61.475409839999998</v>
      </c>
      <c r="O262" s="83">
        <v>45.070422540000003</v>
      </c>
      <c r="P262" s="83">
        <v>50.549450550000003</v>
      </c>
      <c r="Q262" s="83">
        <v>54.166666669999998</v>
      </c>
      <c r="R262" s="83">
        <v>59.61538462</v>
      </c>
      <c r="S262" s="83">
        <v>58.876404489999999</v>
      </c>
      <c r="T262" s="83">
        <v>61.344537819999999</v>
      </c>
      <c r="U262" s="83">
        <v>54.485776809999997</v>
      </c>
      <c r="V262" s="83">
        <v>56.428571429999998</v>
      </c>
      <c r="W262" s="83">
        <v>62.5</v>
      </c>
      <c r="X262" s="83">
        <v>61.111111110000003</v>
      </c>
      <c r="Y262" s="83">
        <v>47.008547010000001</v>
      </c>
      <c r="Z262" s="83">
        <v>60.74074074</v>
      </c>
      <c r="AA262" s="83">
        <v>55.555555560000002</v>
      </c>
      <c r="AB262" s="83">
        <v>59.090909089999997</v>
      </c>
      <c r="AC262" s="83">
        <v>58.947368419999997</v>
      </c>
      <c r="AD262" s="83">
        <v>54.385964909999998</v>
      </c>
      <c r="AE262" s="83">
        <v>55.781710910000001</v>
      </c>
    </row>
    <row r="263" spans="1:31">
      <c r="A263" s="83">
        <v>0</v>
      </c>
      <c r="B263" s="83">
        <v>0</v>
      </c>
      <c r="C263" s="83">
        <v>0</v>
      </c>
      <c r="D263" s="83">
        <v>0</v>
      </c>
      <c r="E263" s="83" t="s">
        <v>9</v>
      </c>
      <c r="F263" s="83" t="s">
        <v>307</v>
      </c>
      <c r="G263" s="83" t="s">
        <v>320</v>
      </c>
      <c r="H263" s="83" t="s">
        <v>348</v>
      </c>
      <c r="I263" s="83">
        <v>0</v>
      </c>
      <c r="J263" s="83">
        <v>56.501547989999999</v>
      </c>
      <c r="K263" s="83">
        <v>50.467289719999997</v>
      </c>
      <c r="L263" s="83">
        <v>56.768558949999999</v>
      </c>
      <c r="M263" s="83">
        <v>60.429447850000003</v>
      </c>
      <c r="N263" s="83">
        <v>56.46258503</v>
      </c>
      <c r="O263" s="83">
        <v>52.413793099999999</v>
      </c>
      <c r="P263" s="83">
        <v>53.157894740000003</v>
      </c>
      <c r="Q263" s="83">
        <v>56.862745099999998</v>
      </c>
      <c r="R263" s="83">
        <v>58.823529409999999</v>
      </c>
      <c r="S263" s="83">
        <v>61.38079827</v>
      </c>
      <c r="T263" s="83">
        <v>62.231759660000002</v>
      </c>
      <c r="U263" s="83">
        <v>57.607555089999998</v>
      </c>
      <c r="V263" s="83">
        <v>58.528428089999998</v>
      </c>
      <c r="W263" s="83">
        <v>58.730158729999999</v>
      </c>
      <c r="X263" s="83">
        <v>61.256544499999997</v>
      </c>
      <c r="Y263" s="83">
        <v>56.078431369999997</v>
      </c>
      <c r="Z263" s="83">
        <v>62.847222219999999</v>
      </c>
      <c r="AA263" s="83">
        <v>58.677685949999997</v>
      </c>
      <c r="AB263" s="83">
        <v>51.5625</v>
      </c>
      <c r="AC263" s="83">
        <v>58.291457289999997</v>
      </c>
      <c r="AD263" s="83">
        <v>57.142857139999997</v>
      </c>
      <c r="AE263" s="83">
        <v>57.946832579999999</v>
      </c>
    </row>
    <row r="264" spans="1:31">
      <c r="A264" s="83">
        <v>0</v>
      </c>
      <c r="B264" s="83" t="s">
        <v>198</v>
      </c>
      <c r="C264" s="83" t="s">
        <v>183</v>
      </c>
      <c r="D264" s="83">
        <v>114</v>
      </c>
      <c r="E264" s="83" t="s">
        <v>255</v>
      </c>
      <c r="F264" s="83" t="s">
        <v>494</v>
      </c>
      <c r="G264" s="83" t="s">
        <v>320</v>
      </c>
      <c r="H264" s="83" t="s">
        <v>350</v>
      </c>
      <c r="I264" s="83">
        <v>1</v>
      </c>
      <c r="J264" s="83">
        <v>57.14222127</v>
      </c>
      <c r="K264" s="83">
        <v>55.247974390000003</v>
      </c>
      <c r="L264" s="83">
        <v>104.4455768</v>
      </c>
      <c r="M264" s="83">
        <v>60.678834989999999</v>
      </c>
      <c r="N264" s="83">
        <v>90.776184150000006</v>
      </c>
      <c r="O264" s="83">
        <v>82.128048730000003</v>
      </c>
      <c r="P264" s="83">
        <v>92.094772340000006</v>
      </c>
      <c r="Q264" s="83">
        <v>117.5811483</v>
      </c>
      <c r="R264" s="83">
        <v>74.497012139999995</v>
      </c>
      <c r="S264" s="83">
        <v>78.300313149999994</v>
      </c>
      <c r="T264" s="83">
        <v>82.904314830000004</v>
      </c>
      <c r="U264" s="83">
        <v>70.797431750000001</v>
      </c>
      <c r="V264" s="83">
        <v>96.204513300000002</v>
      </c>
      <c r="W264" s="83">
        <v>90.081523779999998</v>
      </c>
      <c r="X264" s="83">
        <v>72.61814459</v>
      </c>
      <c r="Y264" s="83">
        <v>97.076054740000004</v>
      </c>
      <c r="Z264" s="83">
        <v>78.13014312</v>
      </c>
      <c r="AA264" s="83">
        <v>73.759125639999993</v>
      </c>
      <c r="AB264" s="83">
        <v>85.025444649999997</v>
      </c>
      <c r="AC264" s="83">
        <v>80.827361310000001</v>
      </c>
      <c r="AD264" s="83">
        <v>84.277470609999995</v>
      </c>
      <c r="AE264" s="83">
        <v>74.322169099999996</v>
      </c>
    </row>
    <row r="265" spans="1:31">
      <c r="A265" s="83">
        <v>0</v>
      </c>
      <c r="B265" s="83">
        <v>0</v>
      </c>
      <c r="C265" s="83">
        <v>0</v>
      </c>
      <c r="D265" s="83">
        <v>0</v>
      </c>
      <c r="E265" s="83" t="s">
        <v>256</v>
      </c>
      <c r="F265" s="83" t="s">
        <v>494</v>
      </c>
      <c r="G265" s="83" t="s">
        <v>320</v>
      </c>
      <c r="H265" s="83" t="s">
        <v>350</v>
      </c>
      <c r="I265" s="83">
        <v>1</v>
      </c>
      <c r="J265" s="83">
        <v>99.533172930000006</v>
      </c>
      <c r="K265" s="83">
        <v>132.31294260000001</v>
      </c>
      <c r="L265" s="83">
        <v>163.3944903</v>
      </c>
      <c r="M265" s="83">
        <v>117.28108400000001</v>
      </c>
      <c r="N265" s="83">
        <v>159.71419560000001</v>
      </c>
      <c r="O265" s="83">
        <v>122.67694229999999</v>
      </c>
      <c r="P265" s="83">
        <v>185.55632969999999</v>
      </c>
      <c r="Q265" s="83">
        <v>120.191033</v>
      </c>
      <c r="R265" s="83">
        <v>166.53937680000001</v>
      </c>
      <c r="S265" s="83">
        <v>172.6031538</v>
      </c>
      <c r="T265" s="83">
        <v>118.2070465</v>
      </c>
      <c r="U265" s="83">
        <v>143.44423040000001</v>
      </c>
      <c r="V265" s="83">
        <v>180.5679523</v>
      </c>
      <c r="W265" s="83">
        <v>194.01330379999999</v>
      </c>
      <c r="X265" s="83">
        <v>141.4051862</v>
      </c>
      <c r="Y265" s="83">
        <v>191.34025879999999</v>
      </c>
      <c r="Z265" s="83">
        <v>159.78304370000001</v>
      </c>
      <c r="AA265" s="83">
        <v>199.3648335</v>
      </c>
      <c r="AB265" s="83">
        <v>164.12716699999999</v>
      </c>
      <c r="AC265" s="83">
        <v>108.24912449999999</v>
      </c>
      <c r="AD265" s="83">
        <v>189.1703148</v>
      </c>
      <c r="AE265" s="83">
        <v>144.14334260000001</v>
      </c>
    </row>
    <row r="266" spans="1:31">
      <c r="A266" s="83">
        <v>0</v>
      </c>
      <c r="B266" s="83">
        <v>0</v>
      </c>
      <c r="C266" s="83">
        <v>0</v>
      </c>
      <c r="D266" s="83">
        <v>0</v>
      </c>
      <c r="E266" s="83" t="s">
        <v>9</v>
      </c>
      <c r="F266" s="83" t="s">
        <v>494</v>
      </c>
      <c r="G266" s="83" t="s">
        <v>320</v>
      </c>
      <c r="H266" s="83" t="s">
        <v>350</v>
      </c>
      <c r="I266" s="83">
        <v>1</v>
      </c>
      <c r="J266" s="83">
        <v>78.047122779999995</v>
      </c>
      <c r="K266" s="83">
        <v>93.461385750000005</v>
      </c>
      <c r="L266" s="83">
        <v>133.71570009999999</v>
      </c>
      <c r="M266" s="83">
        <v>89.014203210000005</v>
      </c>
      <c r="N266" s="83">
        <v>125.15258590000001</v>
      </c>
      <c r="O266" s="83">
        <v>102.5358889</v>
      </c>
      <c r="P266" s="83">
        <v>138.65280820000001</v>
      </c>
      <c r="Q266" s="83">
        <v>118.8717671</v>
      </c>
      <c r="R266" s="83">
        <v>121.0291424</v>
      </c>
      <c r="S266" s="83">
        <v>124.9156426</v>
      </c>
      <c r="T266" s="83">
        <v>100.45615290000001</v>
      </c>
      <c r="U266" s="83">
        <v>106.9835956</v>
      </c>
      <c r="V266" s="83">
        <v>138.23646110000001</v>
      </c>
      <c r="W266" s="83">
        <v>141.52784360000001</v>
      </c>
      <c r="X266" s="83">
        <v>106.9012688</v>
      </c>
      <c r="Y266" s="83">
        <v>144.19756949999999</v>
      </c>
      <c r="Z266" s="83">
        <v>118.8760702</v>
      </c>
      <c r="AA266" s="83">
        <v>136.3985764</v>
      </c>
      <c r="AB266" s="83">
        <v>124.5311363</v>
      </c>
      <c r="AC266" s="83">
        <v>94.573423469999994</v>
      </c>
      <c r="AD266" s="83">
        <v>137.45061870000001</v>
      </c>
      <c r="AE266" s="83">
        <v>109.03010810000001</v>
      </c>
    </row>
    <row r="267" spans="1:31">
      <c r="A267" s="83">
        <v>0</v>
      </c>
      <c r="B267" s="83">
        <v>0</v>
      </c>
      <c r="C267" s="83">
        <v>0</v>
      </c>
      <c r="D267" s="83">
        <v>115</v>
      </c>
      <c r="E267" s="83" t="s">
        <v>255</v>
      </c>
      <c r="F267" s="83" t="s">
        <v>439</v>
      </c>
      <c r="G267" s="83" t="s">
        <v>83</v>
      </c>
      <c r="H267" s="83" t="s">
        <v>58</v>
      </c>
      <c r="I267" s="83">
        <v>1</v>
      </c>
      <c r="J267" s="83">
        <v>0.98814229200000003</v>
      </c>
      <c r="K267" s="83">
        <v>0.90171325499999999</v>
      </c>
      <c r="L267" s="83">
        <v>0.94607379400000002</v>
      </c>
      <c r="M267" s="83">
        <v>1.193317422</v>
      </c>
      <c r="N267" s="83">
        <v>0.91743119299999998</v>
      </c>
      <c r="O267" s="83">
        <v>1.1990407670000001</v>
      </c>
      <c r="P267" s="83">
        <v>0.92936803000000001</v>
      </c>
      <c r="Q267" s="83">
        <v>0.805801773</v>
      </c>
      <c r="R267" s="83">
        <v>0.75131480100000003</v>
      </c>
      <c r="S267" s="83">
        <v>1.025641026</v>
      </c>
      <c r="T267" s="83">
        <v>1.118568233</v>
      </c>
      <c r="U267" s="83">
        <v>0.97276264599999995</v>
      </c>
      <c r="V267" s="83">
        <v>0.91827364600000005</v>
      </c>
      <c r="W267" s="83">
        <v>0.92336103400000002</v>
      </c>
      <c r="X267" s="83">
        <v>0.946969697</v>
      </c>
      <c r="Y267" s="83">
        <v>1.022494888</v>
      </c>
      <c r="Z267" s="83">
        <v>1.1737089199999999</v>
      </c>
      <c r="AA267" s="83">
        <v>1.066098081</v>
      </c>
      <c r="AB267" s="83">
        <v>1.141552511</v>
      </c>
      <c r="AC267" s="83">
        <v>0.95785440600000005</v>
      </c>
      <c r="AD267" s="83">
        <v>1.0141987830000001</v>
      </c>
      <c r="AE267" s="83">
        <v>1</v>
      </c>
    </row>
    <row r="268" spans="1:31">
      <c r="A268" s="83">
        <v>0</v>
      </c>
      <c r="B268" s="83">
        <v>0</v>
      </c>
      <c r="C268" s="83">
        <v>0</v>
      </c>
      <c r="D268" s="83">
        <v>0</v>
      </c>
      <c r="E268" s="83" t="s">
        <v>256</v>
      </c>
      <c r="F268" s="83" t="s">
        <v>439</v>
      </c>
      <c r="G268" s="83" t="s">
        <v>83</v>
      </c>
      <c r="H268" s="83" t="s">
        <v>58</v>
      </c>
      <c r="I268" s="83">
        <v>1</v>
      </c>
      <c r="J268" s="83">
        <v>1.0515247109999999</v>
      </c>
      <c r="K268" s="83">
        <v>1.0298661170000001</v>
      </c>
      <c r="L268" s="83">
        <v>1.1273957160000001</v>
      </c>
      <c r="M268" s="83">
        <v>1.2562814069999999</v>
      </c>
      <c r="N268" s="83">
        <v>0.927643785</v>
      </c>
      <c r="O268" s="83">
        <v>0.98231827100000002</v>
      </c>
      <c r="P268" s="83">
        <v>1.0193679920000001</v>
      </c>
      <c r="Q268" s="83">
        <v>1.2547051440000001</v>
      </c>
      <c r="R268" s="83">
        <v>0.75528700900000001</v>
      </c>
      <c r="S268" s="83">
        <v>0.83263946700000002</v>
      </c>
      <c r="T268" s="83">
        <v>0.93023255800000004</v>
      </c>
      <c r="U268" s="83">
        <v>1.059322034</v>
      </c>
      <c r="V268" s="83">
        <v>1.022494888</v>
      </c>
      <c r="W268" s="83">
        <v>0.834028357</v>
      </c>
      <c r="X268" s="83">
        <v>1.2391573730000001</v>
      </c>
      <c r="Y268" s="83">
        <v>0.93632958799999999</v>
      </c>
      <c r="Z268" s="83">
        <v>1.148105626</v>
      </c>
      <c r="AA268" s="83">
        <v>0.968054211</v>
      </c>
      <c r="AB268" s="83">
        <v>0.95238095199999995</v>
      </c>
      <c r="AC268" s="83">
        <v>0.92250922499999999</v>
      </c>
      <c r="AD268" s="83">
        <v>1.1862396200000001</v>
      </c>
      <c r="AE268" s="83">
        <v>1</v>
      </c>
    </row>
    <row r="269" spans="1:31">
      <c r="A269" s="83">
        <v>0</v>
      </c>
      <c r="B269" s="83">
        <v>0</v>
      </c>
      <c r="C269" s="83">
        <v>0</v>
      </c>
      <c r="D269" s="83">
        <v>0</v>
      </c>
      <c r="E269" s="83" t="s">
        <v>9</v>
      </c>
      <c r="F269" s="83" t="s">
        <v>439</v>
      </c>
      <c r="G269" s="83" t="s">
        <v>83</v>
      </c>
      <c r="H269" s="83" t="s">
        <v>58</v>
      </c>
      <c r="I269" s="83">
        <v>1</v>
      </c>
      <c r="J269" s="83">
        <v>1.025325541</v>
      </c>
      <c r="K269" s="83">
        <v>0.993245928</v>
      </c>
      <c r="L269" s="83">
        <v>1.053851828</v>
      </c>
      <c r="M269" s="83">
        <v>1.232437762</v>
      </c>
      <c r="N269" s="83">
        <v>0.92592592600000001</v>
      </c>
      <c r="O269" s="83">
        <v>1.045915699</v>
      </c>
      <c r="P269" s="83">
        <v>0.99621438500000004</v>
      </c>
      <c r="Q269" s="83">
        <v>1.0206164520000001</v>
      </c>
      <c r="R269" s="83">
        <v>0.75551526099999999</v>
      </c>
      <c r="S269" s="83">
        <v>0.89485458600000001</v>
      </c>
      <c r="T269" s="83">
        <v>1.007962907</v>
      </c>
      <c r="U269" s="83">
        <v>1.027960526</v>
      </c>
      <c r="V269" s="83">
        <v>0.984736583</v>
      </c>
      <c r="W269" s="83">
        <v>0.86080743699999995</v>
      </c>
      <c r="X269" s="83">
        <v>1.118568233</v>
      </c>
      <c r="Y269" s="83">
        <v>0.96292729899999996</v>
      </c>
      <c r="Z269" s="83">
        <v>1.1550011549999999</v>
      </c>
      <c r="AA269" s="83">
        <v>0.99900099899999995</v>
      </c>
      <c r="AB269" s="83">
        <v>1.0198878119999999</v>
      </c>
      <c r="AC269" s="83">
        <v>0.93773443400000001</v>
      </c>
      <c r="AD269" s="83">
        <v>1.1313496999999999</v>
      </c>
      <c r="AE269" s="83">
        <v>1</v>
      </c>
    </row>
    <row r="270" spans="1:31">
      <c r="A270" s="83">
        <v>0</v>
      </c>
      <c r="B270" s="83">
        <v>0</v>
      </c>
      <c r="C270" s="83">
        <v>0</v>
      </c>
      <c r="D270" s="83">
        <v>116</v>
      </c>
      <c r="E270" s="83" t="s">
        <v>255</v>
      </c>
      <c r="F270" s="83" t="s">
        <v>440</v>
      </c>
      <c r="G270" s="83" t="s">
        <v>84</v>
      </c>
      <c r="H270" s="83" t="s">
        <v>57</v>
      </c>
      <c r="I270" s="83">
        <v>0</v>
      </c>
      <c r="J270" s="83">
        <v>85.11</v>
      </c>
      <c r="K270" s="83">
        <v>66.67</v>
      </c>
      <c r="L270" s="83">
        <v>71.88</v>
      </c>
      <c r="M270" s="83">
        <v>76.19</v>
      </c>
      <c r="N270" s="83">
        <v>92.5</v>
      </c>
      <c r="O270" s="83">
        <v>91.67</v>
      </c>
      <c r="P270" s="83">
        <v>72.22</v>
      </c>
      <c r="Q270" s="83">
        <v>84.62</v>
      </c>
      <c r="R270" s="83">
        <v>82.35</v>
      </c>
      <c r="S270" s="83">
        <v>93.4</v>
      </c>
      <c r="T270" s="83">
        <v>88</v>
      </c>
      <c r="U270" s="83">
        <v>88.74</v>
      </c>
      <c r="V270" s="83">
        <v>73.53</v>
      </c>
      <c r="W270" s="83">
        <v>82.93</v>
      </c>
      <c r="X270" s="83">
        <v>88.89</v>
      </c>
      <c r="Y270" s="83">
        <v>78.790000000000006</v>
      </c>
      <c r="Z270" s="83">
        <v>72.73</v>
      </c>
      <c r="AA270" s="83">
        <v>87.1</v>
      </c>
      <c r="AB270" s="83">
        <v>83.33</v>
      </c>
      <c r="AC270" s="83">
        <v>60.61</v>
      </c>
      <c r="AD270" s="83">
        <v>68.42</v>
      </c>
      <c r="AE270" s="83">
        <v>83.22</v>
      </c>
    </row>
    <row r="271" spans="1:31">
      <c r="A271" s="83">
        <v>0</v>
      </c>
      <c r="B271" s="83">
        <v>0</v>
      </c>
      <c r="C271" s="83">
        <v>0</v>
      </c>
      <c r="D271" s="83">
        <v>0</v>
      </c>
      <c r="E271" s="83" t="s">
        <v>256</v>
      </c>
      <c r="F271" s="83" t="s">
        <v>440</v>
      </c>
      <c r="G271" s="83" t="s">
        <v>84</v>
      </c>
      <c r="H271" s="83" t="s">
        <v>57</v>
      </c>
      <c r="I271" s="83">
        <v>0</v>
      </c>
      <c r="J271" s="83">
        <v>80.58</v>
      </c>
      <c r="K271" s="83">
        <v>89.29</v>
      </c>
      <c r="L271" s="83">
        <v>87.76</v>
      </c>
      <c r="M271" s="83">
        <v>77.03</v>
      </c>
      <c r="N271" s="83">
        <v>91.38</v>
      </c>
      <c r="O271" s="83">
        <v>88.46</v>
      </c>
      <c r="P271" s="83">
        <v>69.12</v>
      </c>
      <c r="Q271" s="83">
        <v>84.62</v>
      </c>
      <c r="R271" s="83">
        <v>81.400000000000006</v>
      </c>
      <c r="S271" s="83">
        <v>85.51</v>
      </c>
      <c r="T271" s="83">
        <v>90.91</v>
      </c>
      <c r="U271" s="83">
        <v>81.650000000000006</v>
      </c>
      <c r="V271" s="83">
        <v>70.97</v>
      </c>
      <c r="W271" s="83">
        <v>83.33</v>
      </c>
      <c r="X271" s="83">
        <v>92.5</v>
      </c>
      <c r="Y271" s="83">
        <v>84.62</v>
      </c>
      <c r="Z271" s="83">
        <v>63.46</v>
      </c>
      <c r="AA271" s="83">
        <v>89.47</v>
      </c>
      <c r="AB271" s="83">
        <v>79.17</v>
      </c>
      <c r="AC271" s="83">
        <v>66.67</v>
      </c>
      <c r="AD271" s="83">
        <v>72.73</v>
      </c>
      <c r="AE271" s="83">
        <v>81.53</v>
      </c>
    </row>
    <row r="272" spans="1:31">
      <c r="A272" s="83">
        <v>0</v>
      </c>
      <c r="B272" s="83">
        <v>0</v>
      </c>
      <c r="C272" s="83">
        <v>0</v>
      </c>
      <c r="D272" s="83">
        <v>0</v>
      </c>
      <c r="E272" s="83" t="s">
        <v>9</v>
      </c>
      <c r="F272" s="83" t="s">
        <v>440</v>
      </c>
      <c r="G272" s="83" t="s">
        <v>84</v>
      </c>
      <c r="H272" s="83" t="s">
        <v>57</v>
      </c>
      <c r="I272" s="83">
        <v>0</v>
      </c>
      <c r="J272" s="83">
        <v>82.25</v>
      </c>
      <c r="K272" s="83">
        <v>81.400000000000006</v>
      </c>
      <c r="L272" s="83">
        <v>81.48</v>
      </c>
      <c r="M272" s="83">
        <v>76.72</v>
      </c>
      <c r="N272" s="83">
        <v>91.84</v>
      </c>
      <c r="O272" s="83">
        <v>89.47</v>
      </c>
      <c r="P272" s="83">
        <v>70.19</v>
      </c>
      <c r="Q272" s="83">
        <v>84.62</v>
      </c>
      <c r="R272" s="83">
        <v>81.67</v>
      </c>
      <c r="S272" s="83">
        <v>87.7</v>
      </c>
      <c r="T272" s="83">
        <v>89.86</v>
      </c>
      <c r="U272" s="83">
        <v>84.15</v>
      </c>
      <c r="V272" s="83">
        <v>71.88</v>
      </c>
      <c r="W272" s="83">
        <v>83.19</v>
      </c>
      <c r="X272" s="83">
        <v>91.04</v>
      </c>
      <c r="Y272" s="83">
        <v>82.88</v>
      </c>
      <c r="Z272" s="83">
        <v>66.22</v>
      </c>
      <c r="AA272" s="83">
        <v>88.64</v>
      </c>
      <c r="AB272" s="83">
        <v>80.56</v>
      </c>
      <c r="AC272" s="83">
        <v>64.099999999999994</v>
      </c>
      <c r="AD272" s="83">
        <v>71.430000000000007</v>
      </c>
      <c r="AE272" s="83">
        <v>82.11</v>
      </c>
    </row>
    <row r="273" spans="1:31">
      <c r="A273" s="83">
        <v>0</v>
      </c>
      <c r="B273" s="83">
        <v>0</v>
      </c>
      <c r="C273" s="83">
        <v>0</v>
      </c>
      <c r="D273" s="83">
        <v>117</v>
      </c>
      <c r="E273" s="83" t="s">
        <v>255</v>
      </c>
      <c r="F273" s="83" t="s">
        <v>129</v>
      </c>
      <c r="G273" s="83" t="s">
        <v>84</v>
      </c>
      <c r="H273" s="83" t="s">
        <v>59</v>
      </c>
      <c r="I273" s="83">
        <v>0</v>
      </c>
      <c r="J273" s="83">
        <v>57.92</v>
      </c>
      <c r="K273" s="83">
        <v>36.36</v>
      </c>
      <c r="L273" s="83">
        <v>42.42</v>
      </c>
      <c r="M273" s="83">
        <v>61.36</v>
      </c>
      <c r="N273" s="83">
        <v>45</v>
      </c>
      <c r="O273" s="83">
        <v>75</v>
      </c>
      <c r="P273" s="83">
        <v>80.56</v>
      </c>
      <c r="Q273" s="83">
        <v>57.14</v>
      </c>
      <c r="R273" s="83">
        <v>47.37</v>
      </c>
      <c r="S273" s="83">
        <v>73.33</v>
      </c>
      <c r="T273" s="83">
        <v>64</v>
      </c>
      <c r="U273" s="83">
        <v>67.099999999999994</v>
      </c>
      <c r="V273" s="83">
        <v>74.290000000000006</v>
      </c>
      <c r="W273" s="83">
        <v>39.020000000000003</v>
      </c>
      <c r="X273" s="83">
        <v>64.290000000000006</v>
      </c>
      <c r="Y273" s="83">
        <v>64.709999999999994</v>
      </c>
      <c r="Z273" s="83">
        <v>48</v>
      </c>
      <c r="AA273" s="83">
        <v>41.94</v>
      </c>
      <c r="AB273" s="83">
        <v>84.62</v>
      </c>
      <c r="AC273" s="83">
        <v>37.14</v>
      </c>
      <c r="AD273" s="83">
        <v>72</v>
      </c>
      <c r="AE273" s="83">
        <v>60.04</v>
      </c>
    </row>
    <row r="274" spans="1:31">
      <c r="A274" s="83">
        <v>0</v>
      </c>
      <c r="B274" s="83">
        <v>0</v>
      </c>
      <c r="C274" s="83">
        <v>0</v>
      </c>
      <c r="D274" s="83">
        <v>0</v>
      </c>
      <c r="E274" s="83" t="s">
        <v>256</v>
      </c>
      <c r="F274" s="83" t="s">
        <v>129</v>
      </c>
      <c r="G274" s="83" t="s">
        <v>84</v>
      </c>
      <c r="H274" s="83" t="s">
        <v>59</v>
      </c>
      <c r="I274" s="83">
        <v>0</v>
      </c>
      <c r="J274" s="83">
        <v>73.239999999999995</v>
      </c>
      <c r="K274" s="83">
        <v>68.63</v>
      </c>
      <c r="L274" s="83">
        <v>46</v>
      </c>
      <c r="M274" s="83">
        <v>80.77</v>
      </c>
      <c r="N274" s="83">
        <v>68.97</v>
      </c>
      <c r="O274" s="83">
        <v>88.46</v>
      </c>
      <c r="P274" s="83">
        <v>82.61</v>
      </c>
      <c r="Q274" s="83">
        <v>69.23</v>
      </c>
      <c r="R274" s="83">
        <v>60.87</v>
      </c>
      <c r="S274" s="83">
        <v>80.77</v>
      </c>
      <c r="T274" s="83">
        <v>56.82</v>
      </c>
      <c r="U274" s="83">
        <v>59.72</v>
      </c>
      <c r="V274" s="83">
        <v>84.13</v>
      </c>
      <c r="W274" s="83">
        <v>65.28</v>
      </c>
      <c r="X274" s="83">
        <v>79.55</v>
      </c>
      <c r="Y274" s="83">
        <v>68.75</v>
      </c>
      <c r="Z274" s="83">
        <v>61.54</v>
      </c>
      <c r="AA274" s="83">
        <v>74.14</v>
      </c>
      <c r="AB274" s="83">
        <v>88</v>
      </c>
      <c r="AC274" s="83">
        <v>60</v>
      </c>
      <c r="AD274" s="83">
        <v>82.35</v>
      </c>
      <c r="AE274" s="83">
        <v>71.28</v>
      </c>
    </row>
    <row r="275" spans="1:31">
      <c r="A275" s="83">
        <v>0</v>
      </c>
      <c r="B275" s="83">
        <v>0</v>
      </c>
      <c r="C275" s="83">
        <v>0</v>
      </c>
      <c r="D275" s="83">
        <v>0</v>
      </c>
      <c r="E275" s="83" t="s">
        <v>9</v>
      </c>
      <c r="F275" s="83" t="s">
        <v>129</v>
      </c>
      <c r="G275" s="83" t="s">
        <v>84</v>
      </c>
      <c r="H275" s="83" t="s">
        <v>59</v>
      </c>
      <c r="I275" s="83">
        <v>0</v>
      </c>
      <c r="J275" s="83">
        <v>67.430000000000007</v>
      </c>
      <c r="K275" s="83">
        <v>55.95</v>
      </c>
      <c r="L275" s="83">
        <v>44.58</v>
      </c>
      <c r="M275" s="83">
        <v>73.77</v>
      </c>
      <c r="N275" s="83">
        <v>59.18</v>
      </c>
      <c r="O275" s="83">
        <v>84.21</v>
      </c>
      <c r="P275" s="83">
        <v>81.900000000000006</v>
      </c>
      <c r="Q275" s="83">
        <v>62.96</v>
      </c>
      <c r="R275" s="83">
        <v>56.92</v>
      </c>
      <c r="S275" s="83">
        <v>78.569999999999993</v>
      </c>
      <c r="T275" s="83">
        <v>59.42</v>
      </c>
      <c r="U275" s="83">
        <v>62.33</v>
      </c>
      <c r="V275" s="83">
        <v>80.61</v>
      </c>
      <c r="W275" s="83">
        <v>55.75</v>
      </c>
      <c r="X275" s="83">
        <v>73.61</v>
      </c>
      <c r="Y275" s="83">
        <v>67.540000000000006</v>
      </c>
      <c r="Z275" s="83">
        <v>57.14</v>
      </c>
      <c r="AA275" s="83">
        <v>62.92</v>
      </c>
      <c r="AB275" s="83">
        <v>86.84</v>
      </c>
      <c r="AC275" s="83">
        <v>50</v>
      </c>
      <c r="AD275" s="83">
        <v>78.95</v>
      </c>
      <c r="AE275" s="83">
        <v>67.3</v>
      </c>
    </row>
    <row r="276" spans="1:31">
      <c r="A276" s="83">
        <v>0</v>
      </c>
      <c r="B276" s="83">
        <v>0</v>
      </c>
      <c r="C276" s="83">
        <v>0</v>
      </c>
      <c r="D276" s="83">
        <v>118</v>
      </c>
      <c r="E276" s="83" t="s">
        <v>255</v>
      </c>
      <c r="F276" s="83" t="s">
        <v>441</v>
      </c>
      <c r="G276" s="83" t="s">
        <v>320</v>
      </c>
      <c r="H276" s="83" t="s">
        <v>351</v>
      </c>
      <c r="I276" s="83">
        <v>0</v>
      </c>
      <c r="J276" s="83">
        <v>50.57</v>
      </c>
      <c r="K276" s="83">
        <v>45.45</v>
      </c>
      <c r="L276" s="83">
        <v>69.7</v>
      </c>
      <c r="M276" s="83">
        <v>34.880000000000003</v>
      </c>
      <c r="N276" s="83">
        <v>52.5</v>
      </c>
      <c r="O276" s="83">
        <v>41.67</v>
      </c>
      <c r="P276" s="83">
        <v>41.67</v>
      </c>
      <c r="Q276" s="83">
        <v>61.54</v>
      </c>
      <c r="R276" s="83">
        <v>47.37</v>
      </c>
      <c r="S276" s="83">
        <v>44.07</v>
      </c>
      <c r="T276" s="83">
        <v>40</v>
      </c>
      <c r="U276" s="83">
        <v>50.32</v>
      </c>
      <c r="V276" s="83">
        <v>22.86</v>
      </c>
      <c r="W276" s="83">
        <v>43.9</v>
      </c>
      <c r="X276" s="83">
        <v>35.71</v>
      </c>
      <c r="Y276" s="83">
        <v>32.35</v>
      </c>
      <c r="Z276" s="83">
        <v>32</v>
      </c>
      <c r="AA276" s="83">
        <v>35.479999999999997</v>
      </c>
      <c r="AB276" s="83">
        <v>36.36</v>
      </c>
      <c r="AC276" s="83">
        <v>58.82</v>
      </c>
      <c r="AD276" s="83">
        <v>44</v>
      </c>
      <c r="AE276" s="83">
        <v>45.6</v>
      </c>
    </row>
    <row r="277" spans="1:31">
      <c r="A277" s="83">
        <v>0</v>
      </c>
      <c r="B277" s="83">
        <v>0</v>
      </c>
      <c r="C277" s="83">
        <v>0</v>
      </c>
      <c r="D277" s="83">
        <v>0</v>
      </c>
      <c r="E277" s="83" t="s">
        <v>256</v>
      </c>
      <c r="F277" s="83" t="s">
        <v>441</v>
      </c>
      <c r="G277" s="83" t="s">
        <v>320</v>
      </c>
      <c r="H277" s="83" t="s">
        <v>351</v>
      </c>
      <c r="I277" s="83">
        <v>0</v>
      </c>
      <c r="J277" s="83">
        <v>54.55</v>
      </c>
      <c r="K277" s="83">
        <v>28.57</v>
      </c>
      <c r="L277" s="83">
        <v>48</v>
      </c>
      <c r="M277" s="83">
        <v>50.65</v>
      </c>
      <c r="N277" s="83">
        <v>41.38</v>
      </c>
      <c r="O277" s="83">
        <v>34.619999999999997</v>
      </c>
      <c r="P277" s="83">
        <v>49.28</v>
      </c>
      <c r="Q277" s="83">
        <v>84.62</v>
      </c>
      <c r="R277" s="83">
        <v>45.65</v>
      </c>
      <c r="S277" s="83">
        <v>48.41</v>
      </c>
      <c r="T277" s="83">
        <v>43.18</v>
      </c>
      <c r="U277" s="83">
        <v>44.88</v>
      </c>
      <c r="V277" s="83">
        <v>38.1</v>
      </c>
      <c r="W277" s="83">
        <v>41.67</v>
      </c>
      <c r="X277" s="83">
        <v>43.18</v>
      </c>
      <c r="Y277" s="83">
        <v>48.75</v>
      </c>
      <c r="Z277" s="83">
        <v>32.69</v>
      </c>
      <c r="AA277" s="83">
        <v>48.28</v>
      </c>
      <c r="AB277" s="83">
        <v>43.48</v>
      </c>
      <c r="AC277" s="83">
        <v>35.56</v>
      </c>
      <c r="AD277" s="83">
        <v>40</v>
      </c>
      <c r="AE277" s="83">
        <v>46.19</v>
      </c>
    </row>
    <row r="278" spans="1:31">
      <c r="A278" s="83">
        <v>0</v>
      </c>
      <c r="B278" s="83">
        <v>0</v>
      </c>
      <c r="C278" s="83">
        <v>0</v>
      </c>
      <c r="D278" s="83">
        <v>0</v>
      </c>
      <c r="E278" s="83" t="s">
        <v>9</v>
      </c>
      <c r="F278" s="83" t="s">
        <v>441</v>
      </c>
      <c r="G278" s="83" t="s">
        <v>320</v>
      </c>
      <c r="H278" s="83" t="s">
        <v>351</v>
      </c>
      <c r="I278" s="83">
        <v>0</v>
      </c>
      <c r="J278" s="83">
        <v>53.04</v>
      </c>
      <c r="K278" s="83">
        <v>35.369999999999997</v>
      </c>
      <c r="L278" s="83">
        <v>56.63</v>
      </c>
      <c r="M278" s="83">
        <v>45</v>
      </c>
      <c r="N278" s="83">
        <v>45.92</v>
      </c>
      <c r="O278" s="83">
        <v>36.840000000000003</v>
      </c>
      <c r="P278" s="83">
        <v>46.67</v>
      </c>
      <c r="Q278" s="83">
        <v>73.08</v>
      </c>
      <c r="R278" s="83">
        <v>46.15</v>
      </c>
      <c r="S278" s="83">
        <v>47.13</v>
      </c>
      <c r="T278" s="83">
        <v>42.03</v>
      </c>
      <c r="U278" s="83">
        <v>46.8</v>
      </c>
      <c r="V278" s="83">
        <v>32.65</v>
      </c>
      <c r="W278" s="83">
        <v>42.48</v>
      </c>
      <c r="X278" s="83">
        <v>40.28</v>
      </c>
      <c r="Y278" s="83">
        <v>43.86</v>
      </c>
      <c r="Z278" s="83">
        <v>32.47</v>
      </c>
      <c r="AA278" s="83">
        <v>43.82</v>
      </c>
      <c r="AB278" s="83">
        <v>41.18</v>
      </c>
      <c r="AC278" s="83">
        <v>45.57</v>
      </c>
      <c r="AD278" s="83">
        <v>41.33</v>
      </c>
      <c r="AE278" s="83">
        <v>45.98</v>
      </c>
    </row>
    <row r="279" spans="1:31">
      <c r="A279" s="83">
        <v>0</v>
      </c>
      <c r="B279" s="83" t="s">
        <v>199</v>
      </c>
      <c r="C279" s="83" t="s">
        <v>177</v>
      </c>
      <c r="D279" s="83">
        <v>119</v>
      </c>
      <c r="E279" s="83" t="s">
        <v>255</v>
      </c>
      <c r="F279" s="83" t="s">
        <v>103</v>
      </c>
      <c r="G279" s="83" t="s">
        <v>84</v>
      </c>
      <c r="H279" s="83" t="s">
        <v>21</v>
      </c>
      <c r="I279" s="83">
        <v>0</v>
      </c>
      <c r="J279" s="83">
        <v>66.203589570000005</v>
      </c>
      <c r="K279" s="83">
        <v>60.949381930000001</v>
      </c>
      <c r="L279" s="83">
        <v>65.102715559999993</v>
      </c>
      <c r="M279" s="83">
        <v>61.545807109999998</v>
      </c>
      <c r="N279" s="83">
        <v>60.238417349999999</v>
      </c>
      <c r="O279" s="83">
        <v>68.253360979999997</v>
      </c>
      <c r="P279" s="83">
        <v>66.289471700000007</v>
      </c>
      <c r="Q279" s="83">
        <v>62.339436020000001</v>
      </c>
      <c r="R279" s="83">
        <v>64.31356486</v>
      </c>
      <c r="S279" s="83">
        <v>65.954651909999995</v>
      </c>
      <c r="T279" s="83">
        <v>65.306939099999994</v>
      </c>
      <c r="U279" s="83">
        <v>64.092015529999998</v>
      </c>
      <c r="V279" s="83">
        <v>62.894103170000001</v>
      </c>
      <c r="W279" s="83">
        <v>63.218379949999999</v>
      </c>
      <c r="X279" s="83">
        <v>60.38581499</v>
      </c>
      <c r="Y279" s="83">
        <v>63.329705300000001</v>
      </c>
      <c r="Z279" s="83">
        <v>67.369799009999994</v>
      </c>
      <c r="AA279" s="83">
        <v>66.494691889999999</v>
      </c>
      <c r="AB279" s="83">
        <v>57.024091040000002</v>
      </c>
      <c r="AC279" s="83">
        <v>63.888428769999997</v>
      </c>
      <c r="AD279" s="83">
        <v>61.957267289999997</v>
      </c>
      <c r="AE279" s="83">
        <v>64.420210319999995</v>
      </c>
    </row>
    <row r="280" spans="1:31">
      <c r="A280" s="83">
        <v>0</v>
      </c>
      <c r="B280" s="83">
        <v>0</v>
      </c>
      <c r="C280" s="83">
        <v>0</v>
      </c>
      <c r="D280" s="83">
        <v>0</v>
      </c>
      <c r="E280" s="83" t="s">
        <v>256</v>
      </c>
      <c r="F280" s="83" t="s">
        <v>103</v>
      </c>
      <c r="G280" s="83" t="s">
        <v>84</v>
      </c>
      <c r="H280" s="83" t="s">
        <v>21</v>
      </c>
      <c r="I280" s="83">
        <v>0</v>
      </c>
      <c r="J280" s="83">
        <v>60.941480169999998</v>
      </c>
      <c r="K280" s="83">
        <v>62.28712857</v>
      </c>
      <c r="L280" s="83">
        <v>63.890753719999999</v>
      </c>
      <c r="M280" s="83">
        <v>66.432617149999999</v>
      </c>
      <c r="N280" s="83">
        <v>61.491972760000003</v>
      </c>
      <c r="O280" s="83">
        <v>61.433824360000003</v>
      </c>
      <c r="P280" s="83">
        <v>61.821793720000002</v>
      </c>
      <c r="Q280" s="83">
        <v>66.546231059999997</v>
      </c>
      <c r="R280" s="83">
        <v>54.602144019999997</v>
      </c>
      <c r="S280" s="83">
        <v>61.622906479999997</v>
      </c>
      <c r="T280" s="83">
        <v>62.69407829</v>
      </c>
      <c r="U280" s="83">
        <v>59.13641303</v>
      </c>
      <c r="V280" s="83">
        <v>56.82335063</v>
      </c>
      <c r="W280" s="83">
        <v>53.480657319999999</v>
      </c>
      <c r="X280" s="83">
        <v>61.257716539999997</v>
      </c>
      <c r="Y280" s="83">
        <v>61.520889840000002</v>
      </c>
      <c r="Z280" s="83">
        <v>58.105760089999997</v>
      </c>
      <c r="AA280" s="83">
        <v>61.890986939999998</v>
      </c>
      <c r="AB280" s="83">
        <v>52.759461909999999</v>
      </c>
      <c r="AC280" s="83">
        <v>61.269866090000001</v>
      </c>
      <c r="AD280" s="83">
        <v>61.444149719999999</v>
      </c>
      <c r="AE280" s="83">
        <v>60.594031549999997</v>
      </c>
    </row>
    <row r="281" spans="1:31">
      <c r="A281" s="83">
        <v>0</v>
      </c>
      <c r="B281" s="83">
        <v>0</v>
      </c>
      <c r="C281" s="83">
        <v>0</v>
      </c>
      <c r="D281" s="83">
        <v>0</v>
      </c>
      <c r="E281" s="83" t="s">
        <v>9</v>
      </c>
      <c r="F281" s="83" t="s">
        <v>103</v>
      </c>
      <c r="G281" s="83" t="s">
        <v>84</v>
      </c>
      <c r="H281" s="83" t="s">
        <v>21</v>
      </c>
      <c r="I281" s="83">
        <v>0</v>
      </c>
      <c r="J281" s="83">
        <v>63.728927519999999</v>
      </c>
      <c r="K281" s="83">
        <v>61.647612539999997</v>
      </c>
      <c r="L281" s="83">
        <v>64.422720420000005</v>
      </c>
      <c r="M281" s="83">
        <v>63.942120619999997</v>
      </c>
      <c r="N281" s="83">
        <v>60.763727830000001</v>
      </c>
      <c r="O281" s="83">
        <v>65.036331779999998</v>
      </c>
      <c r="P281" s="83">
        <v>63.895384550000003</v>
      </c>
      <c r="Q281" s="83">
        <v>64.453789119999996</v>
      </c>
      <c r="R281" s="83">
        <v>59.615955990000003</v>
      </c>
      <c r="S281" s="83">
        <v>63.885405030000001</v>
      </c>
      <c r="T281" s="83">
        <v>64.096377090000004</v>
      </c>
      <c r="U281" s="83">
        <v>61.691084359999998</v>
      </c>
      <c r="V281" s="83">
        <v>59.817562070000001</v>
      </c>
      <c r="W281" s="83">
        <v>58.848251910000002</v>
      </c>
      <c r="X281" s="83">
        <v>60.788134499999998</v>
      </c>
      <c r="Y281" s="83">
        <v>62.419076750000002</v>
      </c>
      <c r="Z281" s="83">
        <v>63.101875679999999</v>
      </c>
      <c r="AA281" s="83">
        <v>64.187841930000005</v>
      </c>
      <c r="AB281" s="83">
        <v>54.860917000000001</v>
      </c>
      <c r="AC281" s="83">
        <v>62.592311510000002</v>
      </c>
      <c r="AD281" s="83">
        <v>61.807452249999997</v>
      </c>
      <c r="AE281" s="83">
        <v>62.594462309999997</v>
      </c>
    </row>
    <row r="282" spans="1:31">
      <c r="A282" s="83">
        <v>0</v>
      </c>
      <c r="B282" s="83">
        <v>0</v>
      </c>
      <c r="C282" s="83">
        <v>0</v>
      </c>
      <c r="D282" s="83">
        <v>120</v>
      </c>
      <c r="E282" s="83" t="s">
        <v>255</v>
      </c>
      <c r="F282" s="83" t="s">
        <v>442</v>
      </c>
      <c r="G282" s="83" t="s">
        <v>320</v>
      </c>
      <c r="H282" s="83" t="s">
        <v>352</v>
      </c>
      <c r="I282" s="83">
        <v>1</v>
      </c>
      <c r="J282" s="83">
        <v>7.55</v>
      </c>
      <c r="K282" s="83">
        <v>7.59</v>
      </c>
      <c r="L282" s="83">
        <v>8.89</v>
      </c>
      <c r="M282" s="83">
        <v>4.17</v>
      </c>
      <c r="N282" s="83">
        <v>3.35</v>
      </c>
      <c r="O282" s="83">
        <v>8.93</v>
      </c>
      <c r="P282" s="83">
        <v>7.39</v>
      </c>
      <c r="Q282" s="83">
        <v>2.86</v>
      </c>
      <c r="R282" s="83">
        <v>9.8000000000000007</v>
      </c>
      <c r="S282" s="83">
        <v>6.45</v>
      </c>
      <c r="T282" s="83">
        <v>8.2899999999999991</v>
      </c>
      <c r="U282" s="83">
        <v>6.63</v>
      </c>
      <c r="V282" s="83">
        <v>5.67</v>
      </c>
      <c r="W282" s="83">
        <v>6.67</v>
      </c>
      <c r="X282" s="83">
        <v>4.13</v>
      </c>
      <c r="Y282" s="83">
        <v>3.52</v>
      </c>
      <c r="Z282" s="83">
        <v>7.41</v>
      </c>
      <c r="AA282" s="83">
        <v>7.09</v>
      </c>
      <c r="AB282" s="83">
        <v>7.81</v>
      </c>
      <c r="AC282" s="83">
        <v>3.55</v>
      </c>
      <c r="AD282" s="83">
        <v>1.19</v>
      </c>
      <c r="AE282" s="83">
        <v>6.46</v>
      </c>
    </row>
    <row r="283" spans="1:31">
      <c r="A283" s="83">
        <v>0</v>
      </c>
      <c r="B283" s="83">
        <v>0</v>
      </c>
      <c r="C283" s="83">
        <v>0</v>
      </c>
      <c r="D283" s="83">
        <v>0</v>
      </c>
      <c r="E283" s="83" t="s">
        <v>256</v>
      </c>
      <c r="F283" s="83" t="s">
        <v>442</v>
      </c>
      <c r="G283" s="83" t="s">
        <v>320</v>
      </c>
      <c r="H283" s="83" t="s">
        <v>352</v>
      </c>
      <c r="I283" s="83">
        <v>1</v>
      </c>
      <c r="J283" s="83">
        <v>14.45</v>
      </c>
      <c r="K283" s="83">
        <v>5.48</v>
      </c>
      <c r="L283" s="83">
        <v>6.87</v>
      </c>
      <c r="M283" s="83">
        <v>9.0500000000000007</v>
      </c>
      <c r="N283" s="83">
        <v>13.78</v>
      </c>
      <c r="O283" s="83">
        <v>14.16</v>
      </c>
      <c r="P283" s="83">
        <v>7.64</v>
      </c>
      <c r="Q283" s="83">
        <v>6.25</v>
      </c>
      <c r="R283" s="83">
        <v>19.61</v>
      </c>
      <c r="S283" s="83">
        <v>9.43</v>
      </c>
      <c r="T283" s="83">
        <v>12.14</v>
      </c>
      <c r="U283" s="83">
        <v>11.04</v>
      </c>
      <c r="V283" s="83">
        <v>8.43</v>
      </c>
      <c r="W283" s="83">
        <v>13.48</v>
      </c>
      <c r="X283" s="83">
        <v>3.57</v>
      </c>
      <c r="Y283" s="83">
        <v>8.4700000000000006</v>
      </c>
      <c r="Z283" s="83">
        <v>11.69</v>
      </c>
      <c r="AA283" s="83">
        <v>7.14</v>
      </c>
      <c r="AB283" s="83">
        <v>16.18</v>
      </c>
      <c r="AC283" s="83">
        <v>12.59</v>
      </c>
      <c r="AD283" s="83">
        <v>8.77</v>
      </c>
      <c r="AE283" s="83">
        <v>10.94</v>
      </c>
    </row>
    <row r="284" spans="1:31">
      <c r="A284" s="83">
        <v>0</v>
      </c>
      <c r="B284" s="83">
        <v>0</v>
      </c>
      <c r="C284" s="83">
        <v>0</v>
      </c>
      <c r="D284" s="83">
        <v>0</v>
      </c>
      <c r="E284" s="83" t="s">
        <v>9</v>
      </c>
      <c r="F284" s="83" t="s">
        <v>442</v>
      </c>
      <c r="G284" s="83" t="s">
        <v>320</v>
      </c>
      <c r="H284" s="83" t="s">
        <v>352</v>
      </c>
      <c r="I284" s="83">
        <v>1</v>
      </c>
      <c r="J284" s="83">
        <v>10.81</v>
      </c>
      <c r="K284" s="83">
        <v>6.53</v>
      </c>
      <c r="L284" s="83">
        <v>7.89</v>
      </c>
      <c r="M284" s="83">
        <v>6.57</v>
      </c>
      <c r="N284" s="83">
        <v>8.4</v>
      </c>
      <c r="O284" s="83">
        <v>11.56</v>
      </c>
      <c r="P284" s="83">
        <v>7.5</v>
      </c>
      <c r="Q284" s="83">
        <v>4.4800000000000004</v>
      </c>
      <c r="R284" s="83">
        <v>14.71</v>
      </c>
      <c r="S284" s="83">
        <v>7.92</v>
      </c>
      <c r="T284" s="83">
        <v>10.17</v>
      </c>
      <c r="U284" s="83">
        <v>8.7100000000000009</v>
      </c>
      <c r="V284" s="83">
        <v>6.94</v>
      </c>
      <c r="W284" s="83">
        <v>9.9700000000000006</v>
      </c>
      <c r="X284" s="83">
        <v>3.86</v>
      </c>
      <c r="Y284" s="83">
        <v>6.34</v>
      </c>
      <c r="Z284" s="83">
        <v>9.49</v>
      </c>
      <c r="AA284" s="83">
        <v>7.11</v>
      </c>
      <c r="AB284" s="83">
        <v>12.12</v>
      </c>
      <c r="AC284" s="83">
        <v>7.97</v>
      </c>
      <c r="AD284" s="83">
        <v>5.56</v>
      </c>
      <c r="AE284" s="83">
        <v>8.65</v>
      </c>
    </row>
    <row r="285" spans="1:31">
      <c r="A285" s="83">
        <v>0</v>
      </c>
      <c r="B285" s="83">
        <v>0</v>
      </c>
      <c r="C285" s="83">
        <v>0</v>
      </c>
      <c r="D285" s="83">
        <v>121</v>
      </c>
      <c r="E285" s="83" t="s">
        <v>255</v>
      </c>
      <c r="F285" s="83" t="s">
        <v>309</v>
      </c>
      <c r="G285" s="83" t="s">
        <v>320</v>
      </c>
      <c r="H285" s="83" t="s">
        <v>353</v>
      </c>
      <c r="I285" s="83">
        <v>1</v>
      </c>
      <c r="J285" s="83">
        <v>4.45</v>
      </c>
      <c r="K285" s="83">
        <v>4.17</v>
      </c>
      <c r="L285" s="83">
        <v>9.3000000000000007</v>
      </c>
      <c r="M285" s="83">
        <v>6.06</v>
      </c>
      <c r="N285" s="83">
        <v>9</v>
      </c>
      <c r="O285" s="83">
        <v>4.67</v>
      </c>
      <c r="P285" s="83">
        <v>5.92</v>
      </c>
      <c r="Q285" s="83">
        <v>2.86</v>
      </c>
      <c r="R285" s="83">
        <v>5.05</v>
      </c>
      <c r="S285" s="83">
        <v>4.21</v>
      </c>
      <c r="T285" s="83">
        <v>3.05</v>
      </c>
      <c r="U285" s="83">
        <v>6.89</v>
      </c>
      <c r="V285" s="83">
        <v>4.8099999999999996</v>
      </c>
      <c r="W285" s="83">
        <v>6</v>
      </c>
      <c r="X285" s="83">
        <v>1.71</v>
      </c>
      <c r="Y285" s="83">
        <v>4.3499999999999996</v>
      </c>
      <c r="Z285" s="83">
        <v>6.79</v>
      </c>
      <c r="AA285" s="83">
        <v>3.31</v>
      </c>
      <c r="AB285" s="83">
        <v>9.52</v>
      </c>
      <c r="AC285" s="83">
        <v>5.1100000000000003</v>
      </c>
      <c r="AD285" s="83">
        <v>2.4700000000000002</v>
      </c>
      <c r="AE285" s="83">
        <v>5.33</v>
      </c>
    </row>
    <row r="286" spans="1:31">
      <c r="A286" s="83">
        <v>0</v>
      </c>
      <c r="B286" s="83">
        <v>0</v>
      </c>
      <c r="C286" s="83">
        <v>0</v>
      </c>
      <c r="D286" s="83">
        <v>0</v>
      </c>
      <c r="E286" s="83" t="s">
        <v>256</v>
      </c>
      <c r="F286" s="83" t="s">
        <v>309</v>
      </c>
      <c r="G286" s="83" t="s">
        <v>320</v>
      </c>
      <c r="H286" s="83" t="s">
        <v>353</v>
      </c>
      <c r="I286" s="83">
        <v>1</v>
      </c>
      <c r="J286" s="83">
        <v>4.97</v>
      </c>
      <c r="K286" s="83">
        <v>4.83</v>
      </c>
      <c r="L286" s="83">
        <v>6.3</v>
      </c>
      <c r="M286" s="83">
        <v>5</v>
      </c>
      <c r="N286" s="83">
        <v>6.49</v>
      </c>
      <c r="O286" s="83">
        <v>8.11</v>
      </c>
      <c r="P286" s="83">
        <v>7.14</v>
      </c>
      <c r="Q286" s="83">
        <v>0</v>
      </c>
      <c r="R286" s="83">
        <v>6.93</v>
      </c>
      <c r="S286" s="83">
        <v>4.8</v>
      </c>
      <c r="T286" s="83">
        <v>6.92</v>
      </c>
      <c r="U286" s="83">
        <v>5.99</v>
      </c>
      <c r="V286" s="83">
        <v>9.1999999999999993</v>
      </c>
      <c r="W286" s="83">
        <v>5.04</v>
      </c>
      <c r="X286" s="83">
        <v>2.68</v>
      </c>
      <c r="Y286" s="83">
        <v>4.37</v>
      </c>
      <c r="Z286" s="83">
        <v>9.93</v>
      </c>
      <c r="AA286" s="83">
        <v>10.17</v>
      </c>
      <c r="AB286" s="83">
        <v>9.09</v>
      </c>
      <c r="AC286" s="83">
        <v>6.2</v>
      </c>
      <c r="AD286" s="83">
        <v>5.26</v>
      </c>
      <c r="AE286" s="83">
        <v>5.9</v>
      </c>
    </row>
    <row r="287" spans="1:31">
      <c r="A287" s="83">
        <v>0</v>
      </c>
      <c r="B287" s="83">
        <v>0</v>
      </c>
      <c r="C287" s="83">
        <v>0</v>
      </c>
      <c r="D287" s="83">
        <v>0</v>
      </c>
      <c r="E287" s="83" t="s">
        <v>9</v>
      </c>
      <c r="F287" s="83" t="s">
        <v>309</v>
      </c>
      <c r="G287" s="83" t="s">
        <v>320</v>
      </c>
      <c r="H287" s="83" t="s">
        <v>353</v>
      </c>
      <c r="I287" s="83">
        <v>1</v>
      </c>
      <c r="J287" s="83">
        <v>4.6900000000000004</v>
      </c>
      <c r="K287" s="83">
        <v>4.5</v>
      </c>
      <c r="L287" s="83">
        <v>7.81</v>
      </c>
      <c r="M287" s="83">
        <v>5.54</v>
      </c>
      <c r="N287" s="83">
        <v>7.79</v>
      </c>
      <c r="O287" s="83">
        <v>6.42</v>
      </c>
      <c r="P287" s="83">
        <v>6.47</v>
      </c>
      <c r="Q287" s="83">
        <v>1.52</v>
      </c>
      <c r="R287" s="83">
        <v>6</v>
      </c>
      <c r="S287" s="83">
        <v>4.5</v>
      </c>
      <c r="T287" s="83">
        <v>4.95</v>
      </c>
      <c r="U287" s="83">
        <v>6.47</v>
      </c>
      <c r="V287" s="83">
        <v>6.86</v>
      </c>
      <c r="W287" s="83">
        <v>5.54</v>
      </c>
      <c r="X287" s="83">
        <v>2.1800000000000002</v>
      </c>
      <c r="Y287" s="83">
        <v>4.3600000000000003</v>
      </c>
      <c r="Z287" s="83">
        <v>8.31</v>
      </c>
      <c r="AA287" s="83">
        <v>6.69</v>
      </c>
      <c r="AB287" s="83">
        <v>9.3000000000000007</v>
      </c>
      <c r="AC287" s="83">
        <v>5.64</v>
      </c>
      <c r="AD287" s="83">
        <v>4.0999999999999996</v>
      </c>
      <c r="AE287" s="83">
        <v>5.61</v>
      </c>
    </row>
    <row r="288" spans="1:31">
      <c r="A288" s="83">
        <v>0</v>
      </c>
      <c r="B288" s="83">
        <v>0</v>
      </c>
      <c r="C288" s="83">
        <v>0</v>
      </c>
      <c r="D288" s="83">
        <v>122</v>
      </c>
      <c r="E288" s="83" t="s">
        <v>255</v>
      </c>
      <c r="F288" s="83" t="s">
        <v>104</v>
      </c>
      <c r="G288" s="83" t="s">
        <v>84</v>
      </c>
      <c r="H288" s="83" t="s">
        <v>22</v>
      </c>
      <c r="I288" s="83">
        <v>0</v>
      </c>
      <c r="J288" s="83">
        <v>66.211399549999996</v>
      </c>
      <c r="K288" s="83">
        <v>66.546510220000002</v>
      </c>
      <c r="L288" s="83">
        <v>62.501280299999998</v>
      </c>
      <c r="M288" s="83">
        <v>62.039775579999997</v>
      </c>
      <c r="N288" s="83">
        <v>69.257367209999998</v>
      </c>
      <c r="O288" s="83">
        <v>60.560909080000002</v>
      </c>
      <c r="P288" s="83">
        <v>64.259610789999996</v>
      </c>
      <c r="Q288" s="83">
        <v>57.934673259999997</v>
      </c>
      <c r="R288" s="83">
        <v>75.276224499999998</v>
      </c>
      <c r="S288" s="83">
        <v>63.995409600000002</v>
      </c>
      <c r="T288" s="83">
        <v>55.997690949999999</v>
      </c>
      <c r="U288" s="83">
        <v>63.975892639999998</v>
      </c>
      <c r="V288" s="83">
        <v>65.132781850000001</v>
      </c>
      <c r="W288" s="83">
        <v>66.73723717</v>
      </c>
      <c r="X288" s="83">
        <v>68.506233069999993</v>
      </c>
      <c r="Y288" s="83">
        <v>66.895797599999995</v>
      </c>
      <c r="Z288" s="83">
        <v>61.767463169999999</v>
      </c>
      <c r="AA288" s="83">
        <v>63.253182379999998</v>
      </c>
      <c r="AB288" s="83">
        <v>53.132993970000001</v>
      </c>
      <c r="AC288" s="83">
        <v>64.391553799999997</v>
      </c>
      <c r="AD288" s="83">
        <v>54.334639260000003</v>
      </c>
      <c r="AE288" s="83">
        <v>64.298652799999999</v>
      </c>
    </row>
    <row r="289" spans="1:31">
      <c r="A289" s="83">
        <v>0</v>
      </c>
      <c r="B289" s="83">
        <v>0</v>
      </c>
      <c r="C289" s="83">
        <v>0</v>
      </c>
      <c r="D289" s="83">
        <v>0</v>
      </c>
      <c r="E289" s="83" t="s">
        <v>256</v>
      </c>
      <c r="F289" s="83" t="s">
        <v>104</v>
      </c>
      <c r="G289" s="83" t="s">
        <v>84</v>
      </c>
      <c r="H289" s="83" t="s">
        <v>22</v>
      </c>
      <c r="I289" s="83">
        <v>0</v>
      </c>
      <c r="J289" s="83">
        <v>63.247982550000003</v>
      </c>
      <c r="K289" s="83">
        <v>63.506893310000002</v>
      </c>
      <c r="L289" s="83">
        <v>61.353650639999998</v>
      </c>
      <c r="M289" s="83">
        <v>58.481609030000001</v>
      </c>
      <c r="N289" s="83">
        <v>59.448414900000003</v>
      </c>
      <c r="O289" s="83">
        <v>46.980830109999999</v>
      </c>
      <c r="P289" s="83">
        <v>62.97101893</v>
      </c>
      <c r="Q289" s="83">
        <v>64.226168770000001</v>
      </c>
      <c r="R289" s="83">
        <v>57.501437099999997</v>
      </c>
      <c r="S289" s="83">
        <v>61.921244559999998</v>
      </c>
      <c r="T289" s="83">
        <v>59.935436600000003</v>
      </c>
      <c r="U289" s="83">
        <v>57.503482929999997</v>
      </c>
      <c r="V289" s="83">
        <v>59.946173719999997</v>
      </c>
      <c r="W289" s="83">
        <v>62.087956380000001</v>
      </c>
      <c r="X289" s="83">
        <v>66.802811820000002</v>
      </c>
      <c r="Y289" s="83">
        <v>59.10881191</v>
      </c>
      <c r="Z289" s="83">
        <v>59.262437550000001</v>
      </c>
      <c r="AA289" s="83">
        <v>54.449820719999998</v>
      </c>
      <c r="AB289" s="83">
        <v>52.395690719999997</v>
      </c>
      <c r="AC289" s="83">
        <v>54.768042700000002</v>
      </c>
      <c r="AD289" s="83">
        <v>59.266836230000003</v>
      </c>
      <c r="AE289" s="83">
        <v>60.019695609999999</v>
      </c>
    </row>
    <row r="290" spans="1:31">
      <c r="A290" s="83">
        <v>0</v>
      </c>
      <c r="B290" s="83">
        <v>0</v>
      </c>
      <c r="C290" s="83">
        <v>0</v>
      </c>
      <c r="D290" s="83">
        <v>0</v>
      </c>
      <c r="E290" s="83" t="s">
        <v>9</v>
      </c>
      <c r="F290" s="83" t="s">
        <v>104</v>
      </c>
      <c r="G290" s="83" t="s">
        <v>84</v>
      </c>
      <c r="H290" s="83" t="s">
        <v>22</v>
      </c>
      <c r="I290" s="83">
        <v>0</v>
      </c>
      <c r="J290" s="83">
        <v>64.580566809999993</v>
      </c>
      <c r="K290" s="83">
        <v>65.025584179999996</v>
      </c>
      <c r="L290" s="83">
        <v>61.976607029999997</v>
      </c>
      <c r="M290" s="83">
        <v>60.165176350000003</v>
      </c>
      <c r="N290" s="83">
        <v>63.932016619999999</v>
      </c>
      <c r="O290" s="83">
        <v>53.92070897</v>
      </c>
      <c r="P290" s="83">
        <v>63.411063030000001</v>
      </c>
      <c r="Q290" s="83">
        <v>61.924555380000001</v>
      </c>
      <c r="R290" s="83">
        <v>65.595575719999999</v>
      </c>
      <c r="S290" s="83">
        <v>62.887684270000001</v>
      </c>
      <c r="T290" s="83">
        <v>58.454310069999998</v>
      </c>
      <c r="U290" s="83">
        <v>60.319362179999999</v>
      </c>
      <c r="V290" s="83">
        <v>62.196315730000002</v>
      </c>
      <c r="W290" s="83">
        <v>64.197565879999999</v>
      </c>
      <c r="X290" s="83">
        <v>67.459565560000001</v>
      </c>
      <c r="Y290" s="83">
        <v>62.361570239999999</v>
      </c>
      <c r="Z290" s="83">
        <v>60.410437360000003</v>
      </c>
      <c r="AA290" s="83">
        <v>58.063640419999999</v>
      </c>
      <c r="AB290" s="83">
        <v>52.789797810000003</v>
      </c>
      <c r="AC290" s="83">
        <v>58.609190329999997</v>
      </c>
      <c r="AD290" s="83">
        <v>56.918942350000002</v>
      </c>
      <c r="AE290" s="83">
        <v>61.913583959999997</v>
      </c>
    </row>
    <row r="291" spans="1:31">
      <c r="A291" s="83">
        <v>0</v>
      </c>
      <c r="B291" s="83">
        <v>0</v>
      </c>
      <c r="C291" s="83">
        <v>0</v>
      </c>
      <c r="D291" s="83">
        <v>123</v>
      </c>
      <c r="E291" s="83" t="s">
        <v>255</v>
      </c>
      <c r="F291" s="83" t="s">
        <v>443</v>
      </c>
      <c r="G291" s="83" t="s">
        <v>84</v>
      </c>
      <c r="H291" s="83" t="s">
        <v>23</v>
      </c>
      <c r="I291" s="83">
        <v>1</v>
      </c>
      <c r="J291" s="83">
        <v>9.82</v>
      </c>
      <c r="K291" s="83">
        <v>4.88</v>
      </c>
      <c r="L291" s="83">
        <v>10.130000000000001</v>
      </c>
      <c r="M291" s="83">
        <v>8.27</v>
      </c>
      <c r="N291" s="83">
        <v>11.49</v>
      </c>
      <c r="O291" s="83">
        <v>13.73</v>
      </c>
      <c r="P291" s="83">
        <v>8.0500000000000007</v>
      </c>
      <c r="Q291" s="83" t="s">
        <v>173</v>
      </c>
      <c r="R291" s="83">
        <v>8</v>
      </c>
      <c r="S291" s="83">
        <v>10.7</v>
      </c>
      <c r="T291" s="83">
        <v>4.5999999999999996</v>
      </c>
      <c r="U291" s="83">
        <v>9.89</v>
      </c>
      <c r="V291" s="83">
        <v>6.67</v>
      </c>
      <c r="W291" s="83">
        <v>10.64</v>
      </c>
      <c r="X291" s="83">
        <v>5.63</v>
      </c>
      <c r="Y291" s="83">
        <v>5.56</v>
      </c>
      <c r="Z291" s="83">
        <v>7.61</v>
      </c>
      <c r="AA291" s="83">
        <v>11.43</v>
      </c>
      <c r="AB291" s="83">
        <v>13.33</v>
      </c>
      <c r="AC291" s="83">
        <v>9.59</v>
      </c>
      <c r="AD291" s="83">
        <v>10.53</v>
      </c>
      <c r="AE291" s="83">
        <v>9.2100000000000009</v>
      </c>
    </row>
    <row r="292" spans="1:31">
      <c r="A292" s="83">
        <v>0</v>
      </c>
      <c r="B292" s="83">
        <v>0</v>
      </c>
      <c r="C292" s="83">
        <v>0</v>
      </c>
      <c r="D292" s="83">
        <v>0</v>
      </c>
      <c r="E292" s="83" t="s">
        <v>256</v>
      </c>
      <c r="F292" s="83" t="s">
        <v>443</v>
      </c>
      <c r="G292" s="83" t="s">
        <v>84</v>
      </c>
      <c r="H292" s="83" t="s">
        <v>23</v>
      </c>
      <c r="I292" s="83">
        <v>1</v>
      </c>
      <c r="J292" s="83">
        <v>14.51</v>
      </c>
      <c r="K292" s="83">
        <v>6</v>
      </c>
      <c r="L292" s="83">
        <v>6.52</v>
      </c>
      <c r="M292" s="83">
        <v>9.64</v>
      </c>
      <c r="N292" s="83">
        <v>15.63</v>
      </c>
      <c r="O292" s="83">
        <v>11.9</v>
      </c>
      <c r="P292" s="83">
        <v>15.19</v>
      </c>
      <c r="Q292" s="83">
        <v>5.56</v>
      </c>
      <c r="R292" s="83">
        <v>10.81</v>
      </c>
      <c r="S292" s="83">
        <v>10.16</v>
      </c>
      <c r="T292" s="83">
        <v>13.1</v>
      </c>
      <c r="U292" s="83">
        <v>13.79</v>
      </c>
      <c r="V292" s="83">
        <v>16.78</v>
      </c>
      <c r="W292" s="83">
        <v>11.03</v>
      </c>
      <c r="X292" s="83">
        <v>3.01</v>
      </c>
      <c r="Y292" s="83">
        <v>6.67</v>
      </c>
      <c r="Z292" s="83">
        <v>13.64</v>
      </c>
      <c r="AA292" s="83">
        <v>12.77</v>
      </c>
      <c r="AB292" s="83">
        <v>14.29</v>
      </c>
      <c r="AC292" s="83">
        <v>10.92</v>
      </c>
      <c r="AD292" s="83">
        <v>11.21</v>
      </c>
      <c r="AE292" s="83">
        <v>11.91</v>
      </c>
    </row>
    <row r="293" spans="1:31">
      <c r="A293" s="83">
        <v>0</v>
      </c>
      <c r="B293" s="83">
        <v>0</v>
      </c>
      <c r="C293" s="83">
        <v>0</v>
      </c>
      <c r="D293" s="83">
        <v>0</v>
      </c>
      <c r="E293" s="83" t="s">
        <v>9</v>
      </c>
      <c r="F293" s="83" t="s">
        <v>443</v>
      </c>
      <c r="G293" s="83" t="s">
        <v>84</v>
      </c>
      <c r="H293" s="83" t="s">
        <v>23</v>
      </c>
      <c r="I293" s="83">
        <v>1</v>
      </c>
      <c r="J293" s="83">
        <v>12.58</v>
      </c>
      <c r="K293" s="83">
        <v>5.49</v>
      </c>
      <c r="L293" s="83">
        <v>7.83</v>
      </c>
      <c r="M293" s="83">
        <v>9.0299999999999994</v>
      </c>
      <c r="N293" s="83">
        <v>13.95</v>
      </c>
      <c r="O293" s="83">
        <v>12.59</v>
      </c>
      <c r="P293" s="83">
        <v>12.65</v>
      </c>
      <c r="Q293" s="83">
        <v>4.17</v>
      </c>
      <c r="R293" s="83">
        <v>9.68</v>
      </c>
      <c r="S293" s="83">
        <v>10.38</v>
      </c>
      <c r="T293" s="83">
        <v>9.91</v>
      </c>
      <c r="U293" s="83">
        <v>12.2</v>
      </c>
      <c r="V293" s="83">
        <v>12.6</v>
      </c>
      <c r="W293" s="83">
        <v>10.88</v>
      </c>
      <c r="X293" s="83">
        <v>3.92</v>
      </c>
      <c r="Y293" s="83">
        <v>6.22</v>
      </c>
      <c r="Z293" s="83">
        <v>11.16</v>
      </c>
      <c r="AA293" s="83">
        <v>12.2</v>
      </c>
      <c r="AB293" s="83">
        <v>13.98</v>
      </c>
      <c r="AC293" s="83">
        <v>10.42</v>
      </c>
      <c r="AD293" s="83">
        <v>10.98</v>
      </c>
      <c r="AE293" s="83">
        <v>10.83</v>
      </c>
    </row>
    <row r="294" spans="1:31">
      <c r="A294" s="83">
        <v>0</v>
      </c>
      <c r="B294" s="83">
        <v>0</v>
      </c>
      <c r="C294" s="83">
        <v>0</v>
      </c>
      <c r="D294" s="83">
        <v>124</v>
      </c>
      <c r="E294" s="83" t="s">
        <v>255</v>
      </c>
      <c r="F294" s="83" t="s">
        <v>310</v>
      </c>
      <c r="G294" s="83" t="s">
        <v>320</v>
      </c>
      <c r="H294" s="83" t="s">
        <v>354</v>
      </c>
      <c r="I294" s="83">
        <v>1</v>
      </c>
      <c r="J294" s="83">
        <v>2.48</v>
      </c>
      <c r="K294" s="83">
        <v>2.38</v>
      </c>
      <c r="L294" s="83">
        <v>3.92</v>
      </c>
      <c r="M294" s="83">
        <v>2.2999999999999998</v>
      </c>
      <c r="N294" s="83">
        <v>2</v>
      </c>
      <c r="O294" s="83">
        <v>0</v>
      </c>
      <c r="P294" s="83">
        <v>5.66</v>
      </c>
      <c r="Q294" s="83" t="s">
        <v>173</v>
      </c>
      <c r="R294" s="83">
        <v>7.14</v>
      </c>
      <c r="S294" s="83">
        <v>2.5</v>
      </c>
      <c r="T294" s="83">
        <v>0</v>
      </c>
      <c r="U294" s="83">
        <v>3.77</v>
      </c>
      <c r="V294" s="83">
        <v>1.59</v>
      </c>
      <c r="W294" s="83">
        <v>5.45</v>
      </c>
      <c r="X294" s="83">
        <v>2.04</v>
      </c>
      <c r="Y294" s="83">
        <v>1.96</v>
      </c>
      <c r="Z294" s="83">
        <v>1.56</v>
      </c>
      <c r="AA294" s="83">
        <v>2.2200000000000002</v>
      </c>
      <c r="AB294" s="83">
        <v>0</v>
      </c>
      <c r="AC294" s="83">
        <v>0</v>
      </c>
      <c r="AD294" s="83">
        <v>5.41</v>
      </c>
      <c r="AE294" s="83">
        <v>2.72</v>
      </c>
    </row>
    <row r="295" spans="1:31">
      <c r="A295" s="83">
        <v>0</v>
      </c>
      <c r="B295" s="83">
        <v>0</v>
      </c>
      <c r="C295" s="83">
        <v>0</v>
      </c>
      <c r="D295" s="83">
        <v>0</v>
      </c>
      <c r="E295" s="83" t="s">
        <v>256</v>
      </c>
      <c r="F295" s="83" t="s">
        <v>310</v>
      </c>
      <c r="G295" s="83" t="s">
        <v>320</v>
      </c>
      <c r="H295" s="83" t="s">
        <v>354</v>
      </c>
      <c r="I295" s="83">
        <v>1</v>
      </c>
      <c r="J295" s="83">
        <v>2.63</v>
      </c>
      <c r="K295" s="83">
        <v>3.23</v>
      </c>
      <c r="L295" s="83">
        <v>3.8</v>
      </c>
      <c r="M295" s="83">
        <v>5.94</v>
      </c>
      <c r="N295" s="83">
        <v>5.33</v>
      </c>
      <c r="O295" s="83">
        <v>5.26</v>
      </c>
      <c r="P295" s="83">
        <v>6.06</v>
      </c>
      <c r="Q295" s="83">
        <v>0</v>
      </c>
      <c r="R295" s="83">
        <v>0</v>
      </c>
      <c r="S295" s="83">
        <v>4.5599999999999996</v>
      </c>
      <c r="T295" s="83">
        <v>4.4000000000000004</v>
      </c>
      <c r="U295" s="83">
        <v>5.68</v>
      </c>
      <c r="V295" s="83">
        <v>4.4400000000000004</v>
      </c>
      <c r="W295" s="83">
        <v>4.4000000000000004</v>
      </c>
      <c r="X295" s="83">
        <v>2.33</v>
      </c>
      <c r="Y295" s="83">
        <v>3.23</v>
      </c>
      <c r="Z295" s="83">
        <v>2.4700000000000002</v>
      </c>
      <c r="AA295" s="83">
        <v>1.75</v>
      </c>
      <c r="AB295" s="83">
        <v>12.5</v>
      </c>
      <c r="AC295" s="83">
        <v>3.64</v>
      </c>
      <c r="AD295" s="83">
        <v>3.33</v>
      </c>
      <c r="AE295" s="83">
        <v>4.1399999999999997</v>
      </c>
    </row>
    <row r="296" spans="1:31">
      <c r="A296" s="83">
        <v>0</v>
      </c>
      <c r="B296" s="83">
        <v>0</v>
      </c>
      <c r="C296" s="83">
        <v>0</v>
      </c>
      <c r="D296" s="83">
        <v>0</v>
      </c>
      <c r="E296" s="83" t="s">
        <v>9</v>
      </c>
      <c r="F296" s="83" t="s">
        <v>310</v>
      </c>
      <c r="G296" s="83" t="s">
        <v>320</v>
      </c>
      <c r="H296" s="83" t="s">
        <v>354</v>
      </c>
      <c r="I296" s="83">
        <v>1</v>
      </c>
      <c r="J296" s="83">
        <v>2.57</v>
      </c>
      <c r="K296" s="83">
        <v>2.88</v>
      </c>
      <c r="L296" s="83">
        <v>3.85</v>
      </c>
      <c r="M296" s="83">
        <v>4.26</v>
      </c>
      <c r="N296" s="83">
        <v>4</v>
      </c>
      <c r="O296" s="83">
        <v>3.3</v>
      </c>
      <c r="P296" s="83">
        <v>5.92</v>
      </c>
      <c r="Q296" s="83">
        <v>0</v>
      </c>
      <c r="R296" s="83">
        <v>2.25</v>
      </c>
      <c r="S296" s="83">
        <v>3.69</v>
      </c>
      <c r="T296" s="83">
        <v>2.63</v>
      </c>
      <c r="U296" s="83">
        <v>4.91</v>
      </c>
      <c r="V296" s="83">
        <v>3.27</v>
      </c>
      <c r="W296" s="83">
        <v>4.79</v>
      </c>
      <c r="X296" s="83">
        <v>2.2200000000000002</v>
      </c>
      <c r="Y296" s="83">
        <v>2.78</v>
      </c>
      <c r="Z296" s="83">
        <v>2.0699999999999998</v>
      </c>
      <c r="AA296" s="83">
        <v>1.96</v>
      </c>
      <c r="AB296" s="83">
        <v>8.6999999999999993</v>
      </c>
      <c r="AC296" s="83">
        <v>2.13</v>
      </c>
      <c r="AD296" s="83">
        <v>4.12</v>
      </c>
      <c r="AE296" s="83">
        <v>3.57</v>
      </c>
    </row>
    <row r="297" spans="1:31">
      <c r="A297" s="83">
        <v>0</v>
      </c>
      <c r="B297" s="83">
        <v>0</v>
      </c>
      <c r="C297" s="83">
        <v>0</v>
      </c>
      <c r="D297" s="83">
        <v>125</v>
      </c>
      <c r="E297" s="83" t="s">
        <v>255</v>
      </c>
      <c r="F297" s="83" t="s">
        <v>102</v>
      </c>
      <c r="G297" s="83" t="s">
        <v>84</v>
      </c>
      <c r="H297" s="83" t="s">
        <v>20</v>
      </c>
      <c r="I297" s="83">
        <v>0</v>
      </c>
      <c r="J297" s="83">
        <v>90.284060249999996</v>
      </c>
      <c r="K297" s="83">
        <v>90.928632010000001</v>
      </c>
      <c r="L297" s="83">
        <v>88.411759040000007</v>
      </c>
      <c r="M297" s="83">
        <v>87.826416989999998</v>
      </c>
      <c r="N297" s="83">
        <v>89.201524910000003</v>
      </c>
      <c r="O297" s="83">
        <v>90.767900710000006</v>
      </c>
      <c r="P297" s="83">
        <v>88.899204740000002</v>
      </c>
      <c r="Q297" s="83">
        <v>86.418176389999999</v>
      </c>
      <c r="R297" s="83">
        <v>88.577635880000003</v>
      </c>
      <c r="S297" s="83">
        <v>87.453850160000002</v>
      </c>
      <c r="T297" s="83">
        <v>88.825230180000005</v>
      </c>
      <c r="U297" s="83">
        <v>88.065479879999998</v>
      </c>
      <c r="V297" s="83">
        <v>86.13829398</v>
      </c>
      <c r="W297" s="83">
        <v>88.045013690000005</v>
      </c>
      <c r="X297" s="83">
        <v>90.981922659999995</v>
      </c>
      <c r="Y297" s="83">
        <v>88.345336239999995</v>
      </c>
      <c r="Z297" s="83">
        <v>86.226278460000003</v>
      </c>
      <c r="AA297" s="83">
        <v>88.481181070000005</v>
      </c>
      <c r="AB297" s="83">
        <v>90.415087569999997</v>
      </c>
      <c r="AC297" s="83">
        <v>87.861268300000006</v>
      </c>
      <c r="AD297" s="83">
        <v>92.220093030000001</v>
      </c>
      <c r="AE297" s="83">
        <v>88.807834729999996</v>
      </c>
    </row>
    <row r="298" spans="1:31">
      <c r="A298" s="83">
        <v>0</v>
      </c>
      <c r="B298" s="83">
        <v>0</v>
      </c>
      <c r="C298" s="83">
        <v>0</v>
      </c>
      <c r="D298" s="83">
        <v>126</v>
      </c>
      <c r="E298" s="83" t="s">
        <v>255</v>
      </c>
      <c r="F298" s="83" t="s">
        <v>444</v>
      </c>
      <c r="G298" s="83" t="s">
        <v>320</v>
      </c>
      <c r="H298" s="83" t="s">
        <v>355</v>
      </c>
      <c r="I298" s="83">
        <v>1</v>
      </c>
      <c r="J298" s="83">
        <v>11.11111</v>
      </c>
      <c r="K298" s="83">
        <v>14.28571</v>
      </c>
      <c r="L298" s="83">
        <v>8.4112100000000005</v>
      </c>
      <c r="M298" s="83">
        <v>10.78431</v>
      </c>
      <c r="N298" s="83">
        <v>16.88889</v>
      </c>
      <c r="O298" s="83">
        <v>24.30556</v>
      </c>
      <c r="P298" s="83">
        <v>14.754099999999999</v>
      </c>
      <c r="Q298" s="83">
        <v>14.28571</v>
      </c>
      <c r="R298" s="83">
        <v>10.09174</v>
      </c>
      <c r="S298" s="83">
        <v>16.591930000000001</v>
      </c>
      <c r="T298" s="83">
        <v>7.8947399999999996</v>
      </c>
      <c r="U298" s="83">
        <v>7.1907959999999997</v>
      </c>
      <c r="V298" s="83">
        <v>15.57377</v>
      </c>
      <c r="W298" s="83">
        <v>17.600000000000001</v>
      </c>
      <c r="X298" s="83">
        <v>10.67961</v>
      </c>
      <c r="Y298" s="83">
        <v>11.538460000000001</v>
      </c>
      <c r="Z298" s="83">
        <v>10.52632</v>
      </c>
      <c r="AA298" s="83">
        <v>12.299469999999999</v>
      </c>
      <c r="AB298" s="83">
        <v>1.72414</v>
      </c>
      <c r="AC298" s="83">
        <v>11.79487</v>
      </c>
      <c r="AD298" s="83">
        <v>7.8125</v>
      </c>
      <c r="AE298" s="83">
        <v>11.89447</v>
      </c>
    </row>
    <row r="299" spans="1:31">
      <c r="A299" s="83">
        <v>0</v>
      </c>
      <c r="B299" s="83">
        <v>0</v>
      </c>
      <c r="C299" s="83">
        <v>0</v>
      </c>
      <c r="D299" s="83">
        <v>127</v>
      </c>
      <c r="E299" s="83" t="s">
        <v>255</v>
      </c>
      <c r="F299" s="83" t="s">
        <v>445</v>
      </c>
      <c r="G299" s="83" t="s">
        <v>320</v>
      </c>
      <c r="H299" s="83" t="s">
        <v>356</v>
      </c>
      <c r="I299" s="83">
        <v>1</v>
      </c>
      <c r="J299" s="83">
        <v>0.95799559999999995</v>
      </c>
      <c r="K299" s="83">
        <v>0.48076920000000001</v>
      </c>
      <c r="L299" s="83">
        <v>0.94786729999999997</v>
      </c>
      <c r="M299" s="83">
        <v>1.3071900000000001</v>
      </c>
      <c r="N299" s="83">
        <v>2.2321430000000002</v>
      </c>
      <c r="O299" s="83">
        <v>1.388889</v>
      </c>
      <c r="P299" s="83">
        <v>2.1978019999999998</v>
      </c>
      <c r="Q299" s="83">
        <v>4.7619049999999996</v>
      </c>
      <c r="R299" s="83">
        <v>5.5045869999999999</v>
      </c>
      <c r="S299" s="83">
        <v>0.78212289999999995</v>
      </c>
      <c r="T299" s="83">
        <v>1.3333330000000001</v>
      </c>
      <c r="U299" s="83">
        <v>1.5399419999999999</v>
      </c>
      <c r="V299" s="83">
        <v>1.6393439999999999</v>
      </c>
      <c r="W299" s="83">
        <v>1.6194329999999999</v>
      </c>
      <c r="X299" s="83">
        <v>1.941748</v>
      </c>
      <c r="Y299" s="83">
        <v>2.8985509999999999</v>
      </c>
      <c r="Z299" s="83">
        <v>0.47846889999999997</v>
      </c>
      <c r="AA299" s="83">
        <v>1.612903</v>
      </c>
      <c r="AB299" s="83">
        <v>6.086957</v>
      </c>
      <c r="AC299" s="83">
        <v>0.51813469999999995</v>
      </c>
      <c r="AD299" s="83">
        <v>3.875969</v>
      </c>
      <c r="AE299" s="83">
        <v>1.49522</v>
      </c>
    </row>
    <row r="300" spans="1:31">
      <c r="A300" s="83">
        <v>0</v>
      </c>
      <c r="B300" s="83">
        <v>0</v>
      </c>
      <c r="C300" s="83">
        <v>0</v>
      </c>
      <c r="D300" s="83">
        <v>128</v>
      </c>
      <c r="E300" s="83" t="s">
        <v>255</v>
      </c>
      <c r="F300" s="83" t="s">
        <v>446</v>
      </c>
      <c r="G300" s="83" t="s">
        <v>320</v>
      </c>
      <c r="H300" s="83" t="s">
        <v>359</v>
      </c>
      <c r="I300" s="83">
        <v>1</v>
      </c>
      <c r="J300" s="83">
        <v>22</v>
      </c>
      <c r="K300" s="83">
        <v>13</v>
      </c>
      <c r="L300" s="83">
        <v>27</v>
      </c>
      <c r="M300" s="83">
        <v>20</v>
      </c>
      <c r="N300" s="83">
        <v>16</v>
      </c>
      <c r="O300" s="83">
        <v>15</v>
      </c>
      <c r="P300" s="83">
        <v>23</v>
      </c>
      <c r="Q300" s="83">
        <v>22</v>
      </c>
      <c r="R300" s="83">
        <v>19</v>
      </c>
      <c r="S300" s="83">
        <v>22</v>
      </c>
      <c r="T300" s="83">
        <v>15</v>
      </c>
      <c r="U300" s="83">
        <v>21</v>
      </c>
      <c r="V300" s="83">
        <v>22</v>
      </c>
      <c r="W300" s="83">
        <v>17</v>
      </c>
      <c r="X300" s="83">
        <v>15</v>
      </c>
      <c r="Y300" s="83">
        <v>25.5</v>
      </c>
      <c r="Z300" s="83">
        <v>28</v>
      </c>
      <c r="AA300" s="83">
        <v>21</v>
      </c>
      <c r="AB300" s="83">
        <v>24</v>
      </c>
      <c r="AC300" s="83">
        <v>25</v>
      </c>
      <c r="AD300" s="83">
        <v>13</v>
      </c>
      <c r="AE300" s="83">
        <v>21</v>
      </c>
    </row>
    <row r="301" spans="1:31">
      <c r="A301" s="83">
        <v>0</v>
      </c>
      <c r="B301" s="83">
        <v>0</v>
      </c>
      <c r="C301" s="83">
        <v>0</v>
      </c>
      <c r="D301" s="83">
        <v>129</v>
      </c>
      <c r="E301" s="83" t="s">
        <v>255</v>
      </c>
      <c r="F301" s="83" t="s">
        <v>130</v>
      </c>
      <c r="G301" s="83" t="s">
        <v>84</v>
      </c>
      <c r="H301" s="83" t="s">
        <v>105</v>
      </c>
      <c r="I301" s="83">
        <v>0</v>
      </c>
      <c r="J301" s="83">
        <v>49.321870019999999</v>
      </c>
      <c r="K301" s="83">
        <v>54.802104499999999</v>
      </c>
      <c r="L301" s="83">
        <v>43.699879899999999</v>
      </c>
      <c r="M301" s="83">
        <v>50.03880427</v>
      </c>
      <c r="N301" s="83">
        <v>48.323758669999997</v>
      </c>
      <c r="O301" s="83">
        <v>44.392596320000003</v>
      </c>
      <c r="P301" s="83">
        <v>45.271863969999998</v>
      </c>
      <c r="Q301" s="83">
        <v>49.195657150000002</v>
      </c>
      <c r="R301" s="83">
        <v>45.369029429999998</v>
      </c>
      <c r="S301" s="83">
        <v>45.084350290000003</v>
      </c>
      <c r="T301" s="83">
        <v>51.401425760000002</v>
      </c>
      <c r="U301" s="83">
        <v>45.499366500000001</v>
      </c>
      <c r="V301" s="83">
        <v>36.957646789999998</v>
      </c>
      <c r="W301" s="83">
        <v>44.129207839999999</v>
      </c>
      <c r="X301" s="83">
        <v>37.571239179999999</v>
      </c>
      <c r="Y301" s="83">
        <v>43.134376119999999</v>
      </c>
      <c r="Z301" s="83">
        <v>45.23628239</v>
      </c>
      <c r="AA301" s="83">
        <v>37.446181449999997</v>
      </c>
      <c r="AB301" s="83">
        <v>36.42123686</v>
      </c>
      <c r="AC301" s="83">
        <v>45.533625389999997</v>
      </c>
      <c r="AD301" s="83">
        <v>47.875953750000001</v>
      </c>
      <c r="AE301" s="83">
        <v>46.070326559999998</v>
      </c>
    </row>
    <row r="302" spans="1:31">
      <c r="A302" s="83">
        <v>0</v>
      </c>
      <c r="B302" s="83">
        <v>0</v>
      </c>
      <c r="C302" s="83">
        <v>0</v>
      </c>
      <c r="D302" s="83">
        <v>0</v>
      </c>
      <c r="E302" s="83" t="s">
        <v>256</v>
      </c>
      <c r="F302" s="83" t="s">
        <v>130</v>
      </c>
      <c r="G302" s="83" t="s">
        <v>84</v>
      </c>
      <c r="H302" s="83" t="s">
        <v>105</v>
      </c>
      <c r="I302" s="83">
        <v>0</v>
      </c>
      <c r="J302" s="83">
        <v>41.195668550000001</v>
      </c>
      <c r="K302" s="83">
        <v>39.131080959999998</v>
      </c>
      <c r="L302" s="83">
        <v>35.040943570000003</v>
      </c>
      <c r="M302" s="83">
        <v>41.652128689999998</v>
      </c>
      <c r="N302" s="83">
        <v>41.077726519999999</v>
      </c>
      <c r="O302" s="83">
        <v>37.130305329999999</v>
      </c>
      <c r="P302" s="83">
        <v>37.66590025</v>
      </c>
      <c r="Q302" s="83">
        <v>39.405455699999997</v>
      </c>
      <c r="R302" s="83">
        <v>38.706459019999997</v>
      </c>
      <c r="S302" s="83">
        <v>36.81850455</v>
      </c>
      <c r="T302" s="83">
        <v>42.223123190000003</v>
      </c>
      <c r="U302" s="83">
        <v>38.936157649999998</v>
      </c>
      <c r="V302" s="83">
        <v>37.472628280000002</v>
      </c>
      <c r="W302" s="83">
        <v>31.743517400000002</v>
      </c>
      <c r="X302" s="83">
        <v>41.336960650000002</v>
      </c>
      <c r="Y302" s="83">
        <v>41.231388119999998</v>
      </c>
      <c r="Z302" s="83">
        <v>37.643023630000002</v>
      </c>
      <c r="AA302" s="83">
        <v>30.017230510000001</v>
      </c>
      <c r="AB302" s="83">
        <v>32.097484629999997</v>
      </c>
      <c r="AC302" s="83">
        <v>33.244040740000003</v>
      </c>
      <c r="AD302" s="83">
        <v>47.463080720000001</v>
      </c>
      <c r="AE302" s="83">
        <v>38.693726460000001</v>
      </c>
    </row>
    <row r="303" spans="1:31">
      <c r="A303" s="83">
        <v>0</v>
      </c>
      <c r="B303" s="83">
        <v>0</v>
      </c>
      <c r="C303" s="83">
        <v>0</v>
      </c>
      <c r="D303" s="83">
        <v>0</v>
      </c>
      <c r="E303" s="83" t="s">
        <v>9</v>
      </c>
      <c r="F303" s="83" t="s">
        <v>130</v>
      </c>
      <c r="G303" s="83" t="s">
        <v>84</v>
      </c>
      <c r="H303" s="83" t="s">
        <v>105</v>
      </c>
      <c r="I303" s="83">
        <v>0</v>
      </c>
      <c r="J303" s="83">
        <v>45.322134830000003</v>
      </c>
      <c r="K303" s="83">
        <v>46.734808370000003</v>
      </c>
      <c r="L303" s="83">
        <v>39.196511970000003</v>
      </c>
      <c r="M303" s="83">
        <v>45.538263899999997</v>
      </c>
      <c r="N303" s="83">
        <v>44.275271840000002</v>
      </c>
      <c r="O303" s="83">
        <v>40.488072440000003</v>
      </c>
      <c r="P303" s="83">
        <v>41.120122500000001</v>
      </c>
      <c r="Q303" s="83">
        <v>43.260241530000002</v>
      </c>
      <c r="R303" s="83">
        <v>41.586510339999997</v>
      </c>
      <c r="S303" s="83">
        <v>40.742425349999998</v>
      </c>
      <c r="T303" s="83">
        <v>46.507585910000003</v>
      </c>
      <c r="U303" s="83">
        <v>42.012726039999997</v>
      </c>
      <c r="V303" s="83">
        <v>37.231637599999999</v>
      </c>
      <c r="W303" s="83">
        <v>37.659790559999998</v>
      </c>
      <c r="X303" s="83">
        <v>39.594679820000003</v>
      </c>
      <c r="Y303" s="83">
        <v>42.184308790000003</v>
      </c>
      <c r="Z303" s="83">
        <v>41.249786810000003</v>
      </c>
      <c r="AA303" s="83">
        <v>33.470101270000001</v>
      </c>
      <c r="AB303" s="83">
        <v>34.064842059999997</v>
      </c>
      <c r="AC303" s="83">
        <v>38.806458050000003</v>
      </c>
      <c r="AD303" s="83">
        <v>47.673387550000001</v>
      </c>
      <c r="AE303" s="83">
        <v>42.213695530000003</v>
      </c>
    </row>
    <row r="304" spans="1:31">
      <c r="A304" s="83">
        <v>0</v>
      </c>
      <c r="B304" s="83">
        <v>0</v>
      </c>
      <c r="C304" s="83">
        <v>0</v>
      </c>
      <c r="D304" s="83">
        <v>130</v>
      </c>
      <c r="E304" s="83" t="s">
        <v>255</v>
      </c>
      <c r="F304" s="83" t="s">
        <v>311</v>
      </c>
      <c r="G304" s="83" t="s">
        <v>320</v>
      </c>
      <c r="H304" s="83" t="s">
        <v>357</v>
      </c>
      <c r="I304" s="83">
        <v>0</v>
      </c>
      <c r="J304" s="83">
        <v>80.276816608996498</v>
      </c>
      <c r="K304" s="83">
        <v>40</v>
      </c>
      <c r="L304" s="83">
        <v>62.184873949579803</v>
      </c>
      <c r="M304" s="83">
        <v>72.072072072072004</v>
      </c>
      <c r="N304" s="83">
        <v>40.390879478827401</v>
      </c>
      <c r="O304" s="83">
        <v>33.7078651685393</v>
      </c>
      <c r="P304" s="83">
        <v>48.9051094890511</v>
      </c>
      <c r="Q304" s="83">
        <v>19.178082191780799</v>
      </c>
      <c r="R304" s="83">
        <v>34.946236559139798</v>
      </c>
      <c r="S304" s="83">
        <v>36.6666666666667</v>
      </c>
      <c r="T304" s="83">
        <v>28.089887640449401</v>
      </c>
      <c r="U304" s="83">
        <v>44.353602452733796</v>
      </c>
      <c r="V304" s="83">
        <v>72.580645161290306</v>
      </c>
      <c r="W304" s="83">
        <v>48.741418764302104</v>
      </c>
      <c r="X304" s="83">
        <v>25.888324873096401</v>
      </c>
      <c r="Y304" s="83">
        <v>11.71875</v>
      </c>
      <c r="Z304" s="83">
        <v>66.834170854271406</v>
      </c>
      <c r="AA304" s="83">
        <v>46.840148698884796</v>
      </c>
      <c r="AB304" s="83">
        <v>42.514970059880206</v>
      </c>
      <c r="AC304" s="83">
        <v>82.296650717703301</v>
      </c>
      <c r="AD304" s="83">
        <v>46.478873239436602</v>
      </c>
      <c r="AE304" s="83">
        <v>51.895775623268705</v>
      </c>
    </row>
    <row r="305" spans="1:31">
      <c r="A305" s="83">
        <v>0</v>
      </c>
      <c r="B305" s="83">
        <v>0</v>
      </c>
      <c r="C305" s="83">
        <v>0</v>
      </c>
      <c r="D305" s="83">
        <v>0</v>
      </c>
      <c r="E305" s="83" t="s">
        <v>256</v>
      </c>
      <c r="F305" s="83" t="s">
        <v>311</v>
      </c>
      <c r="G305" s="83" t="s">
        <v>320</v>
      </c>
      <c r="H305" s="83" t="s">
        <v>357</v>
      </c>
      <c r="I305" s="83">
        <v>0</v>
      </c>
      <c r="J305" s="83">
        <v>77.381974248926994</v>
      </c>
      <c r="K305" s="83">
        <v>39.667458432303995</v>
      </c>
      <c r="L305" s="83">
        <v>62.4365482233503</v>
      </c>
      <c r="M305" s="83">
        <v>70.375939849624004</v>
      </c>
      <c r="N305" s="83">
        <v>35.751295336787599</v>
      </c>
      <c r="O305" s="83">
        <v>31.481481481481499</v>
      </c>
      <c r="P305" s="83">
        <v>45.058139534883701</v>
      </c>
      <c r="Q305" s="83">
        <v>20.3883495145631</v>
      </c>
      <c r="R305" s="83">
        <v>35.655737704918003</v>
      </c>
      <c r="S305" s="83">
        <v>36.354378818737295</v>
      </c>
      <c r="T305" s="83">
        <v>19.518072289156599</v>
      </c>
      <c r="U305" s="83">
        <v>40.485651214127998</v>
      </c>
      <c r="V305" s="83">
        <v>73.964497041420103</v>
      </c>
      <c r="W305" s="83">
        <v>44.731610337972199</v>
      </c>
      <c r="X305" s="83">
        <v>25.576519916142598</v>
      </c>
      <c r="Y305" s="83">
        <v>11.910669975186099</v>
      </c>
      <c r="Z305" s="83">
        <v>64.668094218415391</v>
      </c>
      <c r="AA305" s="83">
        <v>41.433021806853596</v>
      </c>
      <c r="AB305" s="83">
        <v>45.771144278607004</v>
      </c>
      <c r="AC305" s="83">
        <v>79.026217228464404</v>
      </c>
      <c r="AD305" s="83">
        <v>47</v>
      </c>
      <c r="AE305" s="83">
        <v>49.055589680589698</v>
      </c>
    </row>
    <row r="306" spans="1:31">
      <c r="A306" s="83">
        <v>0</v>
      </c>
      <c r="B306" s="83">
        <v>0</v>
      </c>
      <c r="C306" s="83">
        <v>0</v>
      </c>
      <c r="D306" s="83">
        <v>0</v>
      </c>
      <c r="E306" s="83" t="s">
        <v>9</v>
      </c>
      <c r="F306" s="83" t="s">
        <v>311</v>
      </c>
      <c r="G306" s="83" t="s">
        <v>320</v>
      </c>
      <c r="H306" s="83" t="s">
        <v>357</v>
      </c>
      <c r="I306" s="83">
        <v>0</v>
      </c>
      <c r="J306" s="83">
        <v>78.823782852218898</v>
      </c>
      <c r="K306" s="83">
        <v>39.830508474576298</v>
      </c>
      <c r="L306" s="83">
        <v>62.316910785619193</v>
      </c>
      <c r="M306" s="83">
        <v>71.147540983606604</v>
      </c>
      <c r="N306" s="83">
        <v>37.806637806637802</v>
      </c>
      <c r="O306" s="83">
        <v>32.487309644669999</v>
      </c>
      <c r="P306" s="83">
        <v>46.763754045307401</v>
      </c>
      <c r="Q306" s="83">
        <v>19.886363636363598</v>
      </c>
      <c r="R306" s="83">
        <v>35.348837209302296</v>
      </c>
      <c r="S306" s="83">
        <v>36.501079913606901</v>
      </c>
      <c r="T306" s="83">
        <v>23.476005188067401</v>
      </c>
      <c r="U306" s="83">
        <v>42.278540975840798</v>
      </c>
      <c r="V306" s="83">
        <v>73.302469135802497</v>
      </c>
      <c r="W306" s="83">
        <v>46.595744680851098</v>
      </c>
      <c r="X306" s="83">
        <v>25.717566016073501</v>
      </c>
      <c r="Y306" s="83">
        <v>11.817026683608599</v>
      </c>
      <c r="Z306" s="83">
        <v>65.6647398843931</v>
      </c>
      <c r="AA306" s="83">
        <v>43.8983050847458</v>
      </c>
      <c r="AB306" s="83">
        <v>44.293478260869598</v>
      </c>
      <c r="AC306" s="83">
        <v>80.46218487394961</v>
      </c>
      <c r="AD306" s="83">
        <v>46.746575342465803</v>
      </c>
      <c r="AE306" s="83">
        <v>50.390625</v>
      </c>
    </row>
    <row r="307" spans="1:31">
      <c r="A307" s="83">
        <v>0</v>
      </c>
      <c r="B307" s="83">
        <v>0</v>
      </c>
      <c r="C307" s="83">
        <v>0</v>
      </c>
      <c r="D307" s="83">
        <v>131</v>
      </c>
      <c r="E307" s="83" t="s">
        <v>255</v>
      </c>
      <c r="F307" s="83" t="s">
        <v>313</v>
      </c>
      <c r="G307" s="83" t="s">
        <v>320</v>
      </c>
      <c r="H307" s="83" t="s">
        <v>360</v>
      </c>
      <c r="I307" s="83">
        <v>1</v>
      </c>
      <c r="J307" s="83">
        <v>37.5</v>
      </c>
      <c r="K307" s="83">
        <v>25</v>
      </c>
      <c r="L307" s="83">
        <v>29</v>
      </c>
      <c r="M307" s="83">
        <v>44</v>
      </c>
      <c r="N307" s="83">
        <v>48</v>
      </c>
      <c r="O307" s="83">
        <v>25</v>
      </c>
      <c r="P307" s="83">
        <v>34</v>
      </c>
      <c r="Q307" s="83">
        <v>57</v>
      </c>
      <c r="R307" s="83">
        <v>18</v>
      </c>
      <c r="S307" s="83">
        <v>29</v>
      </c>
      <c r="T307" s="83">
        <v>21</v>
      </c>
      <c r="U307" s="83">
        <v>39</v>
      </c>
      <c r="V307" s="83">
        <v>27</v>
      </c>
      <c r="W307" s="83">
        <v>15</v>
      </c>
      <c r="X307" s="83">
        <v>23</v>
      </c>
      <c r="Y307" s="83">
        <v>35</v>
      </c>
      <c r="Z307" s="83">
        <v>28</v>
      </c>
      <c r="AA307" s="83">
        <v>28.5</v>
      </c>
      <c r="AB307" s="83">
        <v>25</v>
      </c>
      <c r="AC307" s="83">
        <v>28</v>
      </c>
      <c r="AD307" s="83">
        <v>22</v>
      </c>
      <c r="AE307" s="83">
        <v>33</v>
      </c>
    </row>
    <row r="308" spans="1:31">
      <c r="A308" s="83">
        <v>0</v>
      </c>
      <c r="B308" s="83">
        <v>0</v>
      </c>
      <c r="C308" s="83">
        <v>0</v>
      </c>
      <c r="D308" s="83">
        <v>0</v>
      </c>
      <c r="E308" s="83" t="s">
        <v>256</v>
      </c>
      <c r="F308" s="83" t="s">
        <v>313</v>
      </c>
      <c r="G308" s="83" t="s">
        <v>320</v>
      </c>
      <c r="H308" s="83" t="s">
        <v>360</v>
      </c>
      <c r="I308" s="83">
        <v>1</v>
      </c>
      <c r="J308" s="83">
        <v>38</v>
      </c>
      <c r="K308" s="83">
        <v>22.5</v>
      </c>
      <c r="L308" s="83">
        <v>27.5</v>
      </c>
      <c r="M308" s="83">
        <v>41.5</v>
      </c>
      <c r="N308" s="83">
        <v>48</v>
      </c>
      <c r="O308" s="83">
        <v>30</v>
      </c>
      <c r="P308" s="83">
        <v>48</v>
      </c>
      <c r="Q308" s="83">
        <v>29</v>
      </c>
      <c r="R308" s="83">
        <v>35</v>
      </c>
      <c r="S308" s="83">
        <v>29</v>
      </c>
      <c r="T308" s="83">
        <v>26</v>
      </c>
      <c r="U308" s="83">
        <v>35</v>
      </c>
      <c r="V308" s="83">
        <v>26</v>
      </c>
      <c r="W308" s="83">
        <v>16</v>
      </c>
      <c r="X308" s="83">
        <v>25.5</v>
      </c>
      <c r="Y308" s="83">
        <v>28.5</v>
      </c>
      <c r="Z308" s="83">
        <v>26.5</v>
      </c>
      <c r="AA308" s="83">
        <v>34</v>
      </c>
      <c r="AB308" s="83">
        <v>58.5</v>
      </c>
      <c r="AC308" s="83">
        <v>28</v>
      </c>
      <c r="AD308" s="83">
        <v>36</v>
      </c>
      <c r="AE308" s="83">
        <v>33</v>
      </c>
    </row>
    <row r="309" spans="1:31">
      <c r="A309" s="83">
        <v>0</v>
      </c>
      <c r="B309" s="83">
        <v>0</v>
      </c>
      <c r="C309" s="83">
        <v>0</v>
      </c>
      <c r="D309" s="83">
        <v>0</v>
      </c>
      <c r="E309" s="83" t="s">
        <v>9</v>
      </c>
      <c r="F309" s="83" t="s">
        <v>313</v>
      </c>
      <c r="G309" s="83" t="s">
        <v>320</v>
      </c>
      <c r="H309" s="83" t="s">
        <v>360</v>
      </c>
      <c r="I309" s="83">
        <v>1</v>
      </c>
      <c r="J309" s="83">
        <v>38</v>
      </c>
      <c r="K309" s="83">
        <v>23</v>
      </c>
      <c r="L309" s="83">
        <v>28</v>
      </c>
      <c r="M309" s="83">
        <v>43</v>
      </c>
      <c r="N309" s="83">
        <v>48</v>
      </c>
      <c r="O309" s="83">
        <v>29.5</v>
      </c>
      <c r="P309" s="83">
        <v>40</v>
      </c>
      <c r="Q309" s="83">
        <v>47</v>
      </c>
      <c r="R309" s="83">
        <v>31</v>
      </c>
      <c r="S309" s="83">
        <v>29</v>
      </c>
      <c r="T309" s="83">
        <v>22</v>
      </c>
      <c r="U309" s="83">
        <v>37</v>
      </c>
      <c r="V309" s="83">
        <v>27</v>
      </c>
      <c r="W309" s="83">
        <v>15</v>
      </c>
      <c r="X309" s="83">
        <v>23</v>
      </c>
      <c r="Y309" s="83">
        <v>33</v>
      </c>
      <c r="Z309" s="83">
        <v>27</v>
      </c>
      <c r="AA309" s="83">
        <v>31</v>
      </c>
      <c r="AB309" s="83">
        <v>34</v>
      </c>
      <c r="AC309" s="83">
        <v>28</v>
      </c>
      <c r="AD309" s="83">
        <v>24.5</v>
      </c>
      <c r="AE309" s="83">
        <v>33</v>
      </c>
    </row>
    <row r="310" spans="1:31">
      <c r="A310" s="83">
        <v>0</v>
      </c>
      <c r="B310" s="83">
        <v>0</v>
      </c>
      <c r="C310" s="83">
        <v>0</v>
      </c>
      <c r="D310" s="83">
        <v>132</v>
      </c>
      <c r="E310" s="83" t="s">
        <v>256</v>
      </c>
      <c r="F310" s="83" t="s">
        <v>312</v>
      </c>
      <c r="G310" s="83" t="s">
        <v>320</v>
      </c>
      <c r="H310" s="83" t="s">
        <v>358</v>
      </c>
      <c r="I310" s="83">
        <v>1</v>
      </c>
      <c r="J310" s="83">
        <v>42</v>
      </c>
      <c r="K310" s="83">
        <v>39.5</v>
      </c>
      <c r="L310" s="83">
        <v>36</v>
      </c>
      <c r="M310" s="83">
        <v>57</v>
      </c>
      <c r="N310" s="83">
        <v>46</v>
      </c>
      <c r="O310" s="83">
        <v>76</v>
      </c>
      <c r="P310" s="83">
        <v>54</v>
      </c>
      <c r="Q310" s="83">
        <v>39</v>
      </c>
      <c r="R310" s="83">
        <v>48</v>
      </c>
      <c r="S310" s="83">
        <v>40</v>
      </c>
      <c r="T310" s="83">
        <v>24</v>
      </c>
      <c r="U310" s="83">
        <v>38</v>
      </c>
      <c r="V310" s="83">
        <v>44</v>
      </c>
      <c r="W310" s="83">
        <v>46</v>
      </c>
      <c r="X310" s="83">
        <v>41</v>
      </c>
      <c r="Y310" s="83">
        <v>69</v>
      </c>
      <c r="Z310" s="83">
        <v>59</v>
      </c>
      <c r="AA310" s="83">
        <v>46</v>
      </c>
      <c r="AB310" s="83">
        <v>95</v>
      </c>
      <c r="AC310" s="83">
        <v>57.5</v>
      </c>
      <c r="AD310" s="83">
        <v>45</v>
      </c>
      <c r="AE310" s="83">
        <v>43</v>
      </c>
    </row>
    <row r="311" spans="1:31">
      <c r="A311" s="83">
        <v>0</v>
      </c>
      <c r="B311" s="83">
        <v>0</v>
      </c>
      <c r="C311" s="83">
        <v>0</v>
      </c>
      <c r="D311" s="83">
        <v>133</v>
      </c>
      <c r="E311" s="83" t="s">
        <v>256</v>
      </c>
      <c r="F311" s="83" t="s">
        <v>90</v>
      </c>
      <c r="G311" s="83" t="s">
        <v>84</v>
      </c>
      <c r="H311" s="83" t="s">
        <v>24</v>
      </c>
      <c r="I311" s="83">
        <v>0</v>
      </c>
      <c r="J311" s="83">
        <v>73.306772908366497</v>
      </c>
      <c r="K311" s="83">
        <v>73.148148148148195</v>
      </c>
      <c r="L311" s="83">
        <v>71.171171171171196</v>
      </c>
      <c r="M311" s="83">
        <v>66.483516483516496</v>
      </c>
      <c r="N311" s="83">
        <v>72.375690607734796</v>
      </c>
      <c r="O311" s="83">
        <v>77.477477477477507</v>
      </c>
      <c r="P311" s="83">
        <v>78.534031413612595</v>
      </c>
      <c r="Q311" s="83">
        <v>72.093023255814003</v>
      </c>
      <c r="R311" s="83">
        <v>82.894736842105303</v>
      </c>
      <c r="S311" s="83">
        <v>75.576923076923094</v>
      </c>
      <c r="T311" s="83">
        <v>68.656716417910403</v>
      </c>
      <c r="U311" s="83">
        <v>59.703947368420998</v>
      </c>
      <c r="V311" s="83">
        <v>72.950819672131104</v>
      </c>
      <c r="W311" s="83">
        <v>62.6086956521739</v>
      </c>
      <c r="X311" s="83">
        <v>64.393939393939405</v>
      </c>
      <c r="Y311" s="83">
        <v>63.3333333333333</v>
      </c>
      <c r="Z311" s="83">
        <v>59.523809523809497</v>
      </c>
      <c r="AA311" s="83">
        <v>62.365591397849499</v>
      </c>
      <c r="AB311" s="83">
        <v>72.727272727272705</v>
      </c>
      <c r="AC311" s="83">
        <v>83</v>
      </c>
      <c r="AD311" s="83">
        <v>61.165048543689302</v>
      </c>
      <c r="AE311" s="83">
        <v>69.812265331664605</v>
      </c>
    </row>
    <row r="312" spans="1:31">
      <c r="A312" s="83">
        <v>0</v>
      </c>
      <c r="B312" s="83">
        <v>0</v>
      </c>
      <c r="C312" s="83">
        <v>0</v>
      </c>
      <c r="D312" s="83">
        <v>134</v>
      </c>
      <c r="E312" s="83" t="s">
        <v>9</v>
      </c>
      <c r="F312" s="83" t="s">
        <v>479</v>
      </c>
      <c r="G312" s="83" t="s">
        <v>83</v>
      </c>
      <c r="H312" s="83" t="s">
        <v>25</v>
      </c>
      <c r="I312" s="83">
        <v>1</v>
      </c>
      <c r="J312" s="83">
        <v>35</v>
      </c>
      <c r="K312" s="83">
        <v>22</v>
      </c>
      <c r="L312" s="83">
        <v>34</v>
      </c>
      <c r="M312" s="83">
        <v>51</v>
      </c>
      <c r="N312" s="83">
        <v>53</v>
      </c>
      <c r="O312" s="83">
        <v>36</v>
      </c>
      <c r="P312" s="83">
        <v>39</v>
      </c>
      <c r="Q312" s="83">
        <v>33</v>
      </c>
      <c r="R312" s="83">
        <v>35</v>
      </c>
      <c r="S312" s="83">
        <v>29</v>
      </c>
      <c r="T312" s="83">
        <v>41</v>
      </c>
      <c r="U312" s="83">
        <v>37</v>
      </c>
      <c r="V312" s="83">
        <v>52</v>
      </c>
      <c r="W312" s="83">
        <v>37</v>
      </c>
      <c r="X312" s="83">
        <v>32</v>
      </c>
      <c r="Y312" s="83">
        <v>30</v>
      </c>
      <c r="Z312" s="83">
        <v>30</v>
      </c>
      <c r="AA312" s="83">
        <v>55</v>
      </c>
      <c r="AB312" s="83">
        <v>48</v>
      </c>
      <c r="AC312" s="83">
        <v>36</v>
      </c>
      <c r="AD312" s="83">
        <v>41</v>
      </c>
      <c r="AE312" s="83">
        <v>35</v>
      </c>
    </row>
    <row r="313" spans="1:31">
      <c r="A313" s="83">
        <v>0</v>
      </c>
      <c r="B313" s="83" t="s">
        <v>200</v>
      </c>
      <c r="C313" s="83" t="s">
        <v>184</v>
      </c>
      <c r="D313" s="83">
        <v>135</v>
      </c>
      <c r="E313" s="83" t="s">
        <v>255</v>
      </c>
      <c r="F313" s="83" t="s">
        <v>447</v>
      </c>
      <c r="G313" s="83" t="s">
        <v>84</v>
      </c>
      <c r="H313" s="83" t="s">
        <v>34</v>
      </c>
      <c r="I313" s="83">
        <v>1</v>
      </c>
      <c r="J313" s="83">
        <v>3796.3130157188803</v>
      </c>
      <c r="K313" s="83">
        <v>3915.4403462378514</v>
      </c>
      <c r="L313" s="83">
        <v>2757.6473511767626</v>
      </c>
      <c r="M313" s="83">
        <v>3485.6938846856424</v>
      </c>
      <c r="N313" s="83">
        <v>3768.5501655630928</v>
      </c>
      <c r="O313" s="83">
        <v>4733.189480720036</v>
      </c>
      <c r="P313" s="83">
        <v>4185.8526637792684</v>
      </c>
      <c r="Q313" s="83">
        <v>3501.4394014320756</v>
      </c>
      <c r="R313" s="83">
        <v>3859.5042868302608</v>
      </c>
      <c r="S313" s="83">
        <v>4189.7416595467221</v>
      </c>
      <c r="T313" s="83">
        <v>3946.3808145820121</v>
      </c>
      <c r="U313" s="83">
        <v>4791.0723028749771</v>
      </c>
      <c r="V313" s="83">
        <v>4497.4364890902261</v>
      </c>
      <c r="W313" s="83">
        <v>2916.0527070854819</v>
      </c>
      <c r="X313" s="83">
        <v>4306.5536795217549</v>
      </c>
      <c r="Y313" s="83">
        <v>3318.9589538454356</v>
      </c>
      <c r="Z313" s="83">
        <v>3712.7326735819206</v>
      </c>
      <c r="AA313" s="83">
        <v>2930.1030951604248</v>
      </c>
      <c r="AB313" s="83">
        <v>3467.8909792102636</v>
      </c>
      <c r="AC313" s="83">
        <v>3441.0911558771359</v>
      </c>
      <c r="AD313" s="83">
        <v>2802.2682183501838</v>
      </c>
      <c r="AE313" s="83">
        <v>3916.7316506555694</v>
      </c>
    </row>
    <row r="314" spans="1:31">
      <c r="A314" s="83">
        <v>0</v>
      </c>
      <c r="B314" s="83">
        <v>0</v>
      </c>
      <c r="C314" s="83">
        <v>0</v>
      </c>
      <c r="D314" s="83">
        <v>0</v>
      </c>
      <c r="E314" s="83" t="s">
        <v>256</v>
      </c>
      <c r="F314" s="83" t="s">
        <v>447</v>
      </c>
      <c r="G314" s="83" t="s">
        <v>84</v>
      </c>
      <c r="H314" s="83" t="s">
        <v>34</v>
      </c>
      <c r="I314" s="83">
        <v>1</v>
      </c>
      <c r="J314" s="83">
        <v>2549.1981708719522</v>
      </c>
      <c r="K314" s="83">
        <v>2447.3763282964032</v>
      </c>
      <c r="L314" s="83">
        <v>1704.0413903245133</v>
      </c>
      <c r="M314" s="83">
        <v>2084.2882927080482</v>
      </c>
      <c r="N314" s="83">
        <v>2357.9521946314198</v>
      </c>
      <c r="O314" s="83">
        <v>2961.6085857794733</v>
      </c>
      <c r="P314" s="83">
        <v>2705.8027260626527</v>
      </c>
      <c r="Q314" s="83">
        <v>2231.4320069053997</v>
      </c>
      <c r="R314" s="83">
        <v>2771.7962569165752</v>
      </c>
      <c r="S314" s="83">
        <v>2659.294664617632</v>
      </c>
      <c r="T314" s="83">
        <v>2487.8155313860402</v>
      </c>
      <c r="U314" s="83">
        <v>3079.5106121494773</v>
      </c>
      <c r="V314" s="83">
        <v>2931.1726288497889</v>
      </c>
      <c r="W314" s="83">
        <v>1779.958592925314</v>
      </c>
      <c r="X314" s="83">
        <v>2705.9477080769238</v>
      </c>
      <c r="Y314" s="83">
        <v>2010.8484837633812</v>
      </c>
      <c r="Z314" s="83">
        <v>2387.862805430113</v>
      </c>
      <c r="AA314" s="83">
        <v>1806.5646162387602</v>
      </c>
      <c r="AB314" s="83">
        <v>2057.8184163165188</v>
      </c>
      <c r="AC314" s="83">
        <v>1993.7354176442334</v>
      </c>
      <c r="AD314" s="83">
        <v>1895.7947822292845</v>
      </c>
      <c r="AE314" s="83">
        <v>2505.611384915152</v>
      </c>
    </row>
    <row r="315" spans="1:31">
      <c r="A315" s="83">
        <v>0</v>
      </c>
      <c r="B315" s="83">
        <v>0</v>
      </c>
      <c r="C315" s="83">
        <v>0</v>
      </c>
      <c r="D315" s="83">
        <v>0</v>
      </c>
      <c r="E315" s="83" t="s">
        <v>9</v>
      </c>
      <c r="F315" s="83" t="s">
        <v>447</v>
      </c>
      <c r="G315" s="83" t="s">
        <v>84</v>
      </c>
      <c r="H315" s="83" t="s">
        <v>34</v>
      </c>
      <c r="I315" s="83">
        <v>1</v>
      </c>
      <c r="J315" s="83">
        <v>3196.6162925557746</v>
      </c>
      <c r="K315" s="83">
        <v>3195.5291307340663</v>
      </c>
      <c r="L315" s="83">
        <v>2237.0370431763936</v>
      </c>
      <c r="M315" s="83">
        <v>2799.0349716783571</v>
      </c>
      <c r="N315" s="83">
        <v>3075.9328724624979</v>
      </c>
      <c r="O315" s="83">
        <v>3847.3428641203705</v>
      </c>
      <c r="P315" s="83">
        <v>3455.2364122991203</v>
      </c>
      <c r="Q315" s="83">
        <v>2878.2722459367333</v>
      </c>
      <c r="R315" s="83">
        <v>3326.5286535781652</v>
      </c>
      <c r="S315" s="83">
        <v>3442.7723479352026</v>
      </c>
      <c r="T315" s="83">
        <v>3231.7073504084688</v>
      </c>
      <c r="U315" s="83">
        <v>3951.5533326990421</v>
      </c>
      <c r="V315" s="83">
        <v>3725.8403453441078</v>
      </c>
      <c r="W315" s="83">
        <v>2356.2204997201388</v>
      </c>
      <c r="X315" s="83">
        <v>3516.3409999871492</v>
      </c>
      <c r="Y315" s="83">
        <v>2667.3873481862274</v>
      </c>
      <c r="Z315" s="83">
        <v>3058.3287837681351</v>
      </c>
      <c r="AA315" s="83">
        <v>2374.3137726324608</v>
      </c>
      <c r="AB315" s="83">
        <v>2761.9389029261788</v>
      </c>
      <c r="AC315" s="83">
        <v>2725.3025643760761</v>
      </c>
      <c r="AD315" s="83">
        <v>2348.1992121024309</v>
      </c>
      <c r="AE315" s="83">
        <v>3225.4037503777977</v>
      </c>
    </row>
    <row r="316" spans="1:31">
      <c r="A316" s="83">
        <v>0</v>
      </c>
      <c r="B316" s="83">
        <v>0</v>
      </c>
      <c r="C316" s="83">
        <v>0</v>
      </c>
      <c r="D316" s="83">
        <v>136</v>
      </c>
      <c r="E316" s="83" t="s">
        <v>255</v>
      </c>
      <c r="F316" s="83" t="s">
        <v>99</v>
      </c>
      <c r="G316" s="83" t="s">
        <v>84</v>
      </c>
      <c r="H316" s="83" t="s">
        <v>32</v>
      </c>
      <c r="I316" s="83">
        <v>1</v>
      </c>
      <c r="J316" s="83">
        <v>4.7941888620000004</v>
      </c>
      <c r="K316" s="83">
        <v>6.0537634410000001</v>
      </c>
      <c r="L316" s="83">
        <v>4.9561769619999998</v>
      </c>
      <c r="M316" s="83">
        <v>5.021569156</v>
      </c>
      <c r="N316" s="83">
        <v>5.5263577000000002</v>
      </c>
      <c r="O316" s="83">
        <v>7.2199533259999997</v>
      </c>
      <c r="P316" s="83">
        <v>4.7140566540000002</v>
      </c>
      <c r="Q316" s="83">
        <v>3.0111704709999998</v>
      </c>
      <c r="R316" s="83">
        <v>5.9750606169999996</v>
      </c>
      <c r="S316" s="83">
        <v>5.6592113709999996</v>
      </c>
      <c r="T316" s="83">
        <v>6.1426749090000001</v>
      </c>
      <c r="U316" s="83">
        <v>6.9058053560000001</v>
      </c>
      <c r="V316" s="83">
        <v>5.9195242080000003</v>
      </c>
      <c r="W316" s="83">
        <v>4.7506870829999999</v>
      </c>
      <c r="X316" s="83">
        <v>5.1044083530000002</v>
      </c>
      <c r="Y316" s="83">
        <v>4.7728738599999998</v>
      </c>
      <c r="Z316" s="83">
        <v>4.6571922409999997</v>
      </c>
      <c r="AA316" s="83">
        <v>4.7895189</v>
      </c>
      <c r="AB316" s="83">
        <v>5.2180840469999996</v>
      </c>
      <c r="AC316" s="83">
        <v>5.5105348459999997</v>
      </c>
      <c r="AD316" s="83">
        <v>3.5037878789999999</v>
      </c>
      <c r="AE316" s="83">
        <v>5.4800782549999996</v>
      </c>
    </row>
    <row r="317" spans="1:31">
      <c r="A317" s="83">
        <v>0</v>
      </c>
      <c r="B317" s="83">
        <v>0</v>
      </c>
      <c r="C317" s="83">
        <v>0</v>
      </c>
      <c r="D317" s="83">
        <v>0</v>
      </c>
      <c r="E317" s="83" t="s">
        <v>256</v>
      </c>
      <c r="F317" s="83" t="s">
        <v>99</v>
      </c>
      <c r="G317" s="83" t="s">
        <v>84</v>
      </c>
      <c r="H317" s="83" t="s">
        <v>32</v>
      </c>
      <c r="I317" s="83">
        <v>1</v>
      </c>
      <c r="J317" s="83">
        <v>2.8535516529999998</v>
      </c>
      <c r="K317" s="83">
        <v>3.6121672999999999</v>
      </c>
      <c r="L317" s="83">
        <v>2.38901765</v>
      </c>
      <c r="M317" s="83">
        <v>2.5482016010000001</v>
      </c>
      <c r="N317" s="83">
        <v>2.9235880399999998</v>
      </c>
      <c r="O317" s="83">
        <v>3.9337474120000002</v>
      </c>
      <c r="P317" s="83">
        <v>2.5839793279999999</v>
      </c>
      <c r="Q317" s="83">
        <v>1.8047579979999999</v>
      </c>
      <c r="R317" s="83">
        <v>2.987598647</v>
      </c>
      <c r="S317" s="83">
        <v>3.023961924</v>
      </c>
      <c r="T317" s="83">
        <v>3.5288725940000001</v>
      </c>
      <c r="U317" s="83">
        <v>3.9380927969999999</v>
      </c>
      <c r="V317" s="83">
        <v>2.9594779180000002</v>
      </c>
      <c r="W317" s="83">
        <v>2.7422926250000002</v>
      </c>
      <c r="X317" s="83">
        <v>2.9847944430000002</v>
      </c>
      <c r="Y317" s="83">
        <v>2.8083028080000001</v>
      </c>
      <c r="Z317" s="83">
        <v>2.5066583109999998</v>
      </c>
      <c r="AA317" s="83">
        <v>2.5898230899999999</v>
      </c>
      <c r="AB317" s="83">
        <v>2.395013123</v>
      </c>
      <c r="AC317" s="83">
        <v>3.2319032320000001</v>
      </c>
      <c r="AD317" s="83">
        <v>2.1272554609999998</v>
      </c>
      <c r="AE317" s="83">
        <v>3.0600825729999999</v>
      </c>
    </row>
    <row r="318" spans="1:31">
      <c r="A318" s="83">
        <v>0</v>
      </c>
      <c r="B318" s="83">
        <v>0</v>
      </c>
      <c r="C318" s="83">
        <v>0</v>
      </c>
      <c r="D318" s="83">
        <v>0</v>
      </c>
      <c r="E318" s="83" t="s">
        <v>9</v>
      </c>
      <c r="F318" s="83" t="s">
        <v>99</v>
      </c>
      <c r="G318" s="83" t="s">
        <v>84</v>
      </c>
      <c r="H318" s="83" t="s">
        <v>32</v>
      </c>
      <c r="I318" s="83">
        <v>1</v>
      </c>
      <c r="J318" s="83">
        <v>4.1236266319999997</v>
      </c>
      <c r="K318" s="83">
        <v>5.1173273229999996</v>
      </c>
      <c r="L318" s="83">
        <v>4.0084249329999997</v>
      </c>
      <c r="M318" s="83">
        <v>4.0961822400000001</v>
      </c>
      <c r="N318" s="83">
        <v>4.551112882</v>
      </c>
      <c r="O318" s="83">
        <v>5.9448362049999997</v>
      </c>
      <c r="P318" s="83">
        <v>3.8984168870000002</v>
      </c>
      <c r="Q318" s="83">
        <v>2.5625381329999999</v>
      </c>
      <c r="R318" s="83">
        <v>4.838017593</v>
      </c>
      <c r="S318" s="83">
        <v>4.6926029050000002</v>
      </c>
      <c r="T318" s="83">
        <v>5.1203919459999998</v>
      </c>
      <c r="U318" s="83">
        <v>5.7900126500000004</v>
      </c>
      <c r="V318" s="83">
        <v>4.7953890489999997</v>
      </c>
      <c r="W318" s="83">
        <v>4.0164393799999996</v>
      </c>
      <c r="X318" s="83">
        <v>4.3190986230000004</v>
      </c>
      <c r="Y318" s="83">
        <v>4.0333237579999999</v>
      </c>
      <c r="Z318" s="83">
        <v>3.8399714230000002</v>
      </c>
      <c r="AA318" s="83">
        <v>3.9743156470000001</v>
      </c>
      <c r="AB318" s="83">
        <v>4.1516916589999999</v>
      </c>
      <c r="AC318" s="83">
        <v>4.6449852829999996</v>
      </c>
      <c r="AD318" s="83">
        <v>2.9752789320000002</v>
      </c>
      <c r="AE318" s="83">
        <v>4.5835815369999997</v>
      </c>
    </row>
    <row r="319" spans="1:31">
      <c r="A319" s="83">
        <v>0</v>
      </c>
      <c r="B319" s="83">
        <v>0</v>
      </c>
      <c r="C319" s="83">
        <v>0</v>
      </c>
      <c r="D319" s="83">
        <v>137</v>
      </c>
      <c r="E319" s="83" t="s">
        <v>9</v>
      </c>
      <c r="F319" s="83" t="s">
        <v>254</v>
      </c>
      <c r="G319" s="83" t="s">
        <v>84</v>
      </c>
      <c r="H319" s="83" t="s">
        <v>258</v>
      </c>
      <c r="I319" s="83">
        <v>0</v>
      </c>
      <c r="J319" s="83">
        <v>59.366287800000002</v>
      </c>
      <c r="K319" s="83">
        <v>57.275747510000002</v>
      </c>
      <c r="L319" s="83">
        <v>52.103321029999996</v>
      </c>
      <c r="M319" s="83">
        <v>39.411098529999997</v>
      </c>
      <c r="N319" s="83">
        <v>54.980657639999997</v>
      </c>
      <c r="O319" s="83">
        <v>67.396226420000005</v>
      </c>
      <c r="P319" s="83">
        <v>58.661284899999998</v>
      </c>
      <c r="Q319" s="83">
        <v>61.14551084</v>
      </c>
      <c r="R319" s="83">
        <v>52.44267198</v>
      </c>
      <c r="S319" s="83">
        <v>51.200619670000002</v>
      </c>
      <c r="T319" s="83">
        <v>46.912884130000002</v>
      </c>
      <c r="U319" s="83">
        <v>53.788996339999997</v>
      </c>
      <c r="V319" s="83">
        <v>58.568142610000002</v>
      </c>
      <c r="W319" s="83">
        <v>38.80082702</v>
      </c>
      <c r="X319" s="83">
        <v>39.547223199999998</v>
      </c>
      <c r="Y319" s="83">
        <v>53.519488070000001</v>
      </c>
      <c r="Z319" s="83">
        <v>62.678062679999996</v>
      </c>
      <c r="AA319" s="83">
        <v>50.682534130000001</v>
      </c>
      <c r="AB319" s="83">
        <v>61.001788910000002</v>
      </c>
      <c r="AC319" s="83">
        <v>37.098804280000003</v>
      </c>
      <c r="AD319" s="83">
        <v>43.340471090000001</v>
      </c>
      <c r="AE319" s="83">
        <v>53.099027280000001</v>
      </c>
    </row>
    <row r="320" spans="1:31">
      <c r="A320" s="83">
        <v>0</v>
      </c>
      <c r="B320" s="83">
        <v>0</v>
      </c>
      <c r="C320" s="83">
        <v>0</v>
      </c>
      <c r="D320" s="83">
        <v>138</v>
      </c>
      <c r="E320" s="83" t="s">
        <v>255</v>
      </c>
      <c r="F320" s="83" t="s">
        <v>448</v>
      </c>
      <c r="G320" s="83" t="s">
        <v>84</v>
      </c>
      <c r="H320" s="83" t="s">
        <v>259</v>
      </c>
      <c r="I320" s="83">
        <v>1</v>
      </c>
      <c r="J320" s="83">
        <v>2053.140097</v>
      </c>
      <c r="K320" s="83">
        <v>1623.8868520000001</v>
      </c>
      <c r="L320" s="83">
        <v>1837.109614</v>
      </c>
      <c r="M320" s="83">
        <v>1544.1959529999999</v>
      </c>
      <c r="N320" s="83">
        <v>1837.14002</v>
      </c>
      <c r="O320" s="83">
        <v>2906.9767440000001</v>
      </c>
      <c r="P320" s="83">
        <v>1744.1860469999999</v>
      </c>
      <c r="Q320" s="83">
        <v>2375.2969119999998</v>
      </c>
      <c r="R320" s="83">
        <v>2072.5388600000001</v>
      </c>
      <c r="S320" s="83">
        <v>2270.7166029999998</v>
      </c>
      <c r="T320" s="83">
        <v>2234.636872</v>
      </c>
      <c r="U320" s="83">
        <v>1937.0719180000001</v>
      </c>
      <c r="V320" s="83">
        <v>2018.0932499999999</v>
      </c>
      <c r="W320" s="83">
        <v>1473.296501</v>
      </c>
      <c r="X320" s="83">
        <v>2159.3447510000001</v>
      </c>
      <c r="Y320" s="83">
        <v>2093.908629</v>
      </c>
      <c r="Z320" s="83">
        <v>1898.305085</v>
      </c>
      <c r="AA320" s="83">
        <v>2031.602709</v>
      </c>
      <c r="AB320" s="83">
        <v>1432.6647559999999</v>
      </c>
      <c r="AC320" s="83">
        <v>2663.1158460000001</v>
      </c>
      <c r="AD320" s="83">
        <v>2205.882353</v>
      </c>
      <c r="AE320" s="83">
        <v>2020.544079</v>
      </c>
    </row>
    <row r="321" spans="1:31">
      <c r="A321" s="83">
        <v>0</v>
      </c>
      <c r="B321" s="83">
        <v>0</v>
      </c>
      <c r="C321" s="83">
        <v>0</v>
      </c>
      <c r="D321" s="83">
        <v>0</v>
      </c>
      <c r="E321" s="83" t="s">
        <v>256</v>
      </c>
      <c r="F321" s="83" t="s">
        <v>448</v>
      </c>
      <c r="G321" s="83" t="s">
        <v>84</v>
      </c>
      <c r="H321" s="83" t="s">
        <v>259</v>
      </c>
      <c r="I321" s="83">
        <v>1</v>
      </c>
      <c r="J321" s="83">
        <v>2395.796848</v>
      </c>
      <c r="K321" s="83">
        <v>2365.03856</v>
      </c>
      <c r="L321" s="83">
        <v>1984.978541</v>
      </c>
      <c r="M321" s="83">
        <v>2674.9888540000002</v>
      </c>
      <c r="N321" s="83">
        <v>2304.147465</v>
      </c>
      <c r="O321" s="83">
        <v>1890.7563029999999</v>
      </c>
      <c r="P321" s="83">
        <v>2700.7818050000001</v>
      </c>
      <c r="Q321" s="83">
        <v>1810.8651910000001</v>
      </c>
      <c r="R321" s="83">
        <v>3209.109731</v>
      </c>
      <c r="S321" s="83">
        <v>1940.9731449999999</v>
      </c>
      <c r="T321" s="83">
        <v>2788.3396699999998</v>
      </c>
      <c r="U321" s="83">
        <v>1990.6430600000001</v>
      </c>
      <c r="V321" s="83">
        <v>2265.5758340000002</v>
      </c>
      <c r="W321" s="83">
        <v>2391.629297</v>
      </c>
      <c r="X321" s="83">
        <v>1788.908766</v>
      </c>
      <c r="Y321" s="83">
        <v>1586.4022660000001</v>
      </c>
      <c r="Z321" s="83">
        <v>2190.2377969999998</v>
      </c>
      <c r="AA321" s="83">
        <v>1820.5461640000001</v>
      </c>
      <c r="AB321" s="83">
        <v>2053.7124800000001</v>
      </c>
      <c r="AC321" s="83">
        <v>2314.2509140000002</v>
      </c>
      <c r="AD321" s="83">
        <v>2157.4344019999999</v>
      </c>
      <c r="AE321" s="83">
        <v>2200.9522080000002</v>
      </c>
    </row>
    <row r="322" spans="1:31">
      <c r="A322" s="83">
        <v>0</v>
      </c>
      <c r="B322" s="83">
        <v>0</v>
      </c>
      <c r="C322" s="83">
        <v>0</v>
      </c>
      <c r="D322" s="83">
        <v>0</v>
      </c>
      <c r="E322" s="83" t="s">
        <v>9</v>
      </c>
      <c r="F322" s="83" t="s">
        <v>448</v>
      </c>
      <c r="G322" s="83" t="s">
        <v>84</v>
      </c>
      <c r="H322" s="83" t="s">
        <v>259</v>
      </c>
      <c r="I322" s="83">
        <v>1</v>
      </c>
      <c r="J322" s="83">
        <v>2236.3738530000001</v>
      </c>
      <c r="K322" s="83">
        <v>1997.924235</v>
      </c>
      <c r="L322" s="83">
        <v>1915.927938</v>
      </c>
      <c r="M322" s="83">
        <v>2159.6699829999998</v>
      </c>
      <c r="N322" s="83">
        <v>2090.4339920000002</v>
      </c>
      <c r="O322" s="83">
        <v>2373.0684329999999</v>
      </c>
      <c r="P322" s="83">
        <v>2259.6706239999999</v>
      </c>
      <c r="Q322" s="83">
        <v>2069.7167760000002</v>
      </c>
      <c r="R322" s="83">
        <v>2704.2577679999999</v>
      </c>
      <c r="S322" s="83">
        <v>2097.3154359999999</v>
      </c>
      <c r="T322" s="83">
        <v>2524.9169440000001</v>
      </c>
      <c r="U322" s="83">
        <v>1965.91751</v>
      </c>
      <c r="V322" s="83">
        <v>2148.0502310000002</v>
      </c>
      <c r="W322" s="83">
        <v>1980.19802</v>
      </c>
      <c r="X322" s="83">
        <v>1953.642384</v>
      </c>
      <c r="Y322" s="83">
        <v>1825.8006580000001</v>
      </c>
      <c r="Z322" s="83">
        <v>2050.113895</v>
      </c>
      <c r="AA322" s="83">
        <v>1918.381584</v>
      </c>
      <c r="AB322" s="83">
        <v>1728.024042</v>
      </c>
      <c r="AC322" s="83">
        <v>2480.9160310000002</v>
      </c>
      <c r="AD322" s="83">
        <v>2180.0062290000001</v>
      </c>
      <c r="AE322" s="83">
        <v>2116.7274160000002</v>
      </c>
    </row>
    <row r="323" spans="1:31">
      <c r="A323" s="83">
        <v>0</v>
      </c>
      <c r="B323" s="83">
        <v>0</v>
      </c>
      <c r="C323" s="83">
        <v>0</v>
      </c>
      <c r="D323" s="83">
        <v>139</v>
      </c>
      <c r="E323" s="83" t="s">
        <v>255</v>
      </c>
      <c r="F323" s="83" t="s">
        <v>453</v>
      </c>
      <c r="G323" s="83" t="s">
        <v>84</v>
      </c>
      <c r="H323" s="83" t="s">
        <v>260</v>
      </c>
      <c r="I323" s="83">
        <v>1</v>
      </c>
      <c r="J323" s="83">
        <v>15.524781340000001</v>
      </c>
      <c r="K323" s="83">
        <v>16.666666670000001</v>
      </c>
      <c r="L323" s="83">
        <v>18.579234970000002</v>
      </c>
      <c r="M323" s="83">
        <v>17.777777780000001</v>
      </c>
      <c r="N323" s="83">
        <v>15.24663677</v>
      </c>
      <c r="O323" s="83">
        <v>12</v>
      </c>
      <c r="P323" s="83">
        <v>12.195121950000001</v>
      </c>
      <c r="Q323" s="83">
        <v>7.407407407</v>
      </c>
      <c r="R323" s="83">
        <v>25.316455699999999</v>
      </c>
      <c r="S323" s="83">
        <v>16.96658098</v>
      </c>
      <c r="T323" s="83">
        <v>18.18181818</v>
      </c>
      <c r="U323" s="83">
        <v>16.01423488</v>
      </c>
      <c r="V323" s="83">
        <v>16.935483869999999</v>
      </c>
      <c r="W323" s="83">
        <v>22.282608700000001</v>
      </c>
      <c r="X323" s="83">
        <v>17.69230769</v>
      </c>
      <c r="Y323" s="83">
        <v>14.70588235</v>
      </c>
      <c r="Z323" s="83">
        <v>18.699186990000001</v>
      </c>
      <c r="AA323" s="83">
        <v>22.83464567</v>
      </c>
      <c r="AB323" s="83">
        <v>10.16949153</v>
      </c>
      <c r="AC323" s="83">
        <v>16.470588240000001</v>
      </c>
      <c r="AD323" s="83">
        <v>15.38461538</v>
      </c>
      <c r="AE323" s="83">
        <v>16.52364433</v>
      </c>
    </row>
    <row r="324" spans="1:31">
      <c r="A324" s="83">
        <v>0</v>
      </c>
      <c r="B324" s="83">
        <v>0</v>
      </c>
      <c r="C324" s="83">
        <v>0</v>
      </c>
      <c r="D324" s="83">
        <v>0</v>
      </c>
      <c r="E324" s="83" t="s">
        <v>256</v>
      </c>
      <c r="F324" s="83" t="s">
        <v>453</v>
      </c>
      <c r="G324" s="83" t="s">
        <v>84</v>
      </c>
      <c r="H324" s="83" t="s">
        <v>260</v>
      </c>
      <c r="I324" s="83">
        <v>1</v>
      </c>
      <c r="J324" s="83">
        <v>16.733295259999998</v>
      </c>
      <c r="K324" s="83">
        <v>16.10486891</v>
      </c>
      <c r="L324" s="83">
        <v>12.385321100000001</v>
      </c>
      <c r="M324" s="83">
        <v>19.391634979999999</v>
      </c>
      <c r="N324" s="83">
        <v>16.872427980000001</v>
      </c>
      <c r="O324" s="83">
        <v>13.39285714</v>
      </c>
      <c r="P324" s="83">
        <v>13.636363640000001</v>
      </c>
      <c r="Q324" s="83">
        <v>15</v>
      </c>
      <c r="R324" s="83">
        <v>25.80645161</v>
      </c>
      <c r="S324" s="83">
        <v>17.5580222</v>
      </c>
      <c r="T324" s="83">
        <v>15.97633136</v>
      </c>
      <c r="U324" s="83">
        <v>17.153284670000001</v>
      </c>
      <c r="V324" s="83">
        <v>11.30952381</v>
      </c>
      <c r="W324" s="83">
        <v>15</v>
      </c>
      <c r="X324" s="83">
        <v>17.55319149</v>
      </c>
      <c r="Y324" s="83">
        <v>19.02173913</v>
      </c>
      <c r="Z324" s="83">
        <v>19.12568306</v>
      </c>
      <c r="AA324" s="83">
        <v>15.972222220000001</v>
      </c>
      <c r="AB324" s="83">
        <v>16.417910450000001</v>
      </c>
      <c r="AC324" s="83">
        <v>13.15789474</v>
      </c>
      <c r="AD324" s="83">
        <v>12.727272729999999</v>
      </c>
      <c r="AE324" s="83">
        <v>16.53846154</v>
      </c>
    </row>
    <row r="325" spans="1:31">
      <c r="A325" s="83">
        <v>0</v>
      </c>
      <c r="B325" s="83">
        <v>0</v>
      </c>
      <c r="C325" s="83">
        <v>0</v>
      </c>
      <c r="D325" s="83">
        <v>0</v>
      </c>
      <c r="E325" s="83" t="s">
        <v>9</v>
      </c>
      <c r="F325" s="83" t="s">
        <v>453</v>
      </c>
      <c r="G325" s="83" t="s">
        <v>84</v>
      </c>
      <c r="H325" s="83" t="s">
        <v>260</v>
      </c>
      <c r="I325" s="83">
        <v>1</v>
      </c>
      <c r="J325" s="83">
        <v>16.202369520000001</v>
      </c>
      <c r="K325" s="83">
        <v>16.348195329999999</v>
      </c>
      <c r="L325" s="83">
        <v>15.21197007</v>
      </c>
      <c r="M325" s="83">
        <v>18.735891649999999</v>
      </c>
      <c r="N325" s="83">
        <v>16.094420599999999</v>
      </c>
      <c r="O325" s="83">
        <v>12.73584906</v>
      </c>
      <c r="P325" s="83">
        <v>12.99638989</v>
      </c>
      <c r="Q325" s="83">
        <v>11.94029851</v>
      </c>
      <c r="R325" s="83">
        <v>25.581395350000001</v>
      </c>
      <c r="S325" s="83">
        <v>17.297908419999999</v>
      </c>
      <c r="T325" s="83">
        <v>16.94352159</v>
      </c>
      <c r="U325" s="83">
        <v>16.658071169999999</v>
      </c>
      <c r="V325" s="83">
        <v>13.698630140000001</v>
      </c>
      <c r="W325" s="83">
        <v>18.31683168</v>
      </c>
      <c r="X325" s="83">
        <v>17.610062889999998</v>
      </c>
      <c r="Y325" s="83">
        <v>17.1875</v>
      </c>
      <c r="Z325" s="83">
        <v>18.954248369999998</v>
      </c>
      <c r="AA325" s="83">
        <v>19.188191880000002</v>
      </c>
      <c r="AB325" s="83">
        <v>13.49206349</v>
      </c>
      <c r="AC325" s="83">
        <v>14.572864320000001</v>
      </c>
      <c r="AD325" s="83">
        <v>13.88174807</v>
      </c>
      <c r="AE325" s="83">
        <v>16.53196767</v>
      </c>
    </row>
    <row r="326" spans="1:31">
      <c r="A326" s="83">
        <v>0</v>
      </c>
      <c r="B326" s="83">
        <v>0</v>
      </c>
      <c r="C326" s="83">
        <v>0</v>
      </c>
      <c r="D326" s="83">
        <v>140</v>
      </c>
      <c r="E326" s="83" t="s">
        <v>255</v>
      </c>
      <c r="F326" s="83" t="s">
        <v>454</v>
      </c>
      <c r="G326" s="83" t="s">
        <v>84</v>
      </c>
      <c r="H326" s="83" t="s">
        <v>261</v>
      </c>
      <c r="I326" s="83">
        <v>1</v>
      </c>
      <c r="J326" s="83">
        <v>34.766763849999997</v>
      </c>
      <c r="K326" s="83">
        <v>37.254901959999998</v>
      </c>
      <c r="L326" s="83">
        <v>38.797814209999999</v>
      </c>
      <c r="M326" s="83">
        <v>38.888888889999997</v>
      </c>
      <c r="N326" s="83">
        <v>36.322869959999998</v>
      </c>
      <c r="O326" s="83">
        <v>32</v>
      </c>
      <c r="P326" s="83">
        <v>39.024390240000002</v>
      </c>
      <c r="Q326" s="83">
        <v>33.333333330000002</v>
      </c>
      <c r="R326" s="83">
        <v>46.835443040000001</v>
      </c>
      <c r="S326" s="83">
        <v>36.503856040000002</v>
      </c>
      <c r="T326" s="83">
        <v>38.636363639999999</v>
      </c>
      <c r="U326" s="83">
        <v>37.722419930000001</v>
      </c>
      <c r="V326" s="83">
        <v>40.322580649999999</v>
      </c>
      <c r="W326" s="83">
        <v>43.47826087</v>
      </c>
      <c r="X326" s="83">
        <v>36.92307692</v>
      </c>
      <c r="Y326" s="83">
        <v>40.441176470000002</v>
      </c>
      <c r="Z326" s="83">
        <v>39.024390240000002</v>
      </c>
      <c r="AA326" s="83">
        <v>40.157480309999997</v>
      </c>
      <c r="AB326" s="83">
        <v>28.81355932</v>
      </c>
      <c r="AC326" s="83">
        <v>38.235294119999999</v>
      </c>
      <c r="AD326" s="83">
        <v>40.236686390000003</v>
      </c>
      <c r="AE326" s="83">
        <v>37.210151539999998</v>
      </c>
    </row>
    <row r="327" spans="1:31">
      <c r="A327" s="83">
        <v>0</v>
      </c>
      <c r="B327" s="83">
        <v>0</v>
      </c>
      <c r="C327" s="83">
        <v>0</v>
      </c>
      <c r="D327" s="83">
        <v>0</v>
      </c>
      <c r="E327" s="83" t="s">
        <v>256</v>
      </c>
      <c r="F327" s="83" t="s">
        <v>454</v>
      </c>
      <c r="G327" s="83" t="s">
        <v>84</v>
      </c>
      <c r="H327" s="83" t="s">
        <v>261</v>
      </c>
      <c r="I327" s="83">
        <v>1</v>
      </c>
      <c r="J327" s="83">
        <v>35.979440320000002</v>
      </c>
      <c r="K327" s="83">
        <v>37.453183520000003</v>
      </c>
      <c r="L327" s="83">
        <v>39.449541279999998</v>
      </c>
      <c r="M327" s="83">
        <v>38.403041829999999</v>
      </c>
      <c r="N327" s="83">
        <v>36.6255144</v>
      </c>
      <c r="O327" s="83">
        <v>33.928571429999998</v>
      </c>
      <c r="P327" s="83">
        <v>37.662337659999999</v>
      </c>
      <c r="Q327" s="83">
        <v>32.5</v>
      </c>
      <c r="R327" s="83">
        <v>47.311827960000002</v>
      </c>
      <c r="S327" s="83">
        <v>38.446014130000002</v>
      </c>
      <c r="T327" s="83">
        <v>40.828402369999999</v>
      </c>
      <c r="U327" s="83">
        <v>38.412408759999998</v>
      </c>
      <c r="V327" s="83">
        <v>33.333333330000002</v>
      </c>
      <c r="W327" s="83">
        <v>40.454545449999998</v>
      </c>
      <c r="X327" s="83">
        <v>36.170212769999999</v>
      </c>
      <c r="Y327" s="83">
        <v>39.130434780000002</v>
      </c>
      <c r="Z327" s="83">
        <v>41.530054640000003</v>
      </c>
      <c r="AA327" s="83">
        <v>35.416666669999998</v>
      </c>
      <c r="AB327" s="83">
        <v>29.850746269999998</v>
      </c>
      <c r="AC327" s="83">
        <v>38.157894740000003</v>
      </c>
      <c r="AD327" s="83">
        <v>35</v>
      </c>
      <c r="AE327" s="83">
        <v>37.535612540000002</v>
      </c>
    </row>
    <row r="328" spans="1:31">
      <c r="A328" s="83">
        <v>0</v>
      </c>
      <c r="B328" s="83">
        <v>0</v>
      </c>
      <c r="C328" s="83">
        <v>0</v>
      </c>
      <c r="D328" s="83">
        <v>0</v>
      </c>
      <c r="E328" s="83" t="s">
        <v>9</v>
      </c>
      <c r="F328" s="83" t="s">
        <v>454</v>
      </c>
      <c r="G328" s="83" t="s">
        <v>84</v>
      </c>
      <c r="H328" s="83" t="s">
        <v>261</v>
      </c>
      <c r="I328" s="83">
        <v>1</v>
      </c>
      <c r="J328" s="83">
        <v>35.446685879999997</v>
      </c>
      <c r="K328" s="83">
        <v>37.36730361</v>
      </c>
      <c r="L328" s="83">
        <v>39.1521197</v>
      </c>
      <c r="M328" s="83">
        <v>38.600451470000003</v>
      </c>
      <c r="N328" s="83">
        <v>36.4806867</v>
      </c>
      <c r="O328" s="83">
        <v>33.018867919999998</v>
      </c>
      <c r="P328" s="83">
        <v>38.26714801</v>
      </c>
      <c r="Q328" s="83">
        <v>32.835820900000002</v>
      </c>
      <c r="R328" s="83">
        <v>47.093023260000002</v>
      </c>
      <c r="S328" s="83">
        <v>37.591859810000003</v>
      </c>
      <c r="T328" s="83">
        <v>39.867109630000002</v>
      </c>
      <c r="U328" s="83">
        <v>38.112429089999999</v>
      </c>
      <c r="V328" s="83">
        <v>36.301369860000001</v>
      </c>
      <c r="W328" s="83">
        <v>41.831683169999998</v>
      </c>
      <c r="X328" s="83">
        <v>36.477987419999998</v>
      </c>
      <c r="Y328" s="83">
        <v>39.6875</v>
      </c>
      <c r="Z328" s="83">
        <v>40.522875820000003</v>
      </c>
      <c r="AA328" s="83">
        <v>37.638376379999997</v>
      </c>
      <c r="AB328" s="83">
        <v>29.36507937</v>
      </c>
      <c r="AC328" s="83">
        <v>38.190954769999998</v>
      </c>
      <c r="AD328" s="83">
        <v>37.275064270000001</v>
      </c>
      <c r="AE328" s="83">
        <v>37.39297431</v>
      </c>
    </row>
    <row r="329" spans="1:31">
      <c r="A329" s="83">
        <v>0</v>
      </c>
      <c r="B329" s="83">
        <v>0</v>
      </c>
      <c r="C329" s="83">
        <v>0</v>
      </c>
      <c r="D329" s="83">
        <v>141</v>
      </c>
      <c r="E329" s="83" t="s">
        <v>255</v>
      </c>
      <c r="F329" s="83" t="s">
        <v>131</v>
      </c>
      <c r="G329" s="83" t="s">
        <v>84</v>
      </c>
      <c r="H329" s="83" t="s">
        <v>71</v>
      </c>
      <c r="I329" s="83">
        <v>0</v>
      </c>
      <c r="J329" s="83">
        <v>78.977167100000003</v>
      </c>
      <c r="K329" s="83">
        <v>83.285494380000003</v>
      </c>
      <c r="L329" s="83">
        <v>84.635207230000006</v>
      </c>
      <c r="M329" s="83">
        <v>85.211566970000007</v>
      </c>
      <c r="N329" s="83">
        <v>82.057878099999996</v>
      </c>
      <c r="O329" s="83">
        <v>89.869072389999999</v>
      </c>
      <c r="P329" s="83">
        <v>80.115899889999994</v>
      </c>
      <c r="Q329" s="83">
        <v>82.773699260000001</v>
      </c>
      <c r="R329" s="83">
        <v>82.306881419999996</v>
      </c>
      <c r="S329" s="83">
        <v>80.681264630000001</v>
      </c>
      <c r="T329" s="83">
        <v>80.680366559999996</v>
      </c>
      <c r="U329" s="83">
        <v>83.428280529999995</v>
      </c>
      <c r="V329" s="83">
        <v>83.811863709999997</v>
      </c>
      <c r="W329" s="83">
        <v>78.088609739999995</v>
      </c>
      <c r="X329" s="83">
        <v>81.562963740000001</v>
      </c>
      <c r="Y329" s="83">
        <v>83.828237389999998</v>
      </c>
      <c r="Z329" s="83">
        <v>80.922586600000002</v>
      </c>
      <c r="AA329" s="83">
        <v>80.837827739999994</v>
      </c>
      <c r="AB329" s="83">
        <v>84.185994239999999</v>
      </c>
      <c r="AC329" s="83">
        <v>79.124813540000005</v>
      </c>
      <c r="AD329" s="83">
        <v>78.374654190000001</v>
      </c>
      <c r="AE329" s="83">
        <v>81.668644479999998</v>
      </c>
    </row>
    <row r="330" spans="1:31">
      <c r="A330" s="83">
        <v>0</v>
      </c>
      <c r="B330" s="83">
        <v>0</v>
      </c>
      <c r="C330" s="83">
        <v>0</v>
      </c>
      <c r="D330" s="83">
        <v>0</v>
      </c>
      <c r="E330" s="83" t="s">
        <v>256</v>
      </c>
      <c r="F330" s="83" t="s">
        <v>131</v>
      </c>
      <c r="G330" s="83" t="s">
        <v>84</v>
      </c>
      <c r="H330" s="83" t="s">
        <v>71</v>
      </c>
      <c r="I330" s="83">
        <v>0</v>
      </c>
      <c r="J330" s="83">
        <v>79.105313100000004</v>
      </c>
      <c r="K330" s="83">
        <v>79.188276799999997</v>
      </c>
      <c r="L330" s="83">
        <v>83.053534679999999</v>
      </c>
      <c r="M330" s="83">
        <v>81.994713709999999</v>
      </c>
      <c r="N330" s="83">
        <v>81.661587960000006</v>
      </c>
      <c r="O330" s="83">
        <v>82.445034329999999</v>
      </c>
      <c r="P330" s="83">
        <v>77.544522959999995</v>
      </c>
      <c r="Q330" s="83">
        <v>67.342236380000003</v>
      </c>
      <c r="R330" s="83">
        <v>75.525998329999993</v>
      </c>
      <c r="S330" s="83">
        <v>79.031432600000002</v>
      </c>
      <c r="T330" s="83">
        <v>83.932905399999996</v>
      </c>
      <c r="U330" s="83">
        <v>83.290137419999994</v>
      </c>
      <c r="V330" s="83">
        <v>87.362589970000002</v>
      </c>
      <c r="W330" s="83">
        <v>86.024946229999998</v>
      </c>
      <c r="X330" s="83">
        <v>81.280797930000006</v>
      </c>
      <c r="Y330" s="83">
        <v>82.612604079999997</v>
      </c>
      <c r="Z330" s="83">
        <v>77.975392119999995</v>
      </c>
      <c r="AA330" s="83">
        <v>80.208969310000001</v>
      </c>
      <c r="AB330" s="83">
        <v>82.555259829999997</v>
      </c>
      <c r="AC330" s="83">
        <v>79.821691610000002</v>
      </c>
      <c r="AD330" s="83">
        <v>83.255111119999995</v>
      </c>
      <c r="AE330" s="83">
        <v>81.047154750000004</v>
      </c>
    </row>
    <row r="331" spans="1:31">
      <c r="A331" s="83">
        <v>0</v>
      </c>
      <c r="B331" s="83">
        <v>0</v>
      </c>
      <c r="C331" s="83">
        <v>0</v>
      </c>
      <c r="D331" s="83">
        <v>0</v>
      </c>
      <c r="E331" s="83" t="s">
        <v>9</v>
      </c>
      <c r="F331" s="83" t="s">
        <v>131</v>
      </c>
      <c r="G331" s="83" t="s">
        <v>84</v>
      </c>
      <c r="H331" s="83" t="s">
        <v>71</v>
      </c>
      <c r="I331" s="83">
        <v>0</v>
      </c>
      <c r="J331" s="83">
        <v>79.052723560000004</v>
      </c>
      <c r="K331" s="83">
        <v>81.518895509999993</v>
      </c>
      <c r="L331" s="83">
        <v>83.449647319999997</v>
      </c>
      <c r="M331" s="83">
        <v>84.081791120000005</v>
      </c>
      <c r="N331" s="83">
        <v>81.895080030000003</v>
      </c>
      <c r="O331" s="83">
        <v>87.111361740000007</v>
      </c>
      <c r="P331" s="83">
        <v>78.971644769999997</v>
      </c>
      <c r="Q331" s="83">
        <v>76.780259200000003</v>
      </c>
      <c r="R331" s="83">
        <v>80.590296330000001</v>
      </c>
      <c r="S331" s="83">
        <v>79.970395210000007</v>
      </c>
      <c r="T331" s="83">
        <v>82.094664230000006</v>
      </c>
      <c r="U331" s="83">
        <v>83.470338740000003</v>
      </c>
      <c r="V331" s="83">
        <v>84.917052440000006</v>
      </c>
      <c r="W331" s="83">
        <v>80.976034870000007</v>
      </c>
      <c r="X331" s="83">
        <v>82.257367549999998</v>
      </c>
      <c r="Y331" s="83">
        <v>83.15897022</v>
      </c>
      <c r="Z331" s="83">
        <v>80.112846360000006</v>
      </c>
      <c r="AA331" s="83">
        <v>81.005693899999997</v>
      </c>
      <c r="AB331" s="83">
        <v>82.682446999999996</v>
      </c>
      <c r="AC331" s="83">
        <v>79.504964920000006</v>
      </c>
      <c r="AD331" s="83">
        <v>80.545603920000005</v>
      </c>
      <c r="AE331" s="83">
        <v>81.495711839999998</v>
      </c>
    </row>
    <row r="332" spans="1:31">
      <c r="A332" s="83">
        <v>0</v>
      </c>
      <c r="B332" s="83">
        <v>0</v>
      </c>
      <c r="C332" s="83">
        <v>0</v>
      </c>
      <c r="D332" s="83">
        <v>142</v>
      </c>
      <c r="E332" s="83" t="s">
        <v>9</v>
      </c>
      <c r="F332" s="83" t="s">
        <v>449</v>
      </c>
      <c r="G332" s="83" t="s">
        <v>84</v>
      </c>
      <c r="H332" s="83" t="s">
        <v>450</v>
      </c>
      <c r="I332" s="83">
        <v>0</v>
      </c>
      <c r="J332" s="83">
        <v>78.283198830000003</v>
      </c>
      <c r="K332" s="83">
        <v>94.666666669999998</v>
      </c>
      <c r="L332" s="83">
        <v>76.92307692</v>
      </c>
      <c r="M332" s="83">
        <v>82.795698920000007</v>
      </c>
      <c r="N332" s="83">
        <v>83.116883119999997</v>
      </c>
      <c r="O332" s="83">
        <v>81.632653059999996</v>
      </c>
      <c r="P332" s="83">
        <v>92</v>
      </c>
      <c r="Q332" s="83">
        <v>96.774193550000007</v>
      </c>
      <c r="R332" s="83">
        <v>82.608695650000001</v>
      </c>
      <c r="S332" s="83">
        <v>90.178571430000005</v>
      </c>
      <c r="T332" s="83">
        <v>84.21052632</v>
      </c>
      <c r="U332" s="83">
        <v>93.956043960000002</v>
      </c>
      <c r="V332" s="83">
        <v>87.777777779999994</v>
      </c>
      <c r="W332" s="83">
        <v>73.333333330000002</v>
      </c>
      <c r="X332" s="83">
        <v>72.839506170000007</v>
      </c>
      <c r="Y332" s="83">
        <v>57.309941520000002</v>
      </c>
      <c r="Z332" s="83">
        <v>91.83673469</v>
      </c>
      <c r="AA332" s="83">
        <v>93.548387099999999</v>
      </c>
      <c r="AB332" s="83">
        <v>83.870967739999998</v>
      </c>
      <c r="AC332" s="83">
        <v>36.52173913</v>
      </c>
      <c r="AD332" s="83">
        <v>100</v>
      </c>
      <c r="AE332" s="83">
        <v>79.967819789999993</v>
      </c>
    </row>
    <row r="333" spans="1:31">
      <c r="A333" s="83">
        <v>0</v>
      </c>
      <c r="B333" s="83">
        <v>0</v>
      </c>
      <c r="C333" s="83">
        <v>0</v>
      </c>
      <c r="D333" s="83">
        <v>143</v>
      </c>
      <c r="E333" s="83" t="s">
        <v>9</v>
      </c>
      <c r="F333" s="83" t="s">
        <v>451</v>
      </c>
      <c r="G333" s="83" t="s">
        <v>83</v>
      </c>
      <c r="H333" s="83" t="s">
        <v>452</v>
      </c>
      <c r="I333" s="83">
        <v>0</v>
      </c>
      <c r="J333" s="83">
        <v>87.5</v>
      </c>
      <c r="K333" s="83">
        <v>90.119760479041915</v>
      </c>
      <c r="L333" s="83">
        <v>89.78102189781022</v>
      </c>
      <c r="M333" s="83">
        <v>100</v>
      </c>
      <c r="N333" s="83">
        <v>100</v>
      </c>
      <c r="O333" s="83">
        <v>100</v>
      </c>
      <c r="P333" s="83">
        <v>96.174863387978135</v>
      </c>
      <c r="Q333" s="83">
        <v>98.113207547169807</v>
      </c>
      <c r="R333" s="83">
        <v>100</v>
      </c>
      <c r="S333" s="83">
        <v>97.665369649805442</v>
      </c>
      <c r="T333" s="83">
        <v>100</v>
      </c>
      <c r="U333" s="83">
        <v>98.734177215189874</v>
      </c>
      <c r="V333" s="83">
        <v>98.245614035087712</v>
      </c>
      <c r="W333" s="83">
        <v>96.883852691218124</v>
      </c>
      <c r="X333" s="83">
        <v>79.512195121951223</v>
      </c>
      <c r="Y333" s="83">
        <v>89.440993788819881</v>
      </c>
      <c r="Z333" s="83">
        <v>72.937293729372925</v>
      </c>
      <c r="AA333" s="83">
        <v>100</v>
      </c>
      <c r="AB333" s="83">
        <v>92.592592592592595</v>
      </c>
      <c r="AC333" s="83">
        <v>93.94736842105263</v>
      </c>
      <c r="AD333" s="83">
        <v>96.460176991150433</v>
      </c>
      <c r="AE333" s="83">
        <v>92.270462633451956</v>
      </c>
    </row>
    <row r="334" spans="1:31">
      <c r="A334" s="83">
        <v>0</v>
      </c>
      <c r="B334" s="83">
        <v>0</v>
      </c>
      <c r="C334" s="83">
        <v>0</v>
      </c>
      <c r="D334" s="83">
        <v>144</v>
      </c>
      <c r="E334" s="83" t="s">
        <v>9</v>
      </c>
      <c r="F334" s="83" t="s">
        <v>455</v>
      </c>
      <c r="G334" s="83" t="s">
        <v>84</v>
      </c>
      <c r="H334" s="83" t="s">
        <v>262</v>
      </c>
      <c r="I334" s="83">
        <v>1</v>
      </c>
      <c r="J334" s="83">
        <v>8.8785046730000001</v>
      </c>
      <c r="K334" s="83">
        <v>6.0606060609999997</v>
      </c>
      <c r="L334" s="83">
        <v>6.451612903</v>
      </c>
      <c r="M334" s="83">
        <v>13.84615385</v>
      </c>
      <c r="N334" s="83">
        <v>7.1428571429999996</v>
      </c>
      <c r="O334" s="83">
        <v>22.727272729999999</v>
      </c>
      <c r="P334" s="83">
        <v>36.666666669999998</v>
      </c>
      <c r="Q334" s="83" t="s">
        <v>173</v>
      </c>
      <c r="R334" s="83" t="s">
        <v>173</v>
      </c>
      <c r="S334" s="83">
        <v>18.292682930000002</v>
      </c>
      <c r="T334" s="83">
        <v>4.1666666670000003</v>
      </c>
      <c r="U334" s="83">
        <v>21.59090909</v>
      </c>
      <c r="V334" s="83">
        <v>40</v>
      </c>
      <c r="W334" s="83">
        <v>30.232558139999998</v>
      </c>
      <c r="X334" s="83">
        <v>7.3170731709999997</v>
      </c>
      <c r="Y334" s="83">
        <v>18.18181818</v>
      </c>
      <c r="Z334" s="83">
        <v>5.5555555559999998</v>
      </c>
      <c r="AA334" s="83">
        <v>8.2352941180000006</v>
      </c>
      <c r="AB334" s="83" t="s">
        <v>173</v>
      </c>
      <c r="AC334" s="83">
        <v>7.1428571429999996</v>
      </c>
      <c r="AD334" s="83">
        <v>22.80701754</v>
      </c>
      <c r="AE334" s="83">
        <v>15.039370079999999</v>
      </c>
    </row>
    <row r="335" spans="1:31">
      <c r="A335" s="83">
        <v>0</v>
      </c>
      <c r="B335" s="83">
        <v>0</v>
      </c>
      <c r="C335" s="83">
        <v>0</v>
      </c>
      <c r="D335" s="83">
        <v>145</v>
      </c>
      <c r="E335" s="83" t="s">
        <v>9</v>
      </c>
      <c r="F335" s="83" t="s">
        <v>314</v>
      </c>
      <c r="G335" s="83" t="s">
        <v>320</v>
      </c>
      <c r="H335" s="83" t="s">
        <v>361</v>
      </c>
      <c r="I335" s="83">
        <v>1</v>
      </c>
      <c r="J335" s="83">
        <v>33.152173910000002</v>
      </c>
      <c r="K335" s="83">
        <v>29.41176471</v>
      </c>
      <c r="L335" s="83">
        <v>41.53846154</v>
      </c>
      <c r="M335" s="83">
        <v>42.30769231</v>
      </c>
      <c r="N335" s="83">
        <v>63.636363639999999</v>
      </c>
      <c r="O335" s="83">
        <v>44</v>
      </c>
      <c r="P335" s="83">
        <v>22.222222219999999</v>
      </c>
      <c r="Q335" s="83" t="s">
        <v>173</v>
      </c>
      <c r="R335" s="83" t="s">
        <v>173</v>
      </c>
      <c r="S335" s="83">
        <v>42.666666669999998</v>
      </c>
      <c r="T335" s="83">
        <v>40.909090910000003</v>
      </c>
      <c r="U335" s="83">
        <v>32.510288070000001</v>
      </c>
      <c r="V335" s="83">
        <v>30</v>
      </c>
      <c r="W335" s="83">
        <v>37.142857139999997</v>
      </c>
      <c r="X335" s="83">
        <v>42.424242419999999</v>
      </c>
      <c r="Y335" s="83">
        <v>48.4375</v>
      </c>
      <c r="Z335" s="83">
        <v>58.823529409999999</v>
      </c>
      <c r="AA335" s="83">
        <v>47.058823529999998</v>
      </c>
      <c r="AB335" s="83" t="s">
        <v>173</v>
      </c>
      <c r="AC335" s="83">
        <v>30</v>
      </c>
      <c r="AD335" s="83">
        <v>43.85964912</v>
      </c>
      <c r="AE335" s="83">
        <v>38.46855059</v>
      </c>
    </row>
    <row r="336" spans="1:31">
      <c r="A336" s="83">
        <v>0</v>
      </c>
      <c r="B336" s="83" t="s">
        <v>201</v>
      </c>
      <c r="C336" s="83" t="s">
        <v>288</v>
      </c>
      <c r="D336" s="83">
        <v>146</v>
      </c>
      <c r="E336" s="83" t="s">
        <v>9</v>
      </c>
      <c r="F336" s="83" t="s">
        <v>464</v>
      </c>
      <c r="G336" s="83" t="s">
        <v>84</v>
      </c>
      <c r="H336" s="83" t="s">
        <v>60</v>
      </c>
      <c r="I336" s="83">
        <v>0</v>
      </c>
      <c r="J336" s="83">
        <v>97.3</v>
      </c>
      <c r="K336" s="83">
        <v>98.6</v>
      </c>
      <c r="L336" s="83">
        <v>96.3</v>
      </c>
      <c r="M336" s="83">
        <v>97.8</v>
      </c>
      <c r="N336" s="83">
        <v>96.6</v>
      </c>
      <c r="O336" s="83">
        <v>97.7</v>
      </c>
      <c r="P336" s="83">
        <v>97.7</v>
      </c>
      <c r="Q336" s="83">
        <v>95.8</v>
      </c>
      <c r="R336" s="83">
        <v>97.4</v>
      </c>
      <c r="S336" s="83">
        <v>98</v>
      </c>
      <c r="T336" s="83">
        <v>96.3</v>
      </c>
      <c r="U336" s="83">
        <v>96.7</v>
      </c>
      <c r="V336" s="83">
        <v>98</v>
      </c>
      <c r="W336" s="83">
        <v>97.9</v>
      </c>
      <c r="X336" s="83">
        <v>99.4</v>
      </c>
      <c r="Y336" s="83">
        <v>98.9</v>
      </c>
      <c r="Z336" s="83">
        <v>96</v>
      </c>
      <c r="AA336" s="83">
        <v>98.7</v>
      </c>
      <c r="AB336" s="83">
        <v>98.1</v>
      </c>
      <c r="AC336" s="83">
        <v>98</v>
      </c>
      <c r="AD336" s="83">
        <v>97.9</v>
      </c>
      <c r="AE336" s="83">
        <v>97.5</v>
      </c>
    </row>
    <row r="337" spans="1:31">
      <c r="A337" s="83">
        <v>0</v>
      </c>
      <c r="B337" s="83">
        <v>0</v>
      </c>
      <c r="C337" s="83">
        <v>0</v>
      </c>
      <c r="D337" s="83">
        <v>147</v>
      </c>
      <c r="E337" s="83" t="s">
        <v>9</v>
      </c>
      <c r="F337" s="83" t="s">
        <v>462</v>
      </c>
      <c r="G337" s="83" t="s">
        <v>84</v>
      </c>
      <c r="H337" s="83" t="s">
        <v>463</v>
      </c>
      <c r="I337" s="83">
        <v>0</v>
      </c>
      <c r="J337" s="83">
        <v>73.895715710000005</v>
      </c>
      <c r="K337" s="83">
        <v>80.438756859999998</v>
      </c>
      <c r="L337" s="83">
        <v>85.882352940000004</v>
      </c>
      <c r="M337" s="83">
        <v>65.47619048</v>
      </c>
      <c r="N337" s="83">
        <v>64.893617019999994</v>
      </c>
      <c r="O337" s="83">
        <v>14.117647059999999</v>
      </c>
      <c r="P337" s="83">
        <v>86.751361160000002</v>
      </c>
      <c r="Q337" s="83">
        <v>65.248226950000003</v>
      </c>
      <c r="R337" s="83">
        <v>91.111111109999996</v>
      </c>
      <c r="S337" s="83">
        <v>76.531531529999995</v>
      </c>
      <c r="T337" s="83">
        <v>77.876106190000002</v>
      </c>
      <c r="U337" s="83">
        <v>76.483050849999998</v>
      </c>
      <c r="V337" s="83">
        <v>88.675623799999997</v>
      </c>
      <c r="W337" s="83">
        <v>74.893617019999994</v>
      </c>
      <c r="X337" s="83">
        <v>83.170731709999998</v>
      </c>
      <c r="Y337" s="83">
        <v>74.514563109999997</v>
      </c>
      <c r="Z337" s="83">
        <v>69.581749049999999</v>
      </c>
      <c r="AA337" s="83">
        <v>92.374727669999999</v>
      </c>
      <c r="AB337" s="83">
        <v>84.722222220000006</v>
      </c>
      <c r="AC337" s="83">
        <v>82.826086959999998</v>
      </c>
      <c r="AD337" s="83">
        <v>83.588621439999997</v>
      </c>
      <c r="AE337" s="83">
        <v>77.353741499999998</v>
      </c>
    </row>
    <row r="338" spans="1:31">
      <c r="A338" s="83">
        <v>0</v>
      </c>
      <c r="B338" s="83">
        <v>0</v>
      </c>
      <c r="C338" s="83">
        <v>0</v>
      </c>
      <c r="D338" s="83">
        <v>148</v>
      </c>
      <c r="E338" s="83" t="s">
        <v>255</v>
      </c>
      <c r="F338" s="83" t="s">
        <v>465</v>
      </c>
      <c r="G338" s="83" t="s">
        <v>320</v>
      </c>
      <c r="H338" s="83" t="s">
        <v>362</v>
      </c>
      <c r="I338" s="83">
        <v>1</v>
      </c>
      <c r="J338" s="83">
        <v>23.912403860000001</v>
      </c>
      <c r="K338" s="83">
        <v>29.879041409999999</v>
      </c>
      <c r="L338" s="83">
        <v>10.534384169999999</v>
      </c>
      <c r="M338" s="83">
        <v>19.732302359999998</v>
      </c>
      <c r="N338" s="83">
        <v>21.42548176</v>
      </c>
      <c r="O338" s="83">
        <v>21.836588769999999</v>
      </c>
      <c r="P338" s="83">
        <v>31.721023979999998</v>
      </c>
      <c r="Q338" s="83">
        <v>13.02075597</v>
      </c>
      <c r="R338" s="83">
        <v>19.999049939999999</v>
      </c>
      <c r="S338" s="83">
        <v>20.70371626</v>
      </c>
      <c r="T338" s="83">
        <v>24.656490569999999</v>
      </c>
      <c r="U338" s="83">
        <v>20.5639632</v>
      </c>
      <c r="V338" s="83">
        <v>17.941855449999998</v>
      </c>
      <c r="W338" s="83">
        <v>15.97084349</v>
      </c>
      <c r="X338" s="83">
        <v>17.624190949999999</v>
      </c>
      <c r="Y338" s="83">
        <v>21.327262869999998</v>
      </c>
      <c r="Z338" s="83">
        <v>24.751186329999999</v>
      </c>
      <c r="AA338" s="83">
        <v>16.59742717</v>
      </c>
      <c r="AB338" s="83">
        <v>26.101385270000002</v>
      </c>
      <c r="AC338" s="83">
        <v>11.50342508</v>
      </c>
      <c r="AD338" s="83">
        <v>13.92971167</v>
      </c>
      <c r="AE338" s="83">
        <v>21.079272490000001</v>
      </c>
    </row>
    <row r="339" spans="1:31">
      <c r="A339" s="83">
        <v>0</v>
      </c>
      <c r="B339" s="83">
        <v>0</v>
      </c>
      <c r="C339" s="83">
        <v>0</v>
      </c>
      <c r="D339" s="83">
        <v>0</v>
      </c>
      <c r="E339" s="83" t="s">
        <v>256</v>
      </c>
      <c r="F339" s="83" t="s">
        <v>465</v>
      </c>
      <c r="G339" s="83" t="s">
        <v>320</v>
      </c>
      <c r="H339" s="83" t="s">
        <v>362</v>
      </c>
      <c r="I339" s="83">
        <v>1</v>
      </c>
      <c r="J339" s="83">
        <v>25.101892549999999</v>
      </c>
      <c r="K339" s="83">
        <v>23.70512604</v>
      </c>
      <c r="L339" s="83">
        <v>34.313139759999999</v>
      </c>
      <c r="M339" s="83">
        <v>19.18417664</v>
      </c>
      <c r="N339" s="83">
        <v>26.996194769999999</v>
      </c>
      <c r="O339" s="83">
        <v>28.70221291</v>
      </c>
      <c r="P339" s="83">
        <v>32.608838339999998</v>
      </c>
      <c r="Q339" s="83">
        <v>22.914203950000001</v>
      </c>
      <c r="R339" s="83">
        <v>36.186818039999999</v>
      </c>
      <c r="S339" s="83">
        <v>26.048357060000001</v>
      </c>
      <c r="T339" s="83">
        <v>34.453135240000002</v>
      </c>
      <c r="U339" s="83">
        <v>29.101784609999999</v>
      </c>
      <c r="V339" s="83">
        <v>24.63751937</v>
      </c>
      <c r="W339" s="83">
        <v>23.651100490000001</v>
      </c>
      <c r="X339" s="83">
        <v>20.951665739999999</v>
      </c>
      <c r="Y339" s="83">
        <v>23.06178689</v>
      </c>
      <c r="Z339" s="83">
        <v>34.43528732</v>
      </c>
      <c r="AA339" s="83">
        <v>35.984017540000004</v>
      </c>
      <c r="AB339" s="83">
        <v>11.779429329999999</v>
      </c>
      <c r="AC339" s="83">
        <v>22.949160419999998</v>
      </c>
      <c r="AD339" s="83">
        <v>21.91177704</v>
      </c>
      <c r="AE339" s="83">
        <v>26.395591329999998</v>
      </c>
    </row>
    <row r="340" spans="1:31">
      <c r="A340" s="83">
        <v>0</v>
      </c>
      <c r="B340" s="83">
        <v>0</v>
      </c>
      <c r="C340" s="83">
        <v>0</v>
      </c>
      <c r="D340" s="83">
        <v>0</v>
      </c>
      <c r="E340" s="83" t="s">
        <v>9</v>
      </c>
      <c r="F340" s="83" t="s">
        <v>465</v>
      </c>
      <c r="G340" s="83" t="s">
        <v>320</v>
      </c>
      <c r="H340" s="83" t="s">
        <v>362</v>
      </c>
      <c r="I340" s="83">
        <v>1</v>
      </c>
      <c r="J340" s="83">
        <v>24.143390889999999</v>
      </c>
      <c r="K340" s="83">
        <v>26.332256350000002</v>
      </c>
      <c r="L340" s="83">
        <v>22.658325529999999</v>
      </c>
      <c r="M340" s="83">
        <v>20.03729907</v>
      </c>
      <c r="N340" s="83">
        <v>24.91044806</v>
      </c>
      <c r="O340" s="83">
        <v>23.17985577</v>
      </c>
      <c r="P340" s="83">
        <v>31.696514990000001</v>
      </c>
      <c r="Q340" s="83">
        <v>15.644916329999999</v>
      </c>
      <c r="R340" s="83">
        <v>30.235265210000001</v>
      </c>
      <c r="S340" s="83">
        <v>23.310609500000002</v>
      </c>
      <c r="T340" s="83">
        <v>29.513549730000001</v>
      </c>
      <c r="U340" s="83">
        <v>25.049134110000001</v>
      </c>
      <c r="V340" s="83">
        <v>22.779459020000001</v>
      </c>
      <c r="W340" s="83">
        <v>21.377875679999999</v>
      </c>
      <c r="X340" s="83">
        <v>19.335887100000001</v>
      </c>
      <c r="Y340" s="83">
        <v>22.57454143</v>
      </c>
      <c r="Z340" s="83">
        <v>29.757806460000001</v>
      </c>
      <c r="AA340" s="83">
        <v>27.47193678</v>
      </c>
      <c r="AB340" s="83">
        <v>20.080168459999999</v>
      </c>
      <c r="AC340" s="83">
        <v>15.34715025</v>
      </c>
      <c r="AD340" s="83">
        <v>19.898106590000001</v>
      </c>
      <c r="AE340" s="83">
        <v>23.838368030000002</v>
      </c>
    </row>
    <row r="341" spans="1:31">
      <c r="A341" s="83">
        <v>0</v>
      </c>
      <c r="B341" s="83">
        <v>0</v>
      </c>
      <c r="C341" s="83">
        <v>0</v>
      </c>
      <c r="D341" s="83">
        <v>149</v>
      </c>
      <c r="E341" s="83" t="s">
        <v>9</v>
      </c>
      <c r="F341" s="83" t="s">
        <v>460</v>
      </c>
      <c r="G341" s="83" t="s">
        <v>320</v>
      </c>
      <c r="H341" s="83" t="s">
        <v>363</v>
      </c>
      <c r="I341" s="83">
        <v>0</v>
      </c>
      <c r="J341" s="83">
        <v>85.607394369999994</v>
      </c>
      <c r="K341" s="83">
        <v>83.146067419999994</v>
      </c>
      <c r="L341" s="83">
        <v>88.782051280000005</v>
      </c>
      <c r="M341" s="83">
        <v>53.84615385</v>
      </c>
      <c r="N341" s="83">
        <v>86.029411760000002</v>
      </c>
      <c r="O341" s="83">
        <v>61.53846154</v>
      </c>
      <c r="P341" s="83">
        <v>75</v>
      </c>
      <c r="Q341" s="83">
        <v>68.493150679999999</v>
      </c>
      <c r="R341" s="83">
        <v>89.230769230000007</v>
      </c>
      <c r="S341" s="83">
        <v>73.359840950000006</v>
      </c>
      <c r="T341" s="83">
        <v>72.727272729999996</v>
      </c>
      <c r="U341" s="83">
        <v>80.306698949999998</v>
      </c>
      <c r="V341" s="83">
        <v>88.283378749999997</v>
      </c>
      <c r="W341" s="83">
        <v>93.396226420000005</v>
      </c>
      <c r="X341" s="83">
        <v>70.491803279999999</v>
      </c>
      <c r="Y341" s="83">
        <v>57.69230769</v>
      </c>
      <c r="Z341" s="83">
        <v>62.126245849999997</v>
      </c>
      <c r="AA341" s="83">
        <v>75.324675319999997</v>
      </c>
      <c r="AB341" s="83">
        <v>84.552845529999999</v>
      </c>
      <c r="AC341" s="83">
        <v>39.908256880000003</v>
      </c>
      <c r="AD341" s="83">
        <v>68.518518520000001</v>
      </c>
      <c r="AE341" s="83">
        <v>79.20980926</v>
      </c>
    </row>
    <row r="342" spans="1:31">
      <c r="A342" s="83">
        <v>0</v>
      </c>
      <c r="B342" s="83">
        <v>0</v>
      </c>
      <c r="C342" s="83">
        <v>0</v>
      </c>
      <c r="D342" s="83">
        <v>150</v>
      </c>
      <c r="E342" s="83" t="s">
        <v>255</v>
      </c>
      <c r="F342" s="83" t="s">
        <v>459</v>
      </c>
      <c r="G342" s="83" t="s">
        <v>320</v>
      </c>
      <c r="H342" s="83" t="s">
        <v>364</v>
      </c>
      <c r="I342" s="83">
        <v>0</v>
      </c>
      <c r="J342" s="83">
        <v>77.732509559999997</v>
      </c>
      <c r="K342" s="83">
        <v>75.624939119999993</v>
      </c>
      <c r="L342" s="83">
        <v>74.707565099999997</v>
      </c>
      <c r="M342" s="83">
        <v>79.944532379999998</v>
      </c>
      <c r="N342" s="83">
        <v>77.786151110000006</v>
      </c>
      <c r="O342" s="83">
        <v>93.872356049999993</v>
      </c>
      <c r="P342" s="83">
        <v>74.662833039999995</v>
      </c>
      <c r="Q342" s="83" t="s">
        <v>173</v>
      </c>
      <c r="R342" s="83">
        <v>84.790478300000004</v>
      </c>
      <c r="S342" s="83">
        <v>82.284317200000004</v>
      </c>
      <c r="T342" s="83">
        <v>83.554771799999997</v>
      </c>
      <c r="U342" s="83">
        <v>76.560032989999996</v>
      </c>
      <c r="V342" s="83">
        <v>77.980275280000001</v>
      </c>
      <c r="W342" s="83">
        <v>79.093141189999997</v>
      </c>
      <c r="X342" s="83">
        <v>81.400631840000003</v>
      </c>
      <c r="Y342" s="83">
        <v>81.888943960000006</v>
      </c>
      <c r="Z342" s="83">
        <v>74.796834430000004</v>
      </c>
      <c r="AA342" s="83">
        <v>79.464908579999999</v>
      </c>
      <c r="AB342" s="83">
        <v>73.107450310000004</v>
      </c>
      <c r="AC342" s="83">
        <v>64.394886600000007</v>
      </c>
      <c r="AD342" s="83">
        <v>76.657385149999996</v>
      </c>
      <c r="AE342" s="83">
        <v>77.559181820000006</v>
      </c>
    </row>
    <row r="343" spans="1:31">
      <c r="A343" s="83">
        <v>0</v>
      </c>
      <c r="B343" s="83">
        <v>0</v>
      </c>
      <c r="C343" s="83">
        <v>0</v>
      </c>
      <c r="D343" s="83">
        <v>0</v>
      </c>
      <c r="E343" s="83" t="s">
        <v>256</v>
      </c>
      <c r="F343" s="83" t="s">
        <v>459</v>
      </c>
      <c r="G343" s="83" t="s">
        <v>320</v>
      </c>
      <c r="H343" s="83" t="s">
        <v>364</v>
      </c>
      <c r="I343" s="83">
        <v>0</v>
      </c>
      <c r="J343" s="83">
        <v>68.872154140000006</v>
      </c>
      <c r="K343" s="83">
        <v>71.441259700000003</v>
      </c>
      <c r="L343" s="83">
        <v>55.957304729999997</v>
      </c>
      <c r="M343" s="83">
        <v>71.183164289999993</v>
      </c>
      <c r="N343" s="83">
        <v>60.964173629999998</v>
      </c>
      <c r="O343" s="83" t="s">
        <v>173</v>
      </c>
      <c r="P343" s="83">
        <v>66.066713829999998</v>
      </c>
      <c r="Q343" s="83" t="s">
        <v>173</v>
      </c>
      <c r="R343" s="83">
        <v>71.798718089999994</v>
      </c>
      <c r="S343" s="83">
        <v>75.460583679999999</v>
      </c>
      <c r="T343" s="83">
        <v>72.996997550000003</v>
      </c>
      <c r="U343" s="83">
        <v>66.194305589999999</v>
      </c>
      <c r="V343" s="83">
        <v>67.266367610000003</v>
      </c>
      <c r="W343" s="83">
        <v>74.262934259999994</v>
      </c>
      <c r="X343" s="83">
        <v>70.799791249999998</v>
      </c>
      <c r="Y343" s="83">
        <v>65.4090609</v>
      </c>
      <c r="Z343" s="83">
        <v>65.600814549999996</v>
      </c>
      <c r="AA343" s="83">
        <v>71.39690469</v>
      </c>
      <c r="AB343" s="83">
        <v>65.126837269999996</v>
      </c>
      <c r="AC343" s="83">
        <v>53.930405970000002</v>
      </c>
      <c r="AD343" s="83">
        <v>68.845948579999998</v>
      </c>
      <c r="AE343" s="83">
        <v>68.095370639999999</v>
      </c>
    </row>
    <row r="344" spans="1:31">
      <c r="A344" s="83">
        <v>0</v>
      </c>
      <c r="B344" s="83">
        <v>0</v>
      </c>
      <c r="C344" s="83">
        <v>0</v>
      </c>
      <c r="D344" s="83">
        <v>0</v>
      </c>
      <c r="E344" s="83" t="s">
        <v>9</v>
      </c>
      <c r="F344" s="83" t="s">
        <v>459</v>
      </c>
      <c r="G344" s="83" t="s">
        <v>320</v>
      </c>
      <c r="H344" s="83" t="s">
        <v>364</v>
      </c>
      <c r="I344" s="83">
        <v>0</v>
      </c>
      <c r="J344" s="83">
        <v>75.690493979999999</v>
      </c>
      <c r="K344" s="83">
        <v>74.584023669999993</v>
      </c>
      <c r="L344" s="83">
        <v>71.647899179999996</v>
      </c>
      <c r="M344" s="83">
        <v>76.528583609999998</v>
      </c>
      <c r="N344" s="83">
        <v>73.657120280000001</v>
      </c>
      <c r="O344" s="83">
        <v>80.15220128</v>
      </c>
      <c r="P344" s="83">
        <v>72.752584330000005</v>
      </c>
      <c r="Q344" s="83" t="s">
        <v>173</v>
      </c>
      <c r="R344" s="83">
        <v>81.90342047</v>
      </c>
      <c r="S344" s="83">
        <v>80.919570500000006</v>
      </c>
      <c r="T344" s="83">
        <v>81.472957160000007</v>
      </c>
      <c r="U344" s="83">
        <v>73.960123170000003</v>
      </c>
      <c r="V344" s="83">
        <v>75.457322829999995</v>
      </c>
      <c r="W344" s="83">
        <v>77.719549459999996</v>
      </c>
      <c r="X344" s="83">
        <v>78.008362849999997</v>
      </c>
      <c r="Y344" s="83">
        <v>78.997736410000002</v>
      </c>
      <c r="Z344" s="83">
        <v>72.586938180000004</v>
      </c>
      <c r="AA344" s="83">
        <v>77.037367590000002</v>
      </c>
      <c r="AB344" s="83">
        <v>70.703651199999996</v>
      </c>
      <c r="AC344" s="83">
        <v>61.883411250000002</v>
      </c>
      <c r="AD344" s="83">
        <v>75.095097839999994</v>
      </c>
      <c r="AE344" s="83">
        <v>75.282174609999998</v>
      </c>
    </row>
    <row r="345" spans="1:31">
      <c r="A345" s="83">
        <v>0</v>
      </c>
      <c r="B345" s="83">
        <v>0</v>
      </c>
      <c r="C345" s="83">
        <v>0</v>
      </c>
      <c r="D345" s="83">
        <v>151</v>
      </c>
      <c r="E345" s="83" t="s">
        <v>255</v>
      </c>
      <c r="F345" s="83" t="s">
        <v>132</v>
      </c>
      <c r="G345" s="83" t="s">
        <v>84</v>
      </c>
      <c r="H345" s="83" t="s">
        <v>66</v>
      </c>
      <c r="I345" s="83">
        <v>0</v>
      </c>
      <c r="J345" s="83">
        <v>95.389048990000006</v>
      </c>
      <c r="K345" s="83">
        <v>87.922705309999998</v>
      </c>
      <c r="L345" s="83">
        <v>85.087719300000003</v>
      </c>
      <c r="M345" s="83">
        <v>77.926421399999995</v>
      </c>
      <c r="N345" s="83">
        <v>76</v>
      </c>
      <c r="O345" s="83">
        <v>85.526315789999998</v>
      </c>
      <c r="P345" s="83">
        <v>68.888888890000004</v>
      </c>
      <c r="Q345" s="83">
        <v>92.105263160000007</v>
      </c>
      <c r="R345" s="83">
        <v>95.364238409999999</v>
      </c>
      <c r="S345" s="83">
        <v>94.022988510000005</v>
      </c>
      <c r="T345" s="83">
        <v>89.855072460000002</v>
      </c>
      <c r="U345" s="83">
        <v>89.53846154</v>
      </c>
      <c r="V345" s="83">
        <v>89.160839159999995</v>
      </c>
      <c r="W345" s="83">
        <v>96.014492750000002</v>
      </c>
      <c r="X345" s="83">
        <v>91.020408160000002</v>
      </c>
      <c r="Y345" s="83">
        <v>90.521327009999993</v>
      </c>
      <c r="Z345" s="83">
        <v>91.935483869999999</v>
      </c>
      <c r="AA345" s="83">
        <v>77.722772280000001</v>
      </c>
      <c r="AB345" s="83">
        <v>75.590551180000006</v>
      </c>
      <c r="AC345" s="83">
        <v>87.155963299999996</v>
      </c>
      <c r="AD345" s="83">
        <v>87.830687830000002</v>
      </c>
      <c r="AE345" s="83">
        <v>89.403202329999999</v>
      </c>
    </row>
    <row r="346" spans="1:31">
      <c r="A346" s="83">
        <v>0</v>
      </c>
      <c r="B346" s="83">
        <v>0</v>
      </c>
      <c r="C346" s="83">
        <v>0</v>
      </c>
      <c r="D346" s="83">
        <v>0</v>
      </c>
      <c r="E346" s="83" t="s">
        <v>256</v>
      </c>
      <c r="F346" s="83" t="s">
        <v>132</v>
      </c>
      <c r="G346" s="83" t="s">
        <v>84</v>
      </c>
      <c r="H346" s="83" t="s">
        <v>66</v>
      </c>
      <c r="I346" s="83">
        <v>0</v>
      </c>
      <c r="J346" s="83">
        <v>89.371257490000005</v>
      </c>
      <c r="K346" s="83">
        <v>76.92307692</v>
      </c>
      <c r="L346" s="83">
        <v>74.57627119</v>
      </c>
      <c r="M346" s="83">
        <v>53.84615385</v>
      </c>
      <c r="N346" s="83">
        <v>63.945578230000002</v>
      </c>
      <c r="O346" s="83">
        <v>71.830985920000003</v>
      </c>
      <c r="P346" s="83">
        <v>62.5</v>
      </c>
      <c r="Q346" s="83">
        <v>85</v>
      </c>
      <c r="R346" s="83">
        <v>83.333333330000002</v>
      </c>
      <c r="S346" s="83">
        <v>85.581395349999994</v>
      </c>
      <c r="T346" s="83">
        <v>75.221238940000006</v>
      </c>
      <c r="U346" s="83">
        <v>81.670533640000002</v>
      </c>
      <c r="V346" s="83">
        <v>73.333333330000002</v>
      </c>
      <c r="W346" s="83">
        <v>89.705882349999996</v>
      </c>
      <c r="X346" s="83">
        <v>86.440677969999996</v>
      </c>
      <c r="Y346" s="83">
        <v>78.640776700000004</v>
      </c>
      <c r="Z346" s="83">
        <v>85.074626870000003</v>
      </c>
      <c r="AA346" s="83">
        <v>55.23809524</v>
      </c>
      <c r="AB346" s="83">
        <v>58.20895522</v>
      </c>
      <c r="AC346" s="83">
        <v>75</v>
      </c>
      <c r="AD346" s="83">
        <v>73.913043479999999</v>
      </c>
      <c r="AE346" s="83">
        <v>78.879180480000002</v>
      </c>
    </row>
    <row r="347" spans="1:31">
      <c r="A347" s="83">
        <v>0</v>
      </c>
      <c r="B347" s="83">
        <v>0</v>
      </c>
      <c r="C347" s="83">
        <v>0</v>
      </c>
      <c r="D347" s="83">
        <v>0</v>
      </c>
      <c r="E347" s="83" t="s">
        <v>9</v>
      </c>
      <c r="F347" s="83" t="s">
        <v>132</v>
      </c>
      <c r="G347" s="83" t="s">
        <v>84</v>
      </c>
      <c r="H347" s="83" t="s">
        <v>66</v>
      </c>
      <c r="I347" s="83">
        <v>0</v>
      </c>
      <c r="J347" s="83">
        <v>93.433852139999999</v>
      </c>
      <c r="K347" s="83">
        <v>83.950617280000003</v>
      </c>
      <c r="L347" s="83">
        <v>81.502890170000001</v>
      </c>
      <c r="M347" s="83">
        <v>69.230769230000007</v>
      </c>
      <c r="N347" s="83">
        <v>72.245762709999994</v>
      </c>
      <c r="O347" s="83">
        <v>81.165919279999997</v>
      </c>
      <c r="P347" s="83">
        <v>66.92307692</v>
      </c>
      <c r="Q347" s="83">
        <v>89.655172410000006</v>
      </c>
      <c r="R347" s="83">
        <v>91.943127959999998</v>
      </c>
      <c r="S347" s="83">
        <v>91.230769230000007</v>
      </c>
      <c r="T347" s="83">
        <v>84.6875</v>
      </c>
      <c r="U347" s="83">
        <v>87.126600280000005</v>
      </c>
      <c r="V347" s="83">
        <v>84.482758619999998</v>
      </c>
      <c r="W347" s="83">
        <v>93.932038829999996</v>
      </c>
      <c r="X347" s="83">
        <v>89.531680440000002</v>
      </c>
      <c r="Y347" s="83">
        <v>86.624203820000005</v>
      </c>
      <c r="Z347" s="83">
        <v>90.118577079999994</v>
      </c>
      <c r="AA347" s="83">
        <v>70.032573290000002</v>
      </c>
      <c r="AB347" s="83">
        <v>69.587628870000003</v>
      </c>
      <c r="AC347" s="83">
        <v>83.229813660000005</v>
      </c>
      <c r="AD347" s="83">
        <v>82.565789469999999</v>
      </c>
      <c r="AE347" s="83">
        <v>85.975071159999999</v>
      </c>
    </row>
    <row r="348" spans="1:31">
      <c r="A348" s="83">
        <v>0</v>
      </c>
      <c r="B348" s="83">
        <v>0</v>
      </c>
      <c r="C348" s="83">
        <v>0</v>
      </c>
      <c r="D348" s="83">
        <v>152</v>
      </c>
      <c r="E348" s="83" t="s">
        <v>255</v>
      </c>
      <c r="F348" s="83" t="s">
        <v>133</v>
      </c>
      <c r="G348" s="83" t="s">
        <v>84</v>
      </c>
      <c r="H348" s="83" t="s">
        <v>67</v>
      </c>
      <c r="I348" s="83">
        <v>1</v>
      </c>
      <c r="J348" s="83">
        <v>5.4034582130000004</v>
      </c>
      <c r="K348" s="83">
        <v>3.381642512</v>
      </c>
      <c r="L348" s="83">
        <v>4.3859649120000004</v>
      </c>
      <c r="M348" s="83">
        <v>6.3545150499999998</v>
      </c>
      <c r="N348" s="83">
        <v>6.153846154</v>
      </c>
      <c r="O348" s="83">
        <v>3.9473684210000002</v>
      </c>
      <c r="P348" s="83">
        <v>2.2222222220000001</v>
      </c>
      <c r="Q348" s="83">
        <v>10.52631579</v>
      </c>
      <c r="R348" s="83">
        <v>1.324503311</v>
      </c>
      <c r="S348" s="83">
        <v>4.7126436780000001</v>
      </c>
      <c r="T348" s="83">
        <v>6.2801932369999998</v>
      </c>
      <c r="U348" s="83">
        <v>5.4358974360000003</v>
      </c>
      <c r="V348" s="83">
        <v>3.846153846</v>
      </c>
      <c r="W348" s="83">
        <v>1.8115942030000001</v>
      </c>
      <c r="X348" s="83">
        <v>5.7142857139999998</v>
      </c>
      <c r="Y348" s="83">
        <v>2.843601896</v>
      </c>
      <c r="Z348" s="83">
        <v>3.225806452</v>
      </c>
      <c r="AA348" s="83">
        <v>5.9405940590000004</v>
      </c>
      <c r="AB348" s="83">
        <v>3.9370078739999999</v>
      </c>
      <c r="AC348" s="83">
        <v>5.0458715600000001</v>
      </c>
      <c r="AD348" s="83">
        <v>5.2910052910000003</v>
      </c>
      <c r="AE348" s="83">
        <v>4.8326055309999996</v>
      </c>
    </row>
    <row r="349" spans="1:31">
      <c r="A349" s="83">
        <v>0</v>
      </c>
      <c r="B349" s="83">
        <v>0</v>
      </c>
      <c r="C349" s="83">
        <v>0</v>
      </c>
      <c r="D349" s="83">
        <v>0</v>
      </c>
      <c r="E349" s="83" t="s">
        <v>256</v>
      </c>
      <c r="F349" s="83" t="s">
        <v>133</v>
      </c>
      <c r="G349" s="83" t="s">
        <v>84</v>
      </c>
      <c r="H349" s="83" t="s">
        <v>67</v>
      </c>
      <c r="I349" s="83">
        <v>1</v>
      </c>
      <c r="J349" s="83">
        <v>5.3892215569999999</v>
      </c>
      <c r="K349" s="83">
        <v>7.692307692</v>
      </c>
      <c r="L349" s="83">
        <v>4.2372881360000001</v>
      </c>
      <c r="M349" s="83">
        <v>9.4674556209999992</v>
      </c>
      <c r="N349" s="83">
        <v>8.8435374150000001</v>
      </c>
      <c r="O349" s="83">
        <v>12.676056340000001</v>
      </c>
      <c r="P349" s="83">
        <v>15</v>
      </c>
      <c r="Q349" s="83">
        <v>5</v>
      </c>
      <c r="R349" s="83">
        <v>1.6666666670000001</v>
      </c>
      <c r="S349" s="83">
        <v>4.88372093</v>
      </c>
      <c r="T349" s="83">
        <v>13.27433628</v>
      </c>
      <c r="U349" s="83">
        <v>9.0487238980000004</v>
      </c>
      <c r="V349" s="83">
        <v>6.6666666670000003</v>
      </c>
      <c r="W349" s="83">
        <v>5.8823529409999997</v>
      </c>
      <c r="X349" s="83">
        <v>2.5423728809999999</v>
      </c>
      <c r="Y349" s="83">
        <v>9.7087378639999997</v>
      </c>
      <c r="Z349" s="83">
        <v>1.4925373129999999</v>
      </c>
      <c r="AA349" s="83">
        <v>3.80952381</v>
      </c>
      <c r="AB349" s="83">
        <v>1.4925373129999999</v>
      </c>
      <c r="AC349" s="83">
        <v>5.769230769</v>
      </c>
      <c r="AD349" s="83">
        <v>2.6086956520000002</v>
      </c>
      <c r="AE349" s="83">
        <v>6.477854776</v>
      </c>
    </row>
    <row r="350" spans="1:31">
      <c r="A350" s="83">
        <v>0</v>
      </c>
      <c r="B350" s="83">
        <v>0</v>
      </c>
      <c r="C350" s="83">
        <v>0</v>
      </c>
      <c r="D350" s="83">
        <v>0</v>
      </c>
      <c r="E350" s="83" t="s">
        <v>9</v>
      </c>
      <c r="F350" s="83" t="s">
        <v>133</v>
      </c>
      <c r="G350" s="83" t="s">
        <v>84</v>
      </c>
      <c r="H350" s="83" t="s">
        <v>67</v>
      </c>
      <c r="I350" s="83">
        <v>1</v>
      </c>
      <c r="J350" s="83">
        <v>5.3988326850000004</v>
      </c>
      <c r="K350" s="83">
        <v>4.9382716049999997</v>
      </c>
      <c r="L350" s="83">
        <v>4.3352601159999997</v>
      </c>
      <c r="M350" s="83">
        <v>7.4786324789999998</v>
      </c>
      <c r="N350" s="83">
        <v>6.9915254239999998</v>
      </c>
      <c r="O350" s="83">
        <v>6.7264573990000001</v>
      </c>
      <c r="P350" s="83">
        <v>6.153846154</v>
      </c>
      <c r="Q350" s="83">
        <v>8.6206896549999996</v>
      </c>
      <c r="R350" s="83">
        <v>1.421800948</v>
      </c>
      <c r="S350" s="83">
        <v>4.769230769</v>
      </c>
      <c r="T350" s="83">
        <v>8.75</v>
      </c>
      <c r="U350" s="83">
        <v>6.5433854910000004</v>
      </c>
      <c r="V350" s="83">
        <v>4.6798029559999996</v>
      </c>
      <c r="W350" s="83">
        <v>3.1553398060000002</v>
      </c>
      <c r="X350" s="83">
        <v>4.6831955919999997</v>
      </c>
      <c r="Y350" s="83">
        <v>5.0955414010000002</v>
      </c>
      <c r="Z350" s="83">
        <v>2.7667984190000001</v>
      </c>
      <c r="AA350" s="83">
        <v>5.2117263840000003</v>
      </c>
      <c r="AB350" s="83">
        <v>3.0927835049999999</v>
      </c>
      <c r="AC350" s="83">
        <v>5.2795031059999999</v>
      </c>
      <c r="AD350" s="83">
        <v>4.2763157889999999</v>
      </c>
      <c r="AE350" s="83">
        <v>5.3685346940000001</v>
      </c>
    </row>
    <row r="351" spans="1:31">
      <c r="A351" s="83">
        <v>0</v>
      </c>
      <c r="B351" s="83">
        <v>0</v>
      </c>
      <c r="C351" s="83">
        <v>0</v>
      </c>
      <c r="D351" s="83">
        <v>153</v>
      </c>
      <c r="E351" s="83" t="s">
        <v>255</v>
      </c>
      <c r="F351" s="83" t="s">
        <v>315</v>
      </c>
      <c r="G351" s="83" t="s">
        <v>320</v>
      </c>
      <c r="H351" s="83" t="s">
        <v>365</v>
      </c>
      <c r="I351" s="83">
        <v>1</v>
      </c>
      <c r="J351" s="83">
        <v>7.5834175940000002</v>
      </c>
      <c r="K351" s="83">
        <v>18.96551724</v>
      </c>
      <c r="L351" s="83">
        <v>11.764705879999999</v>
      </c>
      <c r="M351" s="83">
        <v>7.3684210529999996</v>
      </c>
      <c r="N351" s="83">
        <v>13.15789474</v>
      </c>
      <c r="O351" s="83">
        <v>6.730769231</v>
      </c>
      <c r="P351" s="83">
        <v>28.301886790000001</v>
      </c>
      <c r="Q351" s="83">
        <v>8</v>
      </c>
      <c r="R351" s="83">
        <v>5.6</v>
      </c>
      <c r="S351" s="83">
        <v>15.71218796</v>
      </c>
      <c r="T351" s="83">
        <v>9.0909090910000003</v>
      </c>
      <c r="U351" s="83">
        <v>20.103092780000001</v>
      </c>
      <c r="V351" s="83">
        <v>12.38095238</v>
      </c>
      <c r="W351" s="83">
        <v>23.553719009999998</v>
      </c>
      <c r="X351" s="83">
        <v>7.3529411759999999</v>
      </c>
      <c r="Y351" s="83">
        <v>12.056737589999999</v>
      </c>
      <c r="Z351" s="83">
        <v>13.0952381</v>
      </c>
      <c r="AA351" s="83">
        <v>18.939393939999999</v>
      </c>
      <c r="AB351" s="83">
        <v>19.801980199999999</v>
      </c>
      <c r="AC351" s="83">
        <v>15.675675679999999</v>
      </c>
      <c r="AD351" s="83">
        <v>10.83333333</v>
      </c>
      <c r="AE351" s="83">
        <v>13.685239490000001</v>
      </c>
    </row>
    <row r="352" spans="1:31">
      <c r="A352" s="83">
        <v>0</v>
      </c>
      <c r="B352" s="83">
        <v>0</v>
      </c>
      <c r="C352" s="83">
        <v>0</v>
      </c>
      <c r="D352" s="83">
        <v>0</v>
      </c>
      <c r="E352" s="83" t="s">
        <v>256</v>
      </c>
      <c r="F352" s="83" t="s">
        <v>315</v>
      </c>
      <c r="G352" s="83" t="s">
        <v>320</v>
      </c>
      <c r="H352" s="83" t="s">
        <v>365</v>
      </c>
      <c r="I352" s="83">
        <v>1</v>
      </c>
      <c r="J352" s="83">
        <v>15.113350130000001</v>
      </c>
      <c r="K352" s="83">
        <v>23.913043479999999</v>
      </c>
      <c r="L352" s="83">
        <v>24.285714290000001</v>
      </c>
      <c r="M352" s="83">
        <v>23.25581395</v>
      </c>
      <c r="N352" s="83">
        <v>12.76595745</v>
      </c>
      <c r="O352" s="83">
        <v>8</v>
      </c>
      <c r="P352" s="83">
        <v>15.78947368</v>
      </c>
      <c r="Q352" s="83">
        <v>7.692307692</v>
      </c>
      <c r="R352" s="83">
        <v>7.5</v>
      </c>
      <c r="S352" s="83">
        <v>20.274914089999999</v>
      </c>
      <c r="T352" s="83">
        <v>25</v>
      </c>
      <c r="U352" s="83">
        <v>27.272727270000001</v>
      </c>
      <c r="V352" s="83">
        <v>17.647058820000002</v>
      </c>
      <c r="W352" s="83">
        <v>42.592592590000002</v>
      </c>
      <c r="X352" s="83">
        <v>10.81081081</v>
      </c>
      <c r="Y352" s="83">
        <v>27.272727270000001</v>
      </c>
      <c r="Z352" s="83">
        <v>21.568627450000001</v>
      </c>
      <c r="AA352" s="83">
        <v>25.862068969999999</v>
      </c>
      <c r="AB352" s="83">
        <v>25</v>
      </c>
      <c r="AC352" s="83">
        <v>20.833333329999999</v>
      </c>
      <c r="AD352" s="83">
        <v>33.802816900000003</v>
      </c>
      <c r="AE352" s="83">
        <v>21.63038444</v>
      </c>
    </row>
    <row r="353" spans="1:31">
      <c r="A353" s="83">
        <v>0</v>
      </c>
      <c r="B353" s="83">
        <v>0</v>
      </c>
      <c r="C353" s="83">
        <v>0</v>
      </c>
      <c r="D353" s="83">
        <v>0</v>
      </c>
      <c r="E353" s="83" t="s">
        <v>9</v>
      </c>
      <c r="F353" s="83" t="s">
        <v>315</v>
      </c>
      <c r="G353" s="83" t="s">
        <v>320</v>
      </c>
      <c r="H353" s="83" t="s">
        <v>365</v>
      </c>
      <c r="I353" s="83">
        <v>1</v>
      </c>
      <c r="J353" s="83">
        <v>9.7402597400000008</v>
      </c>
      <c r="K353" s="83">
        <v>20.676691730000002</v>
      </c>
      <c r="L353" s="83">
        <v>15.41666667</v>
      </c>
      <c r="M353" s="83">
        <v>12.31884058</v>
      </c>
      <c r="N353" s="83">
        <v>13.043478260000001</v>
      </c>
      <c r="O353" s="83">
        <v>7.1428571429999996</v>
      </c>
      <c r="P353" s="83">
        <v>25</v>
      </c>
      <c r="Q353" s="83">
        <v>7.8947368420000004</v>
      </c>
      <c r="R353" s="83">
        <v>6.0606060609999997</v>
      </c>
      <c r="S353" s="83">
        <v>17.078189299999998</v>
      </c>
      <c r="T353" s="83">
        <v>14.28571429</v>
      </c>
      <c r="U353" s="83">
        <v>22.191780820000002</v>
      </c>
      <c r="V353" s="83">
        <v>13.66906475</v>
      </c>
      <c r="W353" s="83">
        <v>29.428571430000002</v>
      </c>
      <c r="X353" s="83">
        <v>8.5714285710000002</v>
      </c>
      <c r="Y353" s="83">
        <v>16.908212559999999</v>
      </c>
      <c r="Z353" s="83">
        <v>15.06849315</v>
      </c>
      <c r="AA353" s="83">
        <v>21.05263158</v>
      </c>
      <c r="AB353" s="83">
        <v>21.276595740000001</v>
      </c>
      <c r="AC353" s="83">
        <v>17.120622569999998</v>
      </c>
      <c r="AD353" s="83">
        <v>19.371727750000002</v>
      </c>
      <c r="AE353" s="83">
        <v>16.0434424</v>
      </c>
    </row>
    <row r="354" spans="1:31">
      <c r="A354" s="83">
        <v>0</v>
      </c>
      <c r="B354" s="83">
        <v>0</v>
      </c>
      <c r="C354" s="83">
        <v>0</v>
      </c>
      <c r="D354" s="83">
        <v>155</v>
      </c>
      <c r="E354" s="83" t="s">
        <v>255</v>
      </c>
      <c r="F354" s="83" t="s">
        <v>134</v>
      </c>
      <c r="G354" s="83" t="s">
        <v>84</v>
      </c>
      <c r="H354" s="83" t="s">
        <v>64</v>
      </c>
      <c r="I354" s="83">
        <v>0</v>
      </c>
      <c r="J354" s="83">
        <v>71.900000000000006</v>
      </c>
      <c r="K354" s="83">
        <v>54.5</v>
      </c>
      <c r="L354" s="83">
        <v>50</v>
      </c>
      <c r="M354" s="83">
        <v>62.5</v>
      </c>
      <c r="N354" s="83">
        <v>82.4</v>
      </c>
      <c r="O354" s="83" t="s">
        <v>173</v>
      </c>
      <c r="P354" s="83" t="s">
        <v>173</v>
      </c>
      <c r="Q354" s="83" t="s">
        <v>173</v>
      </c>
      <c r="R354" s="83" t="s">
        <v>173</v>
      </c>
      <c r="S354" s="83">
        <v>75</v>
      </c>
      <c r="T354" s="83" t="s">
        <v>173</v>
      </c>
      <c r="U354" s="83">
        <v>71.599999999999994</v>
      </c>
      <c r="V354" s="83" t="s">
        <v>173</v>
      </c>
      <c r="W354" s="83" t="s">
        <v>173</v>
      </c>
      <c r="X354" s="83" t="s">
        <v>173</v>
      </c>
      <c r="Y354" s="83">
        <v>100</v>
      </c>
      <c r="Z354" s="83">
        <v>50</v>
      </c>
      <c r="AA354" s="83" t="s">
        <v>173</v>
      </c>
      <c r="AB354" s="83" t="s">
        <v>173</v>
      </c>
      <c r="AC354" s="83" t="s">
        <v>173</v>
      </c>
      <c r="AD354" s="83" t="s">
        <v>173</v>
      </c>
      <c r="AE354" s="83">
        <v>68.8</v>
      </c>
    </row>
    <row r="355" spans="1:31">
      <c r="A355" s="83">
        <v>0</v>
      </c>
      <c r="B355" s="83">
        <v>0</v>
      </c>
      <c r="C355" s="83">
        <v>0</v>
      </c>
      <c r="D355" s="83">
        <v>0</v>
      </c>
      <c r="E355" s="83" t="s">
        <v>256</v>
      </c>
      <c r="F355" s="83" t="s">
        <v>134</v>
      </c>
      <c r="G355" s="83" t="s">
        <v>84</v>
      </c>
      <c r="H355" s="83" t="s">
        <v>64</v>
      </c>
      <c r="I355" s="83">
        <v>0</v>
      </c>
      <c r="J355" s="83">
        <v>79.7</v>
      </c>
      <c r="K355" s="83">
        <v>78.599999999999994</v>
      </c>
      <c r="L355" s="83">
        <v>52.9</v>
      </c>
      <c r="M355" s="83">
        <v>88.2</v>
      </c>
      <c r="N355" s="83">
        <v>77.099999999999994</v>
      </c>
      <c r="O355" s="83">
        <v>38.9</v>
      </c>
      <c r="P355" s="83">
        <v>57.9</v>
      </c>
      <c r="Q355" s="83" t="s">
        <v>173</v>
      </c>
      <c r="R355" s="83">
        <v>40</v>
      </c>
      <c r="S355" s="83">
        <v>71.400000000000006</v>
      </c>
      <c r="T355" s="83">
        <v>52.2</v>
      </c>
      <c r="U355" s="83">
        <v>78.8</v>
      </c>
      <c r="V355" s="83">
        <v>65.2</v>
      </c>
      <c r="W355" s="83">
        <v>72.7</v>
      </c>
      <c r="X355" s="83">
        <v>60</v>
      </c>
      <c r="Y355" s="83">
        <v>89.3</v>
      </c>
      <c r="Z355" s="83">
        <v>45.8</v>
      </c>
      <c r="AA355" s="83">
        <v>66.7</v>
      </c>
      <c r="AB355" s="83" t="s">
        <v>173</v>
      </c>
      <c r="AC355" s="83">
        <v>41.7</v>
      </c>
      <c r="AD355" s="83">
        <v>53.3</v>
      </c>
      <c r="AE355" s="83">
        <v>70</v>
      </c>
    </row>
    <row r="356" spans="1:31">
      <c r="A356" s="83">
        <v>0</v>
      </c>
      <c r="B356" s="83">
        <v>0</v>
      </c>
      <c r="C356" s="83">
        <v>0</v>
      </c>
      <c r="D356" s="83">
        <v>0</v>
      </c>
      <c r="E356" s="83" t="s">
        <v>9</v>
      </c>
      <c r="F356" s="83" t="s">
        <v>134</v>
      </c>
      <c r="G356" s="83" t="s">
        <v>84</v>
      </c>
      <c r="H356" s="83" t="s">
        <v>64</v>
      </c>
      <c r="I356" s="83">
        <v>0</v>
      </c>
      <c r="J356" s="83">
        <v>77.2</v>
      </c>
      <c r="K356" s="83">
        <v>68</v>
      </c>
      <c r="L356" s="83">
        <v>51.9</v>
      </c>
      <c r="M356" s="83">
        <v>75.8</v>
      </c>
      <c r="N356" s="83">
        <v>78.8</v>
      </c>
      <c r="O356" s="83">
        <v>40.9</v>
      </c>
      <c r="P356" s="83">
        <v>60.7</v>
      </c>
      <c r="Q356" s="83" t="s">
        <v>173</v>
      </c>
      <c r="R356" s="83">
        <v>46.2</v>
      </c>
      <c r="S356" s="83">
        <v>73</v>
      </c>
      <c r="T356" s="83">
        <v>50</v>
      </c>
      <c r="U356" s="83">
        <v>75.7</v>
      </c>
      <c r="V356" s="83">
        <v>69</v>
      </c>
      <c r="W356" s="83">
        <v>73.3</v>
      </c>
      <c r="X356" s="83">
        <v>62.5</v>
      </c>
      <c r="Y356" s="83">
        <v>92.7</v>
      </c>
      <c r="Z356" s="83">
        <v>47.7</v>
      </c>
      <c r="AA356" s="83">
        <v>71.400000000000006</v>
      </c>
      <c r="AB356" s="83" t="s">
        <v>173</v>
      </c>
      <c r="AC356" s="83">
        <v>40</v>
      </c>
      <c r="AD356" s="83">
        <v>58.3</v>
      </c>
      <c r="AE356" s="83">
        <v>69.599999999999994</v>
      </c>
    </row>
    <row r="357" spans="1:31">
      <c r="A357" s="83">
        <v>0</v>
      </c>
      <c r="B357" s="83">
        <v>0</v>
      </c>
      <c r="C357" s="83">
        <v>0</v>
      </c>
      <c r="D357" s="83">
        <v>156</v>
      </c>
      <c r="E357" s="83" t="s">
        <v>9</v>
      </c>
      <c r="F357" s="83" t="s">
        <v>458</v>
      </c>
      <c r="G357" s="83" t="s">
        <v>84</v>
      </c>
      <c r="H357" s="83" t="s">
        <v>65</v>
      </c>
      <c r="I357" s="83">
        <v>1</v>
      </c>
      <c r="J357" s="83">
        <v>7.4561403510000002</v>
      </c>
      <c r="K357" s="83">
        <v>7.01754386</v>
      </c>
      <c r="L357" s="83">
        <v>12.222222220000001</v>
      </c>
      <c r="M357" s="83">
        <v>12</v>
      </c>
      <c r="N357" s="83">
        <v>6.2015503880000002</v>
      </c>
      <c r="O357" s="83">
        <v>4.615384615</v>
      </c>
      <c r="P357" s="83">
        <v>6.9306930690000002</v>
      </c>
      <c r="Q357" s="83" t="s">
        <v>173</v>
      </c>
      <c r="R357" s="83">
        <v>5.1282051280000003</v>
      </c>
      <c r="S357" s="83">
        <v>9.5774647890000004</v>
      </c>
      <c r="T357" s="83">
        <v>1.1764705879999999</v>
      </c>
      <c r="U357" s="83">
        <v>6.6997518610000002</v>
      </c>
      <c r="V357" s="83">
        <v>7.5471698109999998</v>
      </c>
      <c r="W357" s="83">
        <v>12.244897959999999</v>
      </c>
      <c r="X357" s="83">
        <v>5.5555555559999998</v>
      </c>
      <c r="Y357" s="83">
        <v>8.8235294119999992</v>
      </c>
      <c r="Z357" s="83">
        <v>0</v>
      </c>
      <c r="AA357" s="83" t="s">
        <v>173</v>
      </c>
      <c r="AB357" s="83">
        <v>4.1666666670000003</v>
      </c>
      <c r="AC357" s="83">
        <v>18.518518520000001</v>
      </c>
      <c r="AD357" s="83">
        <v>7.1428571429999996</v>
      </c>
      <c r="AE357" s="83">
        <v>7.9522862820000002</v>
      </c>
    </row>
    <row r="358" spans="1:31">
      <c r="A358" s="83">
        <v>0</v>
      </c>
      <c r="B358" s="83">
        <v>0</v>
      </c>
      <c r="C358" s="83">
        <v>0</v>
      </c>
      <c r="D358" s="83">
        <v>157</v>
      </c>
      <c r="E358" s="83" t="s">
        <v>9</v>
      </c>
      <c r="F358" s="83" t="s">
        <v>461</v>
      </c>
      <c r="G358" s="83" t="s">
        <v>320</v>
      </c>
      <c r="H358" s="83" t="s">
        <v>366</v>
      </c>
      <c r="I358" s="83">
        <v>1</v>
      </c>
      <c r="J358" s="83">
        <v>1.9736842109999999</v>
      </c>
      <c r="K358" s="83">
        <v>2.7027027029999999</v>
      </c>
      <c r="L358" s="83">
        <v>5.6338028170000003</v>
      </c>
      <c r="M358" s="83">
        <v>5.6603773579999999</v>
      </c>
      <c r="N358" s="83">
        <v>3.370786517</v>
      </c>
      <c r="O358" s="83">
        <v>5.5555555559999998</v>
      </c>
      <c r="P358" s="83">
        <v>1.6393442620000001</v>
      </c>
      <c r="Q358" s="83" t="s">
        <v>173</v>
      </c>
      <c r="R358" s="83">
        <v>0</v>
      </c>
      <c r="S358" s="83">
        <v>3.0303030299999998</v>
      </c>
      <c r="T358" s="83">
        <v>0</v>
      </c>
      <c r="U358" s="83">
        <v>4.4728434500000001</v>
      </c>
      <c r="V358" s="83">
        <v>2.9411764709999999</v>
      </c>
      <c r="W358" s="83">
        <v>3.448275862</v>
      </c>
      <c r="X358" s="83">
        <v>8.1632653059999996</v>
      </c>
      <c r="Y358" s="83">
        <v>0</v>
      </c>
      <c r="Z358" s="83">
        <v>5.769230769</v>
      </c>
      <c r="AA358" s="83">
        <v>0</v>
      </c>
      <c r="AB358" s="83">
        <v>3.448275862</v>
      </c>
      <c r="AC358" s="83">
        <v>5.6</v>
      </c>
      <c r="AD358" s="83">
        <v>1.5625</v>
      </c>
      <c r="AE358" s="83">
        <v>3.6567528039999999</v>
      </c>
    </row>
    <row r="359" spans="1:31">
      <c r="A359" s="83">
        <v>0</v>
      </c>
      <c r="B359" s="83">
        <v>0</v>
      </c>
      <c r="C359" s="83">
        <v>0</v>
      </c>
      <c r="D359" s="83">
        <v>159</v>
      </c>
      <c r="E359" s="83" t="s">
        <v>255</v>
      </c>
      <c r="F359" s="83" t="s">
        <v>135</v>
      </c>
      <c r="G359" s="83" t="s">
        <v>84</v>
      </c>
      <c r="H359" s="83" t="s">
        <v>62</v>
      </c>
      <c r="I359" s="83">
        <v>0</v>
      </c>
      <c r="J359" s="83">
        <v>79.3</v>
      </c>
      <c r="K359" s="83">
        <v>63.6</v>
      </c>
      <c r="L359" s="83" t="s">
        <v>173</v>
      </c>
      <c r="M359" s="83">
        <v>91.7</v>
      </c>
      <c r="N359" s="83">
        <v>84.6</v>
      </c>
      <c r="O359" s="83">
        <v>75</v>
      </c>
      <c r="P359" s="83">
        <v>80</v>
      </c>
      <c r="Q359" s="83" t="s">
        <v>173</v>
      </c>
      <c r="R359" s="83" t="s">
        <v>173</v>
      </c>
      <c r="S359" s="83">
        <v>75.900000000000006</v>
      </c>
      <c r="T359" s="83">
        <v>72.7</v>
      </c>
      <c r="U359" s="83">
        <v>75.3</v>
      </c>
      <c r="V359" s="83">
        <v>78.599999999999994</v>
      </c>
      <c r="W359" s="83">
        <v>78.3</v>
      </c>
      <c r="X359" s="83">
        <v>71.8</v>
      </c>
      <c r="Y359" s="83">
        <v>80.599999999999994</v>
      </c>
      <c r="Z359" s="83">
        <v>91.7</v>
      </c>
      <c r="AA359" s="83" t="s">
        <v>173</v>
      </c>
      <c r="AB359" s="83" t="s">
        <v>173</v>
      </c>
      <c r="AC359" s="83">
        <v>54.5</v>
      </c>
      <c r="AD359" s="83" t="s">
        <v>173</v>
      </c>
      <c r="AE359" s="83">
        <v>77</v>
      </c>
    </row>
    <row r="360" spans="1:31">
      <c r="A360" s="83">
        <v>0</v>
      </c>
      <c r="B360" s="83">
        <v>0</v>
      </c>
      <c r="C360" s="83">
        <v>0</v>
      </c>
      <c r="D360" s="83">
        <v>0</v>
      </c>
      <c r="E360" s="83" t="s">
        <v>256</v>
      </c>
      <c r="F360" s="83" t="s">
        <v>135</v>
      </c>
      <c r="G360" s="83" t="s">
        <v>84</v>
      </c>
      <c r="H360" s="83" t="s">
        <v>62</v>
      </c>
      <c r="I360" s="83">
        <v>0</v>
      </c>
      <c r="J360" s="83">
        <v>78.2</v>
      </c>
      <c r="K360" s="83">
        <v>78.8</v>
      </c>
      <c r="L360" s="83">
        <v>85.7</v>
      </c>
      <c r="M360" s="83">
        <v>94.7</v>
      </c>
      <c r="N360" s="83">
        <v>77.8</v>
      </c>
      <c r="O360" s="83">
        <v>78.400000000000006</v>
      </c>
      <c r="P360" s="83">
        <v>67.599999999999994</v>
      </c>
      <c r="Q360" s="83" t="s">
        <v>173</v>
      </c>
      <c r="R360" s="83">
        <v>66.7</v>
      </c>
      <c r="S360" s="83">
        <v>69.599999999999994</v>
      </c>
      <c r="T360" s="83">
        <v>80.8</v>
      </c>
      <c r="U360" s="83">
        <v>74.900000000000006</v>
      </c>
      <c r="V360" s="83">
        <v>70</v>
      </c>
      <c r="W360" s="83">
        <v>73</v>
      </c>
      <c r="X360" s="83">
        <v>75.3</v>
      </c>
      <c r="Y360" s="83">
        <v>83.6</v>
      </c>
      <c r="Z360" s="83">
        <v>67.599999999999994</v>
      </c>
      <c r="AA360" s="83">
        <v>76.5</v>
      </c>
      <c r="AB360" s="83">
        <v>84.6</v>
      </c>
      <c r="AC360" s="83">
        <v>64.3</v>
      </c>
      <c r="AD360" s="83">
        <v>85.1</v>
      </c>
      <c r="AE360" s="83">
        <v>75.900000000000006</v>
      </c>
    </row>
    <row r="361" spans="1:31">
      <c r="A361" s="83">
        <v>0</v>
      </c>
      <c r="B361" s="83">
        <v>0</v>
      </c>
      <c r="C361" s="83">
        <v>0</v>
      </c>
      <c r="D361" s="83">
        <v>0</v>
      </c>
      <c r="E361" s="83" t="s">
        <v>9</v>
      </c>
      <c r="F361" s="83" t="s">
        <v>135</v>
      </c>
      <c r="G361" s="83" t="s">
        <v>84</v>
      </c>
      <c r="H361" s="83" t="s">
        <v>62</v>
      </c>
      <c r="I361" s="83">
        <v>0</v>
      </c>
      <c r="J361" s="83">
        <v>78.400000000000006</v>
      </c>
      <c r="K361" s="83">
        <v>75</v>
      </c>
      <c r="L361" s="83">
        <v>85.7</v>
      </c>
      <c r="M361" s="83">
        <v>94.2</v>
      </c>
      <c r="N361" s="83">
        <v>78.8</v>
      </c>
      <c r="O361" s="83">
        <v>77.599999999999994</v>
      </c>
      <c r="P361" s="83">
        <v>71.900000000000006</v>
      </c>
      <c r="Q361" s="83" t="s">
        <v>173</v>
      </c>
      <c r="R361" s="83">
        <v>60.9</v>
      </c>
      <c r="S361" s="83">
        <v>71.099999999999994</v>
      </c>
      <c r="T361" s="83">
        <v>78.400000000000006</v>
      </c>
      <c r="U361" s="83">
        <v>75</v>
      </c>
      <c r="V361" s="83">
        <v>72.7</v>
      </c>
      <c r="W361" s="83">
        <v>74.2</v>
      </c>
      <c r="X361" s="83">
        <v>74.2</v>
      </c>
      <c r="Y361" s="83">
        <v>82.7</v>
      </c>
      <c r="Z361" s="83">
        <v>73.900000000000006</v>
      </c>
      <c r="AA361" s="83">
        <v>84</v>
      </c>
      <c r="AB361" s="83">
        <v>81.3</v>
      </c>
      <c r="AC361" s="83">
        <v>61.5</v>
      </c>
      <c r="AD361" s="83">
        <v>84.9</v>
      </c>
      <c r="AE361" s="83">
        <v>76.2</v>
      </c>
    </row>
    <row r="362" spans="1:31">
      <c r="A362" s="83">
        <v>0</v>
      </c>
      <c r="B362" s="83">
        <v>0</v>
      </c>
      <c r="C362" s="83">
        <v>0</v>
      </c>
      <c r="D362" s="83">
        <v>160</v>
      </c>
      <c r="E362" s="83" t="s">
        <v>255</v>
      </c>
      <c r="F362" s="83" t="s">
        <v>316</v>
      </c>
      <c r="G362" s="83" t="s">
        <v>320</v>
      </c>
      <c r="H362" s="83" t="s">
        <v>367</v>
      </c>
      <c r="I362" s="83">
        <v>0</v>
      </c>
      <c r="J362" s="83">
        <v>95.1</v>
      </c>
      <c r="K362" s="83">
        <v>96.3</v>
      </c>
      <c r="L362" s="83">
        <v>100</v>
      </c>
      <c r="M362" s="83">
        <v>96</v>
      </c>
      <c r="N362" s="83">
        <v>100</v>
      </c>
      <c r="O362" s="83">
        <v>93.1</v>
      </c>
      <c r="P362" s="83">
        <v>94.9</v>
      </c>
      <c r="Q362" s="83">
        <v>100</v>
      </c>
      <c r="R362" s="83">
        <v>95.5</v>
      </c>
      <c r="S362" s="83">
        <v>96.7</v>
      </c>
      <c r="T362" s="83">
        <v>94.6</v>
      </c>
      <c r="U362" s="83">
        <v>96</v>
      </c>
      <c r="V362" s="83">
        <v>95.5</v>
      </c>
      <c r="W362" s="83">
        <v>98.8</v>
      </c>
      <c r="X362" s="83">
        <v>97.1</v>
      </c>
      <c r="Y362" s="83">
        <v>90.5</v>
      </c>
      <c r="Z362" s="83">
        <v>94.8</v>
      </c>
      <c r="AA362" s="83">
        <v>95.2</v>
      </c>
      <c r="AB362" s="83" t="s">
        <v>173</v>
      </c>
      <c r="AC362" s="83">
        <v>97.1</v>
      </c>
      <c r="AD362" s="83">
        <v>98.3</v>
      </c>
      <c r="AE362" s="83">
        <v>96</v>
      </c>
    </row>
    <row r="363" spans="1:31">
      <c r="A363" s="83">
        <v>0</v>
      </c>
      <c r="B363" s="83">
        <v>0</v>
      </c>
      <c r="C363" s="83">
        <v>0</v>
      </c>
      <c r="D363" s="83">
        <v>0</v>
      </c>
      <c r="E363" s="83" t="s">
        <v>256</v>
      </c>
      <c r="F363" s="83" t="s">
        <v>316</v>
      </c>
      <c r="G363" s="83" t="s">
        <v>320</v>
      </c>
      <c r="H363" s="83" t="s">
        <v>367</v>
      </c>
      <c r="I363" s="83">
        <v>0</v>
      </c>
      <c r="J363" s="83">
        <v>91.9</v>
      </c>
      <c r="K363" s="83">
        <v>93.5</v>
      </c>
      <c r="L363" s="83">
        <v>100</v>
      </c>
      <c r="M363" s="83">
        <v>97.3</v>
      </c>
      <c r="N363" s="83">
        <v>100</v>
      </c>
      <c r="O363" s="83">
        <v>96.6</v>
      </c>
      <c r="P363" s="83">
        <v>100</v>
      </c>
      <c r="Q363" s="83" t="s">
        <v>173</v>
      </c>
      <c r="R363" s="83">
        <v>87.5</v>
      </c>
      <c r="S363" s="83">
        <v>95.6</v>
      </c>
      <c r="T363" s="83">
        <v>96.4</v>
      </c>
      <c r="U363" s="83">
        <v>95.1</v>
      </c>
      <c r="V363" s="83">
        <v>96.2</v>
      </c>
      <c r="W363" s="83">
        <v>98.1</v>
      </c>
      <c r="X363" s="83">
        <v>98.8</v>
      </c>
      <c r="Y363" s="83">
        <v>91.8</v>
      </c>
      <c r="Z363" s="83">
        <v>94.1</v>
      </c>
      <c r="AA363" s="83">
        <v>92</v>
      </c>
      <c r="AB363" s="83" t="s">
        <v>173</v>
      </c>
      <c r="AC363" s="83">
        <v>95.3</v>
      </c>
      <c r="AD363" s="83">
        <v>98.5</v>
      </c>
      <c r="AE363" s="83">
        <v>95.4</v>
      </c>
    </row>
    <row r="364" spans="1:31">
      <c r="A364" s="83">
        <v>0</v>
      </c>
      <c r="B364" s="83">
        <v>0</v>
      </c>
      <c r="C364" s="83">
        <v>0</v>
      </c>
      <c r="D364" s="83">
        <v>0</v>
      </c>
      <c r="E364" s="83" t="s">
        <v>9</v>
      </c>
      <c r="F364" s="83" t="s">
        <v>316</v>
      </c>
      <c r="G364" s="83" t="s">
        <v>320</v>
      </c>
      <c r="H364" s="83" t="s">
        <v>367</v>
      </c>
      <c r="I364" s="83">
        <v>0</v>
      </c>
      <c r="J364" s="83">
        <v>93.4</v>
      </c>
      <c r="K364" s="83">
        <v>95</v>
      </c>
      <c r="L364" s="83">
        <v>100</v>
      </c>
      <c r="M364" s="83">
        <v>96.6</v>
      </c>
      <c r="N364" s="83">
        <v>100</v>
      </c>
      <c r="O364" s="83">
        <v>94.9</v>
      </c>
      <c r="P364" s="83">
        <v>97</v>
      </c>
      <c r="Q364" s="83">
        <v>100</v>
      </c>
      <c r="R364" s="83">
        <v>91.3</v>
      </c>
      <c r="S364" s="83">
        <v>96.2</v>
      </c>
      <c r="T364" s="83">
        <v>95.4</v>
      </c>
      <c r="U364" s="83">
        <v>95.6</v>
      </c>
      <c r="V364" s="83">
        <v>95.8</v>
      </c>
      <c r="W364" s="83">
        <v>98.5</v>
      </c>
      <c r="X364" s="83">
        <v>98.1</v>
      </c>
      <c r="Y364" s="83">
        <v>91.2</v>
      </c>
      <c r="Z364" s="83">
        <v>94.5</v>
      </c>
      <c r="AA364" s="83">
        <v>93.5</v>
      </c>
      <c r="AB364" s="83">
        <v>100</v>
      </c>
      <c r="AC364" s="83">
        <v>96.2</v>
      </c>
      <c r="AD364" s="83">
        <v>98.4</v>
      </c>
      <c r="AE364" s="83">
        <v>95.7</v>
      </c>
    </row>
    <row r="365" spans="1:31">
      <c r="A365" s="83">
        <v>0</v>
      </c>
      <c r="B365" s="83">
        <v>0</v>
      </c>
      <c r="C365" s="83">
        <v>0</v>
      </c>
      <c r="D365" s="83">
        <v>161</v>
      </c>
      <c r="E365" s="83" t="s">
        <v>255</v>
      </c>
      <c r="F365" s="83" t="s">
        <v>457</v>
      </c>
      <c r="G365" s="83" t="s">
        <v>84</v>
      </c>
      <c r="H365" s="83" t="s">
        <v>61</v>
      </c>
      <c r="I365" s="83">
        <v>1</v>
      </c>
      <c r="J365" s="83">
        <v>16.033264030000002</v>
      </c>
      <c r="K365" s="83">
        <v>18.334264950000001</v>
      </c>
      <c r="L365" s="83">
        <v>16.766467070000001</v>
      </c>
      <c r="M365" s="83">
        <v>25.13139035</v>
      </c>
      <c r="N365" s="83">
        <v>18.6358754</v>
      </c>
      <c r="O365" s="83">
        <v>21.13899614</v>
      </c>
      <c r="P365" s="83">
        <v>23.60784314</v>
      </c>
      <c r="Q365" s="83">
        <v>21.05263158</v>
      </c>
      <c r="R365" s="83">
        <v>14.87804878</v>
      </c>
      <c r="S365" s="83">
        <v>23.767769359999999</v>
      </c>
      <c r="T365" s="83">
        <v>19.80564553</v>
      </c>
      <c r="U365" s="83">
        <v>21.434220929999999</v>
      </c>
      <c r="V365" s="83">
        <v>22.838137469999999</v>
      </c>
      <c r="W365" s="83">
        <v>26.808176100000001</v>
      </c>
      <c r="X365" s="83">
        <v>14.683544299999999</v>
      </c>
      <c r="Y365" s="83">
        <v>24.025596279999998</v>
      </c>
      <c r="Z365" s="83">
        <v>24.849939979999998</v>
      </c>
      <c r="AA365" s="83">
        <v>24.713031740000002</v>
      </c>
      <c r="AB365" s="83">
        <v>22.906403940000001</v>
      </c>
      <c r="AC365" s="83">
        <v>18.827160490000001</v>
      </c>
      <c r="AD365" s="83">
        <v>22.48115147</v>
      </c>
      <c r="AE365" s="83">
        <v>20.48675351</v>
      </c>
    </row>
    <row r="366" spans="1:31">
      <c r="A366" s="83">
        <v>0</v>
      </c>
      <c r="B366" s="83">
        <v>0</v>
      </c>
      <c r="C366" s="83">
        <v>0</v>
      </c>
      <c r="D366" s="83">
        <v>0</v>
      </c>
      <c r="E366" s="83" t="s">
        <v>256</v>
      </c>
      <c r="F366" s="83" t="s">
        <v>457</v>
      </c>
      <c r="G366" s="83" t="s">
        <v>84</v>
      </c>
      <c r="H366" s="83" t="s">
        <v>61</v>
      </c>
      <c r="I366" s="83">
        <v>1</v>
      </c>
      <c r="J366" s="83">
        <v>14.79948254</v>
      </c>
      <c r="K366" s="83">
        <v>18.21366025</v>
      </c>
      <c r="L366" s="83">
        <v>15.41666667</v>
      </c>
      <c r="M366" s="83">
        <v>20.830298620000001</v>
      </c>
      <c r="N366" s="83">
        <v>15.46052632</v>
      </c>
      <c r="O366" s="83">
        <v>19.10739191</v>
      </c>
      <c r="P366" s="83">
        <v>22.093023259999999</v>
      </c>
      <c r="Q366" s="83">
        <v>16.019417480000001</v>
      </c>
      <c r="R366" s="83">
        <v>14.55479452</v>
      </c>
      <c r="S366" s="83">
        <v>21.64864313</v>
      </c>
      <c r="T366" s="83">
        <v>17.450142450000001</v>
      </c>
      <c r="U366" s="83">
        <v>20.317063000000001</v>
      </c>
      <c r="V366" s="83">
        <v>17.24511931</v>
      </c>
      <c r="W366" s="83">
        <v>22.30392157</v>
      </c>
      <c r="X366" s="83">
        <v>14.41798942</v>
      </c>
      <c r="Y366" s="83">
        <v>20.65813528</v>
      </c>
      <c r="Z366" s="83">
        <v>21.71860246</v>
      </c>
      <c r="AA366" s="83">
        <v>19.067357510000001</v>
      </c>
      <c r="AB366" s="83">
        <v>23.07692308</v>
      </c>
      <c r="AC366" s="83">
        <v>19.726339790000001</v>
      </c>
      <c r="AD366" s="83">
        <v>21.465428280000001</v>
      </c>
      <c r="AE366" s="83">
        <v>18.53942494</v>
      </c>
    </row>
    <row r="367" spans="1:31">
      <c r="A367" s="83">
        <v>0</v>
      </c>
      <c r="B367" s="83">
        <v>0</v>
      </c>
      <c r="C367" s="83">
        <v>0</v>
      </c>
      <c r="D367" s="83">
        <v>0</v>
      </c>
      <c r="E367" s="83" t="s">
        <v>9</v>
      </c>
      <c r="F367" s="83" t="s">
        <v>457</v>
      </c>
      <c r="G367" s="83" t="s">
        <v>84</v>
      </c>
      <c r="H367" s="83" t="s">
        <v>61</v>
      </c>
      <c r="I367" s="83">
        <v>1</v>
      </c>
      <c r="J367" s="83">
        <v>15.550493550000001</v>
      </c>
      <c r="K367" s="83">
        <v>18.287273970000001</v>
      </c>
      <c r="L367" s="83">
        <v>16.202090590000001</v>
      </c>
      <c r="M367" s="83">
        <v>23.427582229999999</v>
      </c>
      <c r="N367" s="83">
        <v>17.3814165</v>
      </c>
      <c r="O367" s="83">
        <v>20.308043349999998</v>
      </c>
      <c r="P367" s="83">
        <v>22.997658080000001</v>
      </c>
      <c r="Q367" s="83">
        <v>19.160583939999999</v>
      </c>
      <c r="R367" s="83">
        <v>14.743589740000001</v>
      </c>
      <c r="S367" s="83">
        <v>22.932088830000001</v>
      </c>
      <c r="T367" s="83">
        <v>18.877980359999999</v>
      </c>
      <c r="U367" s="83">
        <v>21.001615510000001</v>
      </c>
      <c r="V367" s="83">
        <v>20.571428569999998</v>
      </c>
      <c r="W367" s="83">
        <v>25.04789272</v>
      </c>
      <c r="X367" s="83">
        <v>14.58011334</v>
      </c>
      <c r="Y367" s="83">
        <v>22.715961610000001</v>
      </c>
      <c r="Z367" s="83">
        <v>23.633027519999999</v>
      </c>
      <c r="AA367" s="83">
        <v>22.48569092</v>
      </c>
      <c r="AB367" s="83">
        <v>22.965350520000001</v>
      </c>
      <c r="AC367" s="83">
        <v>19.190059829999999</v>
      </c>
      <c r="AD367" s="83">
        <v>22.075782539999999</v>
      </c>
      <c r="AE367" s="83">
        <v>19.72050947</v>
      </c>
    </row>
    <row r="368" spans="1:31">
      <c r="A368" s="83">
        <v>0</v>
      </c>
      <c r="B368" s="83">
        <v>0</v>
      </c>
      <c r="C368" s="83">
        <v>0</v>
      </c>
      <c r="D368" s="83">
        <v>162</v>
      </c>
      <c r="E368" s="83" t="s">
        <v>9</v>
      </c>
      <c r="F368" s="83" t="s">
        <v>456</v>
      </c>
      <c r="G368" s="83" t="s">
        <v>320</v>
      </c>
      <c r="H368" s="83" t="s">
        <v>368</v>
      </c>
      <c r="I368" s="83">
        <v>0</v>
      </c>
      <c r="J368" s="83">
        <v>92.223738060000002</v>
      </c>
      <c r="K368" s="83">
        <v>93.75</v>
      </c>
      <c r="L368" s="83">
        <v>92.380952379999997</v>
      </c>
      <c r="M368" s="83">
        <v>95.360824739999998</v>
      </c>
      <c r="N368" s="83">
        <v>93.939393940000002</v>
      </c>
      <c r="O368" s="83" t="s">
        <v>173</v>
      </c>
      <c r="P368" s="83" t="s">
        <v>173</v>
      </c>
      <c r="Q368" s="83" t="s">
        <v>173</v>
      </c>
      <c r="R368" s="83">
        <v>86.666666669999998</v>
      </c>
      <c r="S368" s="83">
        <v>86.864406779999996</v>
      </c>
      <c r="T368" s="83">
        <v>89.230769230000007</v>
      </c>
      <c r="U368" s="83">
        <v>95.272727270000004</v>
      </c>
      <c r="V368" s="83" t="s">
        <v>173</v>
      </c>
      <c r="W368" s="83">
        <v>87.5</v>
      </c>
      <c r="X368" s="83" t="s">
        <v>173</v>
      </c>
      <c r="Y368" s="83" t="s">
        <v>173</v>
      </c>
      <c r="Z368" s="83">
        <v>93.103448279999995</v>
      </c>
      <c r="AA368" s="83" t="s">
        <v>173</v>
      </c>
      <c r="AB368" s="83">
        <v>95.238095240000007</v>
      </c>
      <c r="AC368" s="83">
        <v>90.909090910000003</v>
      </c>
      <c r="AD368" s="83">
        <v>85.046728970000004</v>
      </c>
      <c r="AE368" s="83">
        <v>91.577928360000001</v>
      </c>
    </row>
    <row r="369" spans="1:31">
      <c r="A369" s="83">
        <v>0</v>
      </c>
      <c r="B369" s="83" t="s">
        <v>202</v>
      </c>
      <c r="C369" s="83" t="s">
        <v>180</v>
      </c>
      <c r="D369" s="83">
        <v>163</v>
      </c>
      <c r="E369" s="83" t="s">
        <v>255</v>
      </c>
      <c r="F369" s="83" t="s">
        <v>276</v>
      </c>
      <c r="G369" s="83" t="s">
        <v>84</v>
      </c>
      <c r="H369" s="83" t="s">
        <v>17</v>
      </c>
      <c r="I369" s="83">
        <v>1</v>
      </c>
      <c r="J369" s="83">
        <v>0.55400000000000005</v>
      </c>
      <c r="K369" s="83">
        <v>0.52900000000000003</v>
      </c>
      <c r="L369" s="83">
        <v>0.66400000000000003</v>
      </c>
      <c r="M369" s="83">
        <v>0.66800000000000004</v>
      </c>
      <c r="N369" s="83">
        <v>0.57699999999999996</v>
      </c>
      <c r="O369" s="83">
        <v>0.53100000000000003</v>
      </c>
      <c r="P369" s="83">
        <v>0.67769999999999997</v>
      </c>
      <c r="Q369" s="83" t="s">
        <v>173</v>
      </c>
      <c r="R369" s="83">
        <v>0.64600000000000002</v>
      </c>
      <c r="S369" s="83">
        <v>0.60499999999999998</v>
      </c>
      <c r="T369" s="83">
        <v>0.52500000000000002</v>
      </c>
      <c r="U369" s="83">
        <v>0.65800000000000003</v>
      </c>
      <c r="V369" s="83">
        <v>0.70499999999999996</v>
      </c>
      <c r="W369" s="83">
        <v>0.58699999999999997</v>
      </c>
      <c r="X369" s="83">
        <v>0.61299999999999999</v>
      </c>
      <c r="Y369" s="83">
        <v>0.42699999999999999</v>
      </c>
      <c r="Z369" s="83">
        <v>0.67800000000000005</v>
      </c>
      <c r="AA369" s="83">
        <v>0.72499999999999998</v>
      </c>
      <c r="AB369" s="83">
        <v>0.627</v>
      </c>
      <c r="AC369" s="83">
        <v>0.63200000000000001</v>
      </c>
      <c r="AD369" s="83">
        <v>0.59099999999999997</v>
      </c>
      <c r="AE369" s="83">
        <v>0.61499999999999999</v>
      </c>
    </row>
    <row r="370" spans="1:31">
      <c r="A370" s="83">
        <v>0</v>
      </c>
      <c r="B370" s="83">
        <v>0</v>
      </c>
      <c r="C370" s="83">
        <v>0</v>
      </c>
      <c r="D370" s="83">
        <v>0</v>
      </c>
      <c r="E370" s="83" t="s">
        <v>256</v>
      </c>
      <c r="F370" s="83" t="s">
        <v>276</v>
      </c>
      <c r="G370" s="83" t="s">
        <v>84</v>
      </c>
      <c r="H370" s="83" t="s">
        <v>17</v>
      </c>
      <c r="I370" s="83">
        <v>1</v>
      </c>
      <c r="J370" s="83">
        <v>0.59399999999999997</v>
      </c>
      <c r="K370" s="83">
        <v>0.57899999999999996</v>
      </c>
      <c r="L370" s="83">
        <v>0.626</v>
      </c>
      <c r="M370" s="83">
        <v>0.58199999999999996</v>
      </c>
      <c r="N370" s="83">
        <v>0.55300000000000005</v>
      </c>
      <c r="O370" s="83">
        <v>0.54700000000000004</v>
      </c>
      <c r="P370" s="83">
        <v>0.63300000000000001</v>
      </c>
      <c r="Q370" s="83" t="s">
        <v>173</v>
      </c>
      <c r="R370" s="83">
        <v>0.65900000000000003</v>
      </c>
      <c r="S370" s="83">
        <v>0.59699999999999998</v>
      </c>
      <c r="T370" s="83">
        <v>0.63800000000000001</v>
      </c>
      <c r="U370" s="83">
        <v>0.70099999999999996</v>
      </c>
      <c r="V370" s="83">
        <v>0.73</v>
      </c>
      <c r="W370" s="83">
        <v>0.61399999999999999</v>
      </c>
      <c r="X370" s="83">
        <v>0.626</v>
      </c>
      <c r="Y370" s="83">
        <v>0.42699999999999999</v>
      </c>
      <c r="Z370" s="83">
        <v>0.70299999999999996</v>
      </c>
      <c r="AA370" s="83">
        <v>0.67100000000000004</v>
      </c>
      <c r="AB370" s="83">
        <v>0.56599999999999995</v>
      </c>
      <c r="AC370" s="83">
        <v>0.56499999999999995</v>
      </c>
      <c r="AD370" s="83">
        <v>0.52200000000000002</v>
      </c>
      <c r="AE370" s="83">
        <v>0.621</v>
      </c>
    </row>
    <row r="371" spans="1:31">
      <c r="A371" s="83">
        <v>0</v>
      </c>
      <c r="B371" s="83">
        <v>0</v>
      </c>
      <c r="C371" s="83">
        <v>0</v>
      </c>
      <c r="D371" s="83">
        <v>0</v>
      </c>
      <c r="E371" s="83" t="s">
        <v>9</v>
      </c>
      <c r="F371" s="83" t="s">
        <v>276</v>
      </c>
      <c r="G371" s="83" t="s">
        <v>84</v>
      </c>
      <c r="H371" s="83" t="s">
        <v>17</v>
      </c>
      <c r="I371" s="83">
        <v>1</v>
      </c>
      <c r="J371" s="83">
        <v>0.57799999999999996</v>
      </c>
      <c r="K371" s="83">
        <v>0.56399999999999995</v>
      </c>
      <c r="L371" s="83">
        <v>0.64100000000000001</v>
      </c>
      <c r="M371" s="83">
        <v>0.61799999999999999</v>
      </c>
      <c r="N371" s="83">
        <v>0.56100000000000005</v>
      </c>
      <c r="O371" s="83">
        <v>0.54100000000000004</v>
      </c>
      <c r="P371" s="83">
        <v>0.64900000000000002</v>
      </c>
      <c r="Q371" s="83" t="s">
        <v>173</v>
      </c>
      <c r="R371" s="83">
        <v>0.64900000000000002</v>
      </c>
      <c r="S371" s="83">
        <v>0.6</v>
      </c>
      <c r="T371" s="83">
        <v>0.59</v>
      </c>
      <c r="U371" s="83">
        <v>0.68200000000000005</v>
      </c>
      <c r="V371" s="83">
        <v>0.72</v>
      </c>
      <c r="W371" s="83">
        <v>0.60299999999999998</v>
      </c>
      <c r="X371" s="83">
        <v>0.61799999999999999</v>
      </c>
      <c r="Y371" s="83">
        <v>0.42699999999999999</v>
      </c>
      <c r="Z371" s="83">
        <v>0.69099999999999995</v>
      </c>
      <c r="AA371" s="83">
        <v>0.69199999999999995</v>
      </c>
      <c r="AB371" s="83">
        <v>0.59199999999999997</v>
      </c>
      <c r="AC371" s="83">
        <v>0.59399999999999997</v>
      </c>
      <c r="AD371" s="83">
        <v>0.54800000000000004</v>
      </c>
      <c r="AE371" s="83">
        <v>0.61799999999999999</v>
      </c>
    </row>
    <row r="372" spans="1:31">
      <c r="A372" s="83">
        <v>0</v>
      </c>
      <c r="B372" s="83">
        <v>0</v>
      </c>
      <c r="C372" s="83">
        <v>0</v>
      </c>
      <c r="D372" s="83">
        <v>164</v>
      </c>
      <c r="E372" s="83" t="s">
        <v>255</v>
      </c>
      <c r="F372" s="83" t="s">
        <v>277</v>
      </c>
      <c r="G372" s="83" t="s">
        <v>84</v>
      </c>
      <c r="H372" s="83" t="s">
        <v>19</v>
      </c>
      <c r="I372" s="83">
        <v>1</v>
      </c>
      <c r="J372" s="83">
        <v>6.7509199999999998</v>
      </c>
      <c r="K372" s="83">
        <v>0.57142999999999999</v>
      </c>
      <c r="L372" s="83">
        <v>5.10806</v>
      </c>
      <c r="M372" s="83">
        <v>4.8543700000000003</v>
      </c>
      <c r="N372" s="83">
        <v>3.5650599999999999</v>
      </c>
      <c r="O372" s="83">
        <v>2.1164000000000001</v>
      </c>
      <c r="P372" s="83">
        <v>3.8617900000000001</v>
      </c>
      <c r="Q372" s="83" t="s">
        <v>173</v>
      </c>
      <c r="R372" s="83">
        <v>8.67347</v>
      </c>
      <c r="S372" s="83">
        <v>4.81121</v>
      </c>
      <c r="T372" s="83">
        <v>5.2525300000000001</v>
      </c>
      <c r="U372" s="83">
        <v>5.7805299999999997</v>
      </c>
      <c r="V372" s="83">
        <v>7.8911600000000002</v>
      </c>
      <c r="W372" s="83">
        <v>4.3787000000000003</v>
      </c>
      <c r="X372" s="83">
        <v>6.1151099999999996</v>
      </c>
      <c r="Y372" s="83">
        <v>9.30931</v>
      </c>
      <c r="Z372" s="83">
        <v>4.6272500000000001</v>
      </c>
      <c r="AA372" s="83">
        <v>4.2662100000000001</v>
      </c>
      <c r="AB372" s="83">
        <v>6.3829799999999999</v>
      </c>
      <c r="AC372" s="83">
        <v>6.85358</v>
      </c>
      <c r="AD372" s="83">
        <v>4.2653999999999996</v>
      </c>
      <c r="AE372" s="83">
        <v>5.5725600000000002</v>
      </c>
    </row>
    <row r="373" spans="1:31">
      <c r="A373" s="83">
        <v>0</v>
      </c>
      <c r="B373" s="83">
        <v>0</v>
      </c>
      <c r="C373" s="83">
        <v>0</v>
      </c>
      <c r="D373" s="83">
        <v>0</v>
      </c>
      <c r="E373" s="83" t="s">
        <v>256</v>
      </c>
      <c r="F373" s="83" t="s">
        <v>277</v>
      </c>
      <c r="G373" s="83" t="s">
        <v>84</v>
      </c>
      <c r="H373" s="83" t="s">
        <v>19</v>
      </c>
      <c r="I373" s="83">
        <v>1</v>
      </c>
      <c r="J373" s="83">
        <v>5.8691300000000002</v>
      </c>
      <c r="K373" s="83">
        <v>1.2903199999999999</v>
      </c>
      <c r="L373" s="83">
        <v>5.7993699999999997</v>
      </c>
      <c r="M373" s="83">
        <v>4.2059499999999996</v>
      </c>
      <c r="N373" s="83">
        <v>4.6132999999999997</v>
      </c>
      <c r="O373" s="83">
        <v>3.2786900000000001</v>
      </c>
      <c r="P373" s="83">
        <v>5.66038</v>
      </c>
      <c r="Q373" s="83" t="s">
        <v>173</v>
      </c>
      <c r="R373" s="83">
        <v>9.3425600000000006</v>
      </c>
      <c r="S373" s="83">
        <v>4.3235000000000001</v>
      </c>
      <c r="T373" s="83">
        <v>3.6977500000000001</v>
      </c>
      <c r="U373" s="83">
        <v>5.8936200000000003</v>
      </c>
      <c r="V373" s="83">
        <v>8.0347399999999993</v>
      </c>
      <c r="W373" s="83">
        <v>5.1683599999999998</v>
      </c>
      <c r="X373" s="83">
        <v>8.0729199999999999</v>
      </c>
      <c r="Y373" s="83">
        <v>10.859730000000001</v>
      </c>
      <c r="Z373" s="83">
        <v>7.3786399999999999</v>
      </c>
      <c r="AA373" s="83">
        <v>7.69231</v>
      </c>
      <c r="AB373" s="83">
        <v>6.64452</v>
      </c>
      <c r="AC373" s="83">
        <v>5.1724100000000002</v>
      </c>
      <c r="AD373" s="83">
        <v>4.9504999999999999</v>
      </c>
      <c r="AE373" s="83">
        <v>5.6769999999999996</v>
      </c>
    </row>
    <row r="374" spans="1:31">
      <c r="A374" s="83">
        <v>0</v>
      </c>
      <c r="B374" s="83">
        <v>0</v>
      </c>
      <c r="C374" s="83">
        <v>0</v>
      </c>
      <c r="D374" s="83">
        <v>0</v>
      </c>
      <c r="E374" s="83" t="s">
        <v>9</v>
      </c>
      <c r="F374" s="83" t="s">
        <v>277</v>
      </c>
      <c r="G374" s="83" t="s">
        <v>84</v>
      </c>
      <c r="H374" s="83" t="s">
        <v>19</v>
      </c>
      <c r="I374" s="83">
        <v>1</v>
      </c>
      <c r="J374" s="83">
        <v>6.2264900000000001</v>
      </c>
      <c r="K374" s="83">
        <v>1.09375</v>
      </c>
      <c r="L374" s="83">
        <v>5.4925899999999999</v>
      </c>
      <c r="M374" s="83">
        <v>4.44848</v>
      </c>
      <c r="N374" s="83">
        <v>4.1602499999999996</v>
      </c>
      <c r="O374" s="83">
        <v>2.77136</v>
      </c>
      <c r="P374" s="83">
        <v>4.9110899999999997</v>
      </c>
      <c r="Q374" s="83" t="s">
        <v>173</v>
      </c>
      <c r="R374" s="83">
        <v>9.0721699999999998</v>
      </c>
      <c r="S374" s="83">
        <v>4.5454499999999998</v>
      </c>
      <c r="T374" s="83">
        <v>4.3867500000000001</v>
      </c>
      <c r="U374" s="83">
        <v>5.8430900000000001</v>
      </c>
      <c r="V374" s="83">
        <v>7.9710099999999997</v>
      </c>
      <c r="W374" s="83">
        <v>4.8539099999999999</v>
      </c>
      <c r="X374" s="83">
        <v>7.2507599999999996</v>
      </c>
      <c r="Y374" s="83">
        <v>10.19355</v>
      </c>
      <c r="Z374" s="83">
        <v>6.1946899999999996</v>
      </c>
      <c r="AA374" s="83">
        <v>6.1491199999999999</v>
      </c>
      <c r="AB374" s="83">
        <v>6.5298499999999997</v>
      </c>
      <c r="AC374" s="83">
        <v>5.91472</v>
      </c>
      <c r="AD374" s="83">
        <v>4.6692600000000004</v>
      </c>
      <c r="AE374" s="83">
        <v>5.6295500000000001</v>
      </c>
    </row>
    <row r="375" spans="1:31">
      <c r="A375" s="83">
        <v>0</v>
      </c>
      <c r="B375" s="83">
        <v>0</v>
      </c>
      <c r="C375" s="83">
        <v>0</v>
      </c>
      <c r="D375" s="83">
        <v>165</v>
      </c>
      <c r="E375" s="83" t="s">
        <v>255</v>
      </c>
      <c r="F375" s="83" t="s">
        <v>466</v>
      </c>
      <c r="G375" s="83" t="s">
        <v>84</v>
      </c>
      <c r="H375" s="83" t="s">
        <v>18</v>
      </c>
      <c r="I375" s="83">
        <v>1</v>
      </c>
      <c r="J375" s="83">
        <v>2.17822</v>
      </c>
      <c r="K375" s="83">
        <v>1.6853899999999999</v>
      </c>
      <c r="L375" s="83">
        <v>2.57511</v>
      </c>
      <c r="M375" s="83">
        <v>2.5</v>
      </c>
      <c r="N375" s="83">
        <v>3.7037</v>
      </c>
      <c r="O375" s="83">
        <v>2.3054800000000002</v>
      </c>
      <c r="P375" s="83">
        <v>2.9885100000000002</v>
      </c>
      <c r="Q375" s="83" t="s">
        <v>173</v>
      </c>
      <c r="R375" s="83">
        <v>0.56818000000000002</v>
      </c>
      <c r="S375" s="83">
        <v>2.2871700000000001</v>
      </c>
      <c r="T375" s="83">
        <v>1.5872999999999999</v>
      </c>
      <c r="U375" s="83">
        <v>2.4916900000000002</v>
      </c>
      <c r="V375" s="83">
        <v>2.40964</v>
      </c>
      <c r="W375" s="83">
        <v>2.0860500000000002</v>
      </c>
      <c r="X375" s="83">
        <v>3.125</v>
      </c>
      <c r="Y375" s="83">
        <v>2.2364199999999999</v>
      </c>
      <c r="Z375" s="83">
        <v>1.40056</v>
      </c>
      <c r="AA375" s="83">
        <v>2.3508100000000001</v>
      </c>
      <c r="AB375" s="83">
        <v>3.1674199999999999</v>
      </c>
      <c r="AC375" s="83">
        <v>2.6086999999999998</v>
      </c>
      <c r="AD375" s="83">
        <v>1.9230799999999999</v>
      </c>
      <c r="AE375" s="83">
        <v>2.354305992</v>
      </c>
    </row>
    <row r="376" spans="1:31">
      <c r="A376" s="83">
        <v>0</v>
      </c>
      <c r="B376" s="83">
        <v>0</v>
      </c>
      <c r="C376" s="83">
        <v>0</v>
      </c>
      <c r="D376" s="83">
        <v>0</v>
      </c>
      <c r="E376" s="83" t="s">
        <v>256</v>
      </c>
      <c r="F376" s="83" t="s">
        <v>466</v>
      </c>
      <c r="G376" s="83" t="s">
        <v>84</v>
      </c>
      <c r="H376" s="83" t="s">
        <v>18</v>
      </c>
      <c r="I376" s="83">
        <v>1</v>
      </c>
      <c r="J376" s="83">
        <v>2.14602</v>
      </c>
      <c r="K376" s="83">
        <v>1.10375</v>
      </c>
      <c r="L376" s="83">
        <v>1.5410999999999999</v>
      </c>
      <c r="M376" s="83">
        <v>2.2254100000000001</v>
      </c>
      <c r="N376" s="83">
        <v>2.0864400000000001</v>
      </c>
      <c r="O376" s="83">
        <v>2.01342</v>
      </c>
      <c r="P376" s="83">
        <v>3.0158700000000001</v>
      </c>
      <c r="Q376" s="83" t="s">
        <v>173</v>
      </c>
      <c r="R376" s="83">
        <v>3.0651299999999999</v>
      </c>
      <c r="S376" s="83">
        <v>2.5383399999999998</v>
      </c>
      <c r="T376" s="83">
        <v>3.8938100000000002</v>
      </c>
      <c r="U376" s="83">
        <v>2.7733599999999998</v>
      </c>
      <c r="V376" s="83">
        <v>2.83019</v>
      </c>
      <c r="W376" s="83">
        <v>1.9524600000000001</v>
      </c>
      <c r="X376" s="83">
        <v>4.2492900000000002</v>
      </c>
      <c r="Y376" s="83">
        <v>1.14679</v>
      </c>
      <c r="Z376" s="83">
        <v>3.31263</v>
      </c>
      <c r="AA376" s="83">
        <v>1.9005799999999999</v>
      </c>
      <c r="AB376" s="83">
        <v>3.01003</v>
      </c>
      <c r="AC376" s="83">
        <v>2.0089299999999999</v>
      </c>
      <c r="AD376" s="83">
        <v>1.60772</v>
      </c>
      <c r="AE376" s="83">
        <v>2.4856128320000002</v>
      </c>
    </row>
    <row r="377" spans="1:31">
      <c r="A377" s="83">
        <v>0</v>
      </c>
      <c r="B377" s="83">
        <v>0</v>
      </c>
      <c r="C377" s="83">
        <v>0</v>
      </c>
      <c r="D377" s="83">
        <v>0</v>
      </c>
      <c r="E377" s="83" t="s">
        <v>9</v>
      </c>
      <c r="F377" s="83" t="s">
        <v>466</v>
      </c>
      <c r="G377" s="83" t="s">
        <v>84</v>
      </c>
      <c r="H377" s="83" t="s">
        <v>18</v>
      </c>
      <c r="I377" s="83">
        <v>1</v>
      </c>
      <c r="J377" s="83">
        <v>2.15347</v>
      </c>
      <c r="K377" s="83">
        <v>1.26783</v>
      </c>
      <c r="L377" s="83">
        <v>2</v>
      </c>
      <c r="M377" s="83">
        <v>2.32558</v>
      </c>
      <c r="N377" s="83">
        <v>2.7871600000000001</v>
      </c>
      <c r="O377" s="83">
        <v>2.14106</v>
      </c>
      <c r="P377" s="83">
        <v>3.0046900000000001</v>
      </c>
      <c r="Q377" s="83" t="s">
        <v>173</v>
      </c>
      <c r="R377" s="83">
        <v>2.0594999999999999</v>
      </c>
      <c r="S377" s="83">
        <v>2.4242400000000002</v>
      </c>
      <c r="T377" s="83">
        <v>2.8826999999999998</v>
      </c>
      <c r="U377" s="83">
        <v>2.6567799999999999</v>
      </c>
      <c r="V377" s="83">
        <v>2.6455000000000002</v>
      </c>
      <c r="W377" s="83">
        <v>2.0051399999999999</v>
      </c>
      <c r="X377" s="83">
        <v>3.7766799999999998</v>
      </c>
      <c r="Y377" s="83">
        <v>1.6021399999999999</v>
      </c>
      <c r="Z377" s="83">
        <v>2.5</v>
      </c>
      <c r="AA377" s="83">
        <v>2.1018599999999998</v>
      </c>
      <c r="AB377" s="83">
        <v>3.0769199999999999</v>
      </c>
      <c r="AC377" s="83">
        <v>2.26986</v>
      </c>
      <c r="AD377" s="83">
        <v>1.7341</v>
      </c>
      <c r="AE377" s="83">
        <v>2.3880343329999998</v>
      </c>
    </row>
    <row r="378" spans="1:31">
      <c r="A378" s="83">
        <v>0</v>
      </c>
      <c r="B378" s="83" t="s">
        <v>203</v>
      </c>
      <c r="C378" s="83" t="s">
        <v>176</v>
      </c>
      <c r="D378" s="83">
        <v>166</v>
      </c>
      <c r="E378" s="83" t="s">
        <v>255</v>
      </c>
      <c r="F378" s="83" t="s">
        <v>137</v>
      </c>
      <c r="G378" s="83" t="s">
        <v>84</v>
      </c>
      <c r="H378" s="83" t="s">
        <v>68</v>
      </c>
      <c r="I378" s="83">
        <v>0</v>
      </c>
      <c r="J378" s="83">
        <v>92.2</v>
      </c>
      <c r="K378" s="83">
        <v>93.47</v>
      </c>
      <c r="L378" s="83">
        <v>96.66</v>
      </c>
      <c r="M378" s="83">
        <v>85.71</v>
      </c>
      <c r="N378" s="83">
        <v>96.77</v>
      </c>
      <c r="O378" s="83">
        <v>95.65</v>
      </c>
      <c r="P378" s="83">
        <v>92.85</v>
      </c>
      <c r="Q378" s="83" t="s">
        <v>173</v>
      </c>
      <c r="R378" s="83" t="s">
        <v>173</v>
      </c>
      <c r="S378" s="83">
        <v>88.19</v>
      </c>
      <c r="T378" s="83">
        <v>73.33</v>
      </c>
      <c r="U378" s="83">
        <v>94.91</v>
      </c>
      <c r="V378" s="83">
        <v>89.28</v>
      </c>
      <c r="W378" s="83">
        <v>92.3</v>
      </c>
      <c r="X378" s="83">
        <v>92.3</v>
      </c>
      <c r="Y378" s="83">
        <v>94.44</v>
      </c>
      <c r="Z378" s="83">
        <v>95.55</v>
      </c>
      <c r="AA378" s="83">
        <v>97.43</v>
      </c>
      <c r="AB378" s="83">
        <v>100</v>
      </c>
      <c r="AC378" s="83">
        <v>91.83</v>
      </c>
      <c r="AD378" s="83">
        <v>91.83</v>
      </c>
      <c r="AE378" s="83">
        <v>92.08</v>
      </c>
    </row>
    <row r="379" spans="1:31">
      <c r="A379" s="83">
        <v>0</v>
      </c>
      <c r="B379" s="83">
        <v>0</v>
      </c>
      <c r="C379" s="83">
        <v>0</v>
      </c>
      <c r="D379" s="83">
        <v>0</v>
      </c>
      <c r="E379" s="83" t="s">
        <v>256</v>
      </c>
      <c r="F379" s="83" t="s">
        <v>137</v>
      </c>
      <c r="G379" s="83" t="s">
        <v>84</v>
      </c>
      <c r="H379" s="83" t="s">
        <v>68</v>
      </c>
      <c r="I379" s="83">
        <v>0</v>
      </c>
      <c r="J379" s="83">
        <v>93.05</v>
      </c>
      <c r="K379" s="83">
        <v>88.52</v>
      </c>
      <c r="L379" s="83">
        <v>83.33</v>
      </c>
      <c r="M379" s="83">
        <v>91.37</v>
      </c>
      <c r="N379" s="83">
        <v>100</v>
      </c>
      <c r="O379" s="83">
        <v>79.16</v>
      </c>
      <c r="P379" s="83">
        <v>72.22</v>
      </c>
      <c r="Q379" s="83" t="s">
        <v>173</v>
      </c>
      <c r="R379" s="83">
        <v>100</v>
      </c>
      <c r="S379" s="83">
        <v>90.48</v>
      </c>
      <c r="T379" s="83">
        <v>100</v>
      </c>
      <c r="U379" s="83">
        <v>92.02</v>
      </c>
      <c r="V379" s="83">
        <v>87.8</v>
      </c>
      <c r="W379" s="83">
        <v>94.44</v>
      </c>
      <c r="X379" s="83">
        <v>83.87</v>
      </c>
      <c r="Y379" s="83">
        <v>93.1</v>
      </c>
      <c r="Z379" s="83">
        <v>83.78</v>
      </c>
      <c r="AA379" s="83">
        <v>93.33</v>
      </c>
      <c r="AB379" s="83">
        <v>85.71</v>
      </c>
      <c r="AC379" s="83">
        <v>93.33</v>
      </c>
      <c r="AD379" s="83">
        <v>100</v>
      </c>
      <c r="AE379" s="83">
        <v>92.04</v>
      </c>
    </row>
    <row r="380" spans="1:31">
      <c r="A380" s="83">
        <v>0</v>
      </c>
      <c r="B380" s="83">
        <v>0</v>
      </c>
      <c r="C380" s="83">
        <v>0</v>
      </c>
      <c r="D380" s="83">
        <v>0</v>
      </c>
      <c r="E380" s="83" t="s">
        <v>9</v>
      </c>
      <c r="F380" s="83" t="s">
        <v>137</v>
      </c>
      <c r="G380" s="83" t="s">
        <v>84</v>
      </c>
      <c r="H380" s="83" t="s">
        <v>68</v>
      </c>
      <c r="I380" s="83">
        <v>0</v>
      </c>
      <c r="J380" s="83">
        <v>92.78</v>
      </c>
      <c r="K380" s="83">
        <v>90.65</v>
      </c>
      <c r="L380" s="83">
        <v>89.39</v>
      </c>
      <c r="M380" s="83">
        <v>88.28</v>
      </c>
      <c r="N380" s="83">
        <v>98.38</v>
      </c>
      <c r="O380" s="83">
        <v>87.23</v>
      </c>
      <c r="P380" s="83">
        <v>81.25</v>
      </c>
      <c r="Q380" s="83">
        <v>80</v>
      </c>
      <c r="R380" s="83">
        <v>93.75</v>
      </c>
      <c r="S380" s="83">
        <v>89.79</v>
      </c>
      <c r="T380" s="83">
        <v>89.47</v>
      </c>
      <c r="U380" s="83">
        <v>93.04</v>
      </c>
      <c r="V380" s="83">
        <v>88.4</v>
      </c>
      <c r="W380" s="83">
        <v>93.33</v>
      </c>
      <c r="X380" s="83">
        <v>88.57</v>
      </c>
      <c r="Y380" s="83">
        <v>93.84</v>
      </c>
      <c r="Z380" s="83">
        <v>90.24</v>
      </c>
      <c r="AA380" s="83">
        <v>95.23</v>
      </c>
      <c r="AB380" s="83">
        <v>94.44</v>
      </c>
      <c r="AC380" s="83">
        <v>92.55</v>
      </c>
      <c r="AD380" s="83">
        <v>95.12</v>
      </c>
      <c r="AE380" s="83">
        <v>92.08</v>
      </c>
    </row>
    <row r="381" spans="1:31">
      <c r="A381" s="83">
        <v>0</v>
      </c>
      <c r="B381" s="83">
        <v>0</v>
      </c>
      <c r="C381" s="83">
        <v>0</v>
      </c>
      <c r="D381" s="83">
        <v>167</v>
      </c>
      <c r="E381" s="83" t="s">
        <v>255</v>
      </c>
      <c r="F381" s="83" t="s">
        <v>472</v>
      </c>
      <c r="G381" s="83" t="s">
        <v>83</v>
      </c>
      <c r="H381" s="83" t="s">
        <v>70</v>
      </c>
      <c r="I381" s="83">
        <v>0</v>
      </c>
      <c r="J381" s="83">
        <v>30.424886189999999</v>
      </c>
      <c r="K381" s="83">
        <v>6.9536423840000001</v>
      </c>
      <c r="L381" s="83">
        <v>17.16937355</v>
      </c>
      <c r="M381" s="83">
        <v>25.080906150000001</v>
      </c>
      <c r="N381" s="83">
        <v>9.8389982109999998</v>
      </c>
      <c r="O381" s="83">
        <v>7.6335877859999997</v>
      </c>
      <c r="P381" s="83">
        <v>5.6053811659999999</v>
      </c>
      <c r="Q381" s="83">
        <v>4.0816326529999998</v>
      </c>
      <c r="R381" s="83">
        <v>4.6822742469999996</v>
      </c>
      <c r="S381" s="83">
        <v>13.6969697</v>
      </c>
      <c r="T381" s="83">
        <v>13.29787234</v>
      </c>
      <c r="U381" s="83">
        <v>5.8631921819999997</v>
      </c>
      <c r="V381" s="83">
        <v>5.6074766360000003</v>
      </c>
      <c r="W381" s="83">
        <v>1.0471204190000001</v>
      </c>
      <c r="X381" s="83">
        <v>5.3003533569999997</v>
      </c>
      <c r="Y381" s="83">
        <v>5.9055118110000002</v>
      </c>
      <c r="Z381" s="83">
        <v>8.3778966130000008</v>
      </c>
      <c r="AA381" s="83">
        <v>8.2949308760000005</v>
      </c>
      <c r="AB381" s="83">
        <v>12.043795619999999</v>
      </c>
      <c r="AC381" s="83">
        <v>3.856041131</v>
      </c>
      <c r="AD381" s="83">
        <v>13.50649351</v>
      </c>
      <c r="AE381" s="83">
        <v>11.904988120000001</v>
      </c>
    </row>
    <row r="382" spans="1:31">
      <c r="A382" s="83">
        <v>0</v>
      </c>
      <c r="B382" s="83">
        <v>0</v>
      </c>
      <c r="C382" s="83">
        <v>0</v>
      </c>
      <c r="D382" s="83">
        <v>0</v>
      </c>
      <c r="E382" s="83" t="s">
        <v>256</v>
      </c>
      <c r="F382" s="83" t="s">
        <v>472</v>
      </c>
      <c r="G382" s="83" t="s">
        <v>83</v>
      </c>
      <c r="H382" s="83" t="s">
        <v>70</v>
      </c>
      <c r="I382" s="83">
        <v>0</v>
      </c>
      <c r="J382" s="83">
        <v>34.429599179999997</v>
      </c>
      <c r="K382" s="83">
        <v>8.8122605360000001</v>
      </c>
      <c r="L382" s="83">
        <v>16.768292679999998</v>
      </c>
      <c r="M382" s="83">
        <v>29.424778759999999</v>
      </c>
      <c r="N382" s="83">
        <v>10.144927539999999</v>
      </c>
      <c r="O382" s="83">
        <v>4.255319149</v>
      </c>
      <c r="P382" s="83">
        <v>10.027855150000001</v>
      </c>
      <c r="Q382" s="83">
        <v>10.76923077</v>
      </c>
      <c r="R382" s="83">
        <v>5.577689243</v>
      </c>
      <c r="S382" s="83">
        <v>17.967599409999998</v>
      </c>
      <c r="T382" s="83">
        <v>22.222222219999999</v>
      </c>
      <c r="U382" s="83">
        <v>6.9204152250000002</v>
      </c>
      <c r="V382" s="83">
        <v>5.0955414010000002</v>
      </c>
      <c r="W382" s="83">
        <v>2.6058631920000002</v>
      </c>
      <c r="X382" s="83">
        <v>4.4715447150000003</v>
      </c>
      <c r="Y382" s="83">
        <v>5.9585492230000003</v>
      </c>
      <c r="Z382" s="83">
        <v>8.5213032579999997</v>
      </c>
      <c r="AA382" s="83">
        <v>10.98265896</v>
      </c>
      <c r="AB382" s="83">
        <v>11.97916667</v>
      </c>
      <c r="AC382" s="83">
        <v>6.3694267519999999</v>
      </c>
      <c r="AD382" s="83">
        <v>12.26993865</v>
      </c>
      <c r="AE382" s="83">
        <v>13.536047079999999</v>
      </c>
    </row>
    <row r="383" spans="1:31">
      <c r="A383" s="83">
        <v>0</v>
      </c>
      <c r="B383" s="83">
        <v>0</v>
      </c>
      <c r="C383" s="83">
        <v>0</v>
      </c>
      <c r="D383" s="83">
        <v>0</v>
      </c>
      <c r="E383" s="83" t="s">
        <v>9</v>
      </c>
      <c r="F383" s="83" t="s">
        <v>472</v>
      </c>
      <c r="G383" s="83" t="s">
        <v>83</v>
      </c>
      <c r="H383" s="83" t="s">
        <v>70</v>
      </c>
      <c r="I383" s="83">
        <v>0</v>
      </c>
      <c r="J383" s="83">
        <v>32.125709299999997</v>
      </c>
      <c r="K383" s="83">
        <v>7.8152753109999997</v>
      </c>
      <c r="L383" s="83">
        <v>16.996047430000001</v>
      </c>
      <c r="M383" s="83">
        <v>26.915887850000001</v>
      </c>
      <c r="N383" s="83">
        <v>9.9691675229999994</v>
      </c>
      <c r="O383" s="83">
        <v>6.036217304</v>
      </c>
      <c r="P383" s="83">
        <v>7.5776397519999996</v>
      </c>
      <c r="Q383" s="83">
        <v>6.7484662579999997</v>
      </c>
      <c r="R383" s="83">
        <v>5.0909090910000003</v>
      </c>
      <c r="S383" s="83">
        <v>15.625</v>
      </c>
      <c r="T383" s="83">
        <v>17.302052790000001</v>
      </c>
      <c r="U383" s="83">
        <v>6.3173541430000002</v>
      </c>
      <c r="V383" s="83">
        <v>5.3908355800000001</v>
      </c>
      <c r="W383" s="83">
        <v>1.7416545720000001</v>
      </c>
      <c r="X383" s="83">
        <v>4.9149338370000004</v>
      </c>
      <c r="Y383" s="83">
        <v>5.9284116329999996</v>
      </c>
      <c r="Z383" s="83">
        <v>8.4375</v>
      </c>
      <c r="AA383" s="83">
        <v>9.4871794870000006</v>
      </c>
      <c r="AB383" s="83">
        <v>12.01716738</v>
      </c>
      <c r="AC383" s="83">
        <v>4.9786628730000002</v>
      </c>
      <c r="AD383" s="83">
        <v>12.9395218</v>
      </c>
      <c r="AE383" s="83">
        <v>12.61709759</v>
      </c>
    </row>
    <row r="384" spans="1:31">
      <c r="A384" s="83">
        <v>0</v>
      </c>
      <c r="B384" s="83">
        <v>0</v>
      </c>
      <c r="C384" s="83">
        <v>0</v>
      </c>
      <c r="D384" s="83">
        <v>168</v>
      </c>
      <c r="E384" s="83" t="s">
        <v>255</v>
      </c>
      <c r="F384" s="83" t="s">
        <v>471</v>
      </c>
      <c r="G384" s="83" t="s">
        <v>83</v>
      </c>
      <c r="H384" s="83" t="s">
        <v>69</v>
      </c>
      <c r="I384" s="83">
        <v>0</v>
      </c>
      <c r="J384" s="83">
        <v>91.8</v>
      </c>
      <c r="K384" s="83">
        <v>86.8</v>
      </c>
      <c r="L384" s="83">
        <v>89.8</v>
      </c>
      <c r="M384" s="83">
        <v>93.7</v>
      </c>
      <c r="N384" s="83">
        <v>92.1</v>
      </c>
      <c r="O384" s="83">
        <v>88.5</v>
      </c>
      <c r="P384" s="83">
        <v>89.7</v>
      </c>
      <c r="Q384" s="83">
        <v>81.599999999999994</v>
      </c>
      <c r="R384" s="83">
        <v>79.599999999999994</v>
      </c>
      <c r="S384" s="83">
        <v>89.6</v>
      </c>
      <c r="T384" s="83">
        <v>86.7</v>
      </c>
      <c r="U384" s="83">
        <v>93</v>
      </c>
      <c r="V384" s="83">
        <v>83.9</v>
      </c>
      <c r="W384" s="83">
        <v>94.8</v>
      </c>
      <c r="X384" s="83">
        <v>87.6</v>
      </c>
      <c r="Y384" s="83">
        <v>91.9</v>
      </c>
      <c r="Z384" s="83">
        <v>87.2</v>
      </c>
      <c r="AA384" s="83">
        <v>88.9</v>
      </c>
      <c r="AB384" s="83">
        <v>89.1</v>
      </c>
      <c r="AC384" s="83">
        <v>94.1</v>
      </c>
      <c r="AD384" s="83">
        <v>91.7</v>
      </c>
      <c r="AE384" s="83">
        <v>90.3</v>
      </c>
    </row>
    <row r="385" spans="1:31">
      <c r="A385" s="83">
        <v>0</v>
      </c>
      <c r="B385" s="83">
        <v>0</v>
      </c>
      <c r="C385" s="83">
        <v>0</v>
      </c>
      <c r="D385" s="83">
        <v>0</v>
      </c>
      <c r="E385" s="83" t="s">
        <v>256</v>
      </c>
      <c r="F385" s="83" t="s">
        <v>471</v>
      </c>
      <c r="G385" s="83" t="s">
        <v>83</v>
      </c>
      <c r="H385" s="83" t="s">
        <v>69</v>
      </c>
      <c r="I385" s="83">
        <v>0</v>
      </c>
      <c r="J385" s="83">
        <v>91.9</v>
      </c>
      <c r="K385" s="83">
        <v>87.4</v>
      </c>
      <c r="L385" s="83">
        <v>90.2</v>
      </c>
      <c r="M385" s="83">
        <v>89.6</v>
      </c>
      <c r="N385" s="83">
        <v>87.2</v>
      </c>
      <c r="O385" s="83">
        <v>86.8</v>
      </c>
      <c r="P385" s="83">
        <v>88</v>
      </c>
      <c r="Q385" s="83">
        <v>87.7</v>
      </c>
      <c r="R385" s="83">
        <v>77.3</v>
      </c>
      <c r="S385" s="83">
        <v>89.1</v>
      </c>
      <c r="T385" s="83">
        <v>89.5</v>
      </c>
      <c r="U385" s="83">
        <v>94.1</v>
      </c>
      <c r="V385" s="83">
        <v>86</v>
      </c>
      <c r="W385" s="83">
        <v>90.9</v>
      </c>
      <c r="X385" s="83">
        <v>87</v>
      </c>
      <c r="Y385" s="83">
        <v>91.5</v>
      </c>
      <c r="Z385" s="83">
        <v>88.2</v>
      </c>
      <c r="AA385" s="83">
        <v>86.1</v>
      </c>
      <c r="AB385" s="83">
        <v>88</v>
      </c>
      <c r="AC385" s="83">
        <v>91.1</v>
      </c>
      <c r="AD385" s="83">
        <v>87.4</v>
      </c>
      <c r="AE385" s="83">
        <v>89.4</v>
      </c>
    </row>
    <row r="386" spans="1:31">
      <c r="A386" s="83">
        <v>0</v>
      </c>
      <c r="B386" s="83">
        <v>0</v>
      </c>
      <c r="C386" s="83">
        <v>0</v>
      </c>
      <c r="D386" s="83">
        <v>0</v>
      </c>
      <c r="E386" s="83" t="s">
        <v>9</v>
      </c>
      <c r="F386" s="83" t="s">
        <v>471</v>
      </c>
      <c r="G386" s="83" t="s">
        <v>83</v>
      </c>
      <c r="H386" s="83" t="s">
        <v>69</v>
      </c>
      <c r="I386" s="83">
        <v>0</v>
      </c>
      <c r="J386" s="83">
        <v>91.837625489999994</v>
      </c>
      <c r="K386" s="83">
        <v>87.033747779999999</v>
      </c>
      <c r="L386" s="83">
        <v>89.986824769999998</v>
      </c>
      <c r="M386" s="83">
        <v>91.962616819999994</v>
      </c>
      <c r="N386" s="83">
        <v>90.030832480000001</v>
      </c>
      <c r="O386" s="83">
        <v>87.726358149999996</v>
      </c>
      <c r="P386" s="83">
        <v>88.944099379999997</v>
      </c>
      <c r="Q386" s="83">
        <v>84.049079750000004</v>
      </c>
      <c r="R386" s="83">
        <v>78.545454550000002</v>
      </c>
      <c r="S386" s="83">
        <v>89.361702129999998</v>
      </c>
      <c r="T386" s="83">
        <v>87.976539590000002</v>
      </c>
      <c r="U386" s="83">
        <v>93.459680419999998</v>
      </c>
      <c r="V386" s="83">
        <v>84.770889490000002</v>
      </c>
      <c r="W386" s="83">
        <v>93.03338171</v>
      </c>
      <c r="X386" s="83">
        <v>87.334593569999996</v>
      </c>
      <c r="Y386" s="83">
        <v>91.722595080000005</v>
      </c>
      <c r="Z386" s="83">
        <v>87.604166669999998</v>
      </c>
      <c r="AA386" s="83">
        <v>87.692307690000007</v>
      </c>
      <c r="AB386" s="83">
        <v>88.626609439999996</v>
      </c>
      <c r="AC386" s="83">
        <v>92.745376960000002</v>
      </c>
      <c r="AD386" s="83">
        <v>89.73277075</v>
      </c>
      <c r="AE386" s="83">
        <v>89.914886780000003</v>
      </c>
    </row>
    <row r="387" spans="1:31">
      <c r="A387" s="83">
        <v>0</v>
      </c>
      <c r="B387" s="83">
        <v>0</v>
      </c>
      <c r="C387" s="83">
        <v>0</v>
      </c>
      <c r="D387" s="83">
        <v>169</v>
      </c>
      <c r="E387" s="83" t="s">
        <v>255</v>
      </c>
      <c r="F387" s="83" t="s">
        <v>470</v>
      </c>
      <c r="G387" s="83" t="s">
        <v>320</v>
      </c>
      <c r="H387" s="83" t="s">
        <v>372</v>
      </c>
      <c r="I387" s="83">
        <v>0</v>
      </c>
      <c r="J387" s="83">
        <v>49.5</v>
      </c>
      <c r="K387" s="83">
        <v>40.1</v>
      </c>
      <c r="L387" s="83">
        <v>25.3</v>
      </c>
      <c r="M387" s="83">
        <v>45.3</v>
      </c>
      <c r="N387" s="83">
        <v>31.8</v>
      </c>
      <c r="O387" s="83">
        <v>30.2</v>
      </c>
      <c r="P387" s="83">
        <v>36.299999999999997</v>
      </c>
      <c r="Q387" s="83">
        <v>48</v>
      </c>
      <c r="R387" s="83">
        <v>21.7</v>
      </c>
      <c r="S387" s="83">
        <v>43.4</v>
      </c>
      <c r="T387" s="83">
        <v>48.9</v>
      </c>
      <c r="U387" s="83">
        <v>38.799999999999997</v>
      </c>
      <c r="V387" s="83">
        <v>27.1</v>
      </c>
      <c r="W387" s="83">
        <v>35.9</v>
      </c>
      <c r="X387" s="83">
        <v>28.3</v>
      </c>
      <c r="Y387" s="83">
        <v>20.3</v>
      </c>
      <c r="Z387" s="83">
        <v>22.8</v>
      </c>
      <c r="AA387" s="83">
        <v>31.8</v>
      </c>
      <c r="AB387" s="83">
        <v>28.1</v>
      </c>
      <c r="AC387" s="83">
        <v>26</v>
      </c>
      <c r="AD387" s="83">
        <v>29.1</v>
      </c>
      <c r="AE387" s="83">
        <v>35.4</v>
      </c>
    </row>
    <row r="388" spans="1:31">
      <c r="A388" s="83">
        <v>0</v>
      </c>
      <c r="B388" s="83">
        <v>0</v>
      </c>
      <c r="C388" s="83">
        <v>0</v>
      </c>
      <c r="D388" s="83">
        <v>0</v>
      </c>
      <c r="E388" s="83" t="s">
        <v>256</v>
      </c>
      <c r="F388" s="83" t="s">
        <v>470</v>
      </c>
      <c r="G388" s="83" t="s">
        <v>320</v>
      </c>
      <c r="H388" s="83" t="s">
        <v>372</v>
      </c>
      <c r="I388" s="83">
        <v>0</v>
      </c>
      <c r="J388" s="83">
        <v>54.4</v>
      </c>
      <c r="K388" s="83">
        <v>41</v>
      </c>
      <c r="L388" s="83">
        <v>27.1</v>
      </c>
      <c r="M388" s="83">
        <v>48</v>
      </c>
      <c r="N388" s="83">
        <v>36.700000000000003</v>
      </c>
      <c r="O388" s="83">
        <v>35.700000000000003</v>
      </c>
      <c r="P388" s="83">
        <v>40.1</v>
      </c>
      <c r="Q388" s="83">
        <v>53.8</v>
      </c>
      <c r="R388" s="83">
        <v>26.7</v>
      </c>
      <c r="S388" s="83">
        <v>47.6</v>
      </c>
      <c r="T388" s="83">
        <v>51.6</v>
      </c>
      <c r="U388" s="83">
        <v>38</v>
      </c>
      <c r="V388" s="83">
        <v>31.2</v>
      </c>
      <c r="W388" s="83">
        <v>35.200000000000003</v>
      </c>
      <c r="X388" s="83">
        <v>30.9</v>
      </c>
      <c r="Y388" s="83">
        <v>21</v>
      </c>
      <c r="Z388" s="83">
        <v>29.1</v>
      </c>
      <c r="AA388" s="83">
        <v>31.2</v>
      </c>
      <c r="AB388" s="83">
        <v>31.3</v>
      </c>
      <c r="AC388" s="83">
        <v>30.9</v>
      </c>
      <c r="AD388" s="83">
        <v>31.3</v>
      </c>
      <c r="AE388" s="83">
        <v>38.1</v>
      </c>
    </row>
    <row r="389" spans="1:31">
      <c r="A389" s="83">
        <v>0</v>
      </c>
      <c r="B389" s="83">
        <v>0</v>
      </c>
      <c r="C389" s="83">
        <v>0</v>
      </c>
      <c r="D389" s="83">
        <v>0</v>
      </c>
      <c r="E389" s="83" t="s">
        <v>9</v>
      </c>
      <c r="F389" s="83" t="s">
        <v>470</v>
      </c>
      <c r="G389" s="83" t="s">
        <v>320</v>
      </c>
      <c r="H389" s="83" t="s">
        <v>372</v>
      </c>
      <c r="I389" s="83">
        <v>0</v>
      </c>
      <c r="J389" s="83">
        <v>51.549500000000002</v>
      </c>
      <c r="K389" s="83">
        <v>40.497300000000003</v>
      </c>
      <c r="L389" s="83">
        <v>26.087</v>
      </c>
      <c r="M389" s="83">
        <v>46.448599999999999</v>
      </c>
      <c r="N389" s="83">
        <v>33.915700000000001</v>
      </c>
      <c r="O389" s="83">
        <v>32.796799999999998</v>
      </c>
      <c r="P389" s="83">
        <v>38.0124</v>
      </c>
      <c r="Q389" s="83">
        <v>50.306699999999999</v>
      </c>
      <c r="R389" s="83">
        <v>24</v>
      </c>
      <c r="S389" s="83">
        <v>45.279299999999999</v>
      </c>
      <c r="T389" s="83">
        <v>50.146599999999999</v>
      </c>
      <c r="U389" s="83">
        <v>38.424399999999999</v>
      </c>
      <c r="V389" s="83">
        <v>28.841000000000001</v>
      </c>
      <c r="W389" s="83">
        <v>35.558799999999998</v>
      </c>
      <c r="X389" s="83">
        <v>29.489599999999999</v>
      </c>
      <c r="Y389" s="83">
        <v>20.581700000000001</v>
      </c>
      <c r="Z389" s="83">
        <v>25.416699999999999</v>
      </c>
      <c r="AA389" s="83">
        <v>31.538499999999999</v>
      </c>
      <c r="AB389" s="83">
        <v>29.399100000000001</v>
      </c>
      <c r="AC389" s="83">
        <v>28.164999999999999</v>
      </c>
      <c r="AD389" s="83">
        <v>30.098500000000001</v>
      </c>
      <c r="AE389" s="83">
        <v>36.620100000000001</v>
      </c>
    </row>
    <row r="390" spans="1:31">
      <c r="A390" s="83">
        <v>0</v>
      </c>
      <c r="B390" s="83">
        <v>0</v>
      </c>
      <c r="C390" s="83">
        <v>0</v>
      </c>
      <c r="D390" s="83">
        <v>170</v>
      </c>
      <c r="E390" s="83" t="s">
        <v>255</v>
      </c>
      <c r="F390" s="83" t="s">
        <v>474</v>
      </c>
      <c r="G390" s="83" t="s">
        <v>83</v>
      </c>
      <c r="H390" s="83" t="s">
        <v>270</v>
      </c>
      <c r="I390" s="83">
        <v>0</v>
      </c>
      <c r="J390" s="83">
        <v>40.83250743310208</v>
      </c>
      <c r="K390" s="83">
        <v>50.289017341040463</v>
      </c>
      <c r="L390" s="83">
        <v>13.636363636363637</v>
      </c>
      <c r="M390" s="83">
        <v>55.5045871559633</v>
      </c>
      <c r="N390" s="83">
        <v>45.962732919254655</v>
      </c>
      <c r="O390" s="83">
        <v>0</v>
      </c>
      <c r="P390" s="83">
        <v>9.8039215686274517</v>
      </c>
      <c r="Q390" s="83">
        <v>37.5</v>
      </c>
      <c r="R390" s="83">
        <v>2.5641025641025643</v>
      </c>
      <c r="S390" s="83">
        <v>52.064631956912031</v>
      </c>
      <c r="T390" s="83">
        <v>49.650349650349654</v>
      </c>
      <c r="U390" s="83">
        <v>37.740693196405651</v>
      </c>
      <c r="V390" s="83">
        <v>24.342105263157894</v>
      </c>
      <c r="W390" s="83">
        <v>46.323529411764703</v>
      </c>
      <c r="X390" s="83">
        <v>17.431192660550458</v>
      </c>
      <c r="Y390" s="83">
        <v>50.909090909090907</v>
      </c>
      <c r="Z390" s="83">
        <v>61.240310077519382</v>
      </c>
      <c r="AA390" s="83">
        <v>25</v>
      </c>
      <c r="AB390" s="83">
        <v>67.692307692307693</v>
      </c>
      <c r="AC390" s="83">
        <v>81.967213114754102</v>
      </c>
      <c r="AD390" s="83">
        <v>14.388489208633093</v>
      </c>
      <c r="AE390" s="83">
        <v>40.477223427331886</v>
      </c>
    </row>
    <row r="391" spans="1:31">
      <c r="A391" s="83">
        <v>0</v>
      </c>
      <c r="B391" s="83">
        <v>0</v>
      </c>
      <c r="C391" s="83">
        <v>0</v>
      </c>
      <c r="D391" s="83">
        <v>0</v>
      </c>
      <c r="E391" s="83" t="s">
        <v>256</v>
      </c>
      <c r="F391" s="83" t="s">
        <v>474</v>
      </c>
      <c r="G391" s="83" t="s">
        <v>83</v>
      </c>
      <c r="H391" s="83" t="s">
        <v>270</v>
      </c>
      <c r="I391" s="83">
        <v>0</v>
      </c>
      <c r="J391" s="83">
        <v>43.703703703703702</v>
      </c>
      <c r="K391" s="83">
        <v>43.037974683544306</v>
      </c>
      <c r="L391" s="83">
        <v>19.23076923076923</v>
      </c>
      <c r="M391" s="83">
        <v>60.674157303370784</v>
      </c>
      <c r="N391" s="83">
        <v>45.070422535211264</v>
      </c>
      <c r="O391" s="83">
        <v>2.4390243902439024</v>
      </c>
      <c r="P391" s="83">
        <v>11.111111111111111</v>
      </c>
      <c r="Q391" s="83">
        <v>53.846153846153847</v>
      </c>
      <c r="R391" s="83">
        <v>0</v>
      </c>
      <c r="S391" s="83">
        <v>52.208835341365464</v>
      </c>
      <c r="T391" s="83">
        <v>42.10526315789474</v>
      </c>
      <c r="U391" s="83">
        <v>32.653061224489797</v>
      </c>
      <c r="V391" s="83">
        <v>18.032786885245901</v>
      </c>
      <c r="W391" s="83">
        <v>37.209302325581397</v>
      </c>
      <c r="X391" s="83">
        <v>6</v>
      </c>
      <c r="Y391" s="83">
        <v>40.350877192982459</v>
      </c>
      <c r="Z391" s="83">
        <v>48.529411764705884</v>
      </c>
      <c r="AA391" s="83">
        <v>10.204081632653061</v>
      </c>
      <c r="AB391" s="83">
        <v>46.153846153846153</v>
      </c>
      <c r="AC391" s="83">
        <v>69.491525423728817</v>
      </c>
      <c r="AD391" s="83">
        <v>12.162162162162161</v>
      </c>
      <c r="AE391" s="83">
        <v>37.66564729867482</v>
      </c>
    </row>
    <row r="392" spans="1:31">
      <c r="A392" s="83">
        <v>0</v>
      </c>
      <c r="B392" s="83">
        <v>0</v>
      </c>
      <c r="C392" s="83">
        <v>0</v>
      </c>
      <c r="D392" s="83">
        <v>0</v>
      </c>
      <c r="E392" s="83" t="s">
        <v>9</v>
      </c>
      <c r="F392" s="83" t="s">
        <v>474</v>
      </c>
      <c r="G392" s="83" t="s">
        <v>83</v>
      </c>
      <c r="H392" s="83" t="s">
        <v>270</v>
      </c>
      <c r="I392" s="83">
        <v>0</v>
      </c>
      <c r="J392" s="83">
        <v>41.654879773691654</v>
      </c>
      <c r="K392" s="83">
        <v>47.826086956521742</v>
      </c>
      <c r="L392" s="83">
        <v>15.135135135135135</v>
      </c>
      <c r="M392" s="83">
        <v>56.81818181818182</v>
      </c>
      <c r="N392" s="83">
        <v>45.887445887445885</v>
      </c>
      <c r="O392" s="83">
        <v>0.75187969924812026</v>
      </c>
      <c r="P392" s="83">
        <v>10.204081632653061</v>
      </c>
      <c r="Q392" s="83">
        <v>42.222222222222221</v>
      </c>
      <c r="R392" s="83">
        <v>1.834862385321101</v>
      </c>
      <c r="S392" s="83">
        <v>52.109181141439208</v>
      </c>
      <c r="T392" s="83">
        <v>47.5</v>
      </c>
      <c r="U392" s="83">
        <v>36.217662801070475</v>
      </c>
      <c r="V392" s="83">
        <v>22.535211267605632</v>
      </c>
      <c r="W392" s="83">
        <v>44.134078212290504</v>
      </c>
      <c r="X392" s="83">
        <v>13.836477987421384</v>
      </c>
      <c r="Y392" s="83">
        <v>48.198198198198199</v>
      </c>
      <c r="Z392" s="83">
        <v>56.852791878172589</v>
      </c>
      <c r="AA392" s="83">
        <v>20.481927710843372</v>
      </c>
      <c r="AB392" s="83">
        <v>60.869565217391305</v>
      </c>
      <c r="AC392" s="83">
        <v>78.333333333333329</v>
      </c>
      <c r="AD392" s="83">
        <v>13.615023474178404</v>
      </c>
      <c r="AE392" s="83">
        <v>39.631827171763277</v>
      </c>
    </row>
    <row r="393" spans="1:31">
      <c r="A393" s="83">
        <v>0</v>
      </c>
      <c r="B393" s="83">
        <v>0</v>
      </c>
      <c r="C393" s="83">
        <v>0</v>
      </c>
      <c r="D393" s="83">
        <v>171</v>
      </c>
      <c r="E393" s="83" t="s">
        <v>255</v>
      </c>
      <c r="F393" s="83" t="s">
        <v>473</v>
      </c>
      <c r="G393" s="83" t="s">
        <v>83</v>
      </c>
      <c r="H393" s="83" t="s">
        <v>271</v>
      </c>
      <c r="I393" s="83">
        <v>1</v>
      </c>
      <c r="J393" s="83">
        <v>20.204313280000001</v>
      </c>
      <c r="K393" s="83">
        <v>13.90728477</v>
      </c>
      <c r="L393" s="83">
        <v>1.7391304350000001</v>
      </c>
      <c r="M393" s="83">
        <v>14.73684211</v>
      </c>
      <c r="N393" s="83">
        <v>17.14285714</v>
      </c>
      <c r="O393" s="83">
        <v>1.2345679009999999</v>
      </c>
      <c r="P393" s="83">
        <v>4.4943820219999999</v>
      </c>
      <c r="Q393" s="83">
        <v>7.1428571429999996</v>
      </c>
      <c r="R393" s="83">
        <v>0</v>
      </c>
      <c r="S393" s="83">
        <v>8.8477366259999997</v>
      </c>
      <c r="T393" s="83">
        <v>4</v>
      </c>
      <c r="U393" s="83">
        <v>9.8529411759999999</v>
      </c>
      <c r="V393" s="83">
        <v>2.2556390980000001</v>
      </c>
      <c r="W393" s="83">
        <v>14.40677966</v>
      </c>
      <c r="X393" s="83">
        <v>7.3684210529999996</v>
      </c>
      <c r="Y393" s="83">
        <v>13.88888889</v>
      </c>
      <c r="Z393" s="83">
        <v>6.1946902650000002</v>
      </c>
      <c r="AA393" s="83">
        <v>10.891089109999999</v>
      </c>
      <c r="AB393" s="83">
        <v>10.52631579</v>
      </c>
      <c r="AC393" s="83">
        <v>13.084112149999999</v>
      </c>
      <c r="AD393" s="83">
        <v>9.9173553719999994</v>
      </c>
      <c r="AE393" s="83">
        <v>11.73253791</v>
      </c>
    </row>
    <row r="394" spans="1:31">
      <c r="A394" s="83">
        <v>0</v>
      </c>
      <c r="B394" s="83">
        <v>0</v>
      </c>
      <c r="C394" s="83">
        <v>0</v>
      </c>
      <c r="D394" s="83">
        <v>0</v>
      </c>
      <c r="E394" s="83" t="s">
        <v>256</v>
      </c>
      <c r="F394" s="83" t="s">
        <v>473</v>
      </c>
      <c r="G394" s="83" t="s">
        <v>83</v>
      </c>
      <c r="H394" s="83" t="s">
        <v>271</v>
      </c>
      <c r="I394" s="83">
        <v>1</v>
      </c>
      <c r="J394" s="83">
        <v>20.33898305</v>
      </c>
      <c r="K394" s="83">
        <v>14.49275362</v>
      </c>
      <c r="L394" s="83">
        <v>15.217391299999999</v>
      </c>
      <c r="M394" s="83">
        <v>16.666666670000001</v>
      </c>
      <c r="N394" s="83">
        <v>12.90322581</v>
      </c>
      <c r="O394" s="83">
        <v>0</v>
      </c>
      <c r="P394" s="83">
        <v>2.5</v>
      </c>
      <c r="Q394" s="83">
        <v>18.18181818</v>
      </c>
      <c r="R394" s="83">
        <v>0</v>
      </c>
      <c r="S394" s="83">
        <v>6.9124423960000003</v>
      </c>
      <c r="T394" s="83">
        <v>6</v>
      </c>
      <c r="U394" s="83">
        <v>14.04682274</v>
      </c>
      <c r="V394" s="83">
        <v>1.886792453</v>
      </c>
      <c r="W394" s="83">
        <v>10.52631579</v>
      </c>
      <c r="X394" s="83">
        <v>4.5454545450000001</v>
      </c>
      <c r="Y394" s="83">
        <v>12</v>
      </c>
      <c r="Z394" s="83">
        <v>8.4745762710000001</v>
      </c>
      <c r="AA394" s="83">
        <v>9.3023255809999998</v>
      </c>
      <c r="AB394" s="83">
        <v>17.391304349999999</v>
      </c>
      <c r="AC394" s="83">
        <v>13.725490199999999</v>
      </c>
      <c r="AD394" s="83">
        <v>6.153846154</v>
      </c>
      <c r="AE394" s="83">
        <v>12.25204201</v>
      </c>
    </row>
    <row r="395" spans="1:31">
      <c r="A395" s="83">
        <v>0</v>
      </c>
      <c r="B395" s="83">
        <v>0</v>
      </c>
      <c r="C395" s="83">
        <v>0</v>
      </c>
      <c r="D395" s="83">
        <v>0</v>
      </c>
      <c r="E395" s="83" t="s">
        <v>9</v>
      </c>
      <c r="F395" s="83" t="s">
        <v>473</v>
      </c>
      <c r="G395" s="83" t="s">
        <v>83</v>
      </c>
      <c r="H395" s="83" t="s">
        <v>271</v>
      </c>
      <c r="I395" s="83">
        <v>1</v>
      </c>
      <c r="J395" s="83">
        <v>20.242914979999998</v>
      </c>
      <c r="K395" s="83">
        <v>14.09090909</v>
      </c>
      <c r="L395" s="83">
        <v>5.590062112</v>
      </c>
      <c r="M395" s="83">
        <v>15.29850746</v>
      </c>
      <c r="N395" s="83">
        <v>15.84158416</v>
      </c>
      <c r="O395" s="83">
        <v>0.86206896600000005</v>
      </c>
      <c r="P395" s="83">
        <v>3.8759689919999998</v>
      </c>
      <c r="Q395" s="83">
        <v>10.256410259999999</v>
      </c>
      <c r="R395" s="83">
        <v>0</v>
      </c>
      <c r="S395" s="83">
        <v>8.2503556190000005</v>
      </c>
      <c r="T395" s="83">
        <v>4.5714285710000002</v>
      </c>
      <c r="U395" s="83">
        <v>11.133810009999999</v>
      </c>
      <c r="V395" s="83">
        <v>2.150537634</v>
      </c>
      <c r="W395" s="83">
        <v>13.46153846</v>
      </c>
      <c r="X395" s="83">
        <v>6.4748201439999997</v>
      </c>
      <c r="Y395" s="83">
        <v>13.40206186</v>
      </c>
      <c r="Z395" s="83">
        <v>6.9767441860000003</v>
      </c>
      <c r="AA395" s="83">
        <v>10.41666667</v>
      </c>
      <c r="AB395" s="83">
        <v>12.5</v>
      </c>
      <c r="AC395" s="83">
        <v>13.29113924</v>
      </c>
      <c r="AD395" s="83">
        <v>8.6021505380000001</v>
      </c>
      <c r="AE395" s="83">
        <v>11.88774621</v>
      </c>
    </row>
    <row r="396" spans="1:31">
      <c r="A396" s="83">
        <v>0</v>
      </c>
      <c r="B396" s="83">
        <v>0</v>
      </c>
      <c r="C396" s="83">
        <v>0</v>
      </c>
      <c r="D396" s="83">
        <v>172</v>
      </c>
      <c r="E396" s="83" t="s">
        <v>255</v>
      </c>
      <c r="F396" s="83" t="s">
        <v>469</v>
      </c>
      <c r="G396" s="83" t="s">
        <v>320</v>
      </c>
      <c r="H396" s="83" t="s">
        <v>373</v>
      </c>
      <c r="I396" s="83">
        <v>0</v>
      </c>
      <c r="J396" s="83">
        <v>90.892696122632998</v>
      </c>
      <c r="K396" s="83">
        <v>93.877551020408163</v>
      </c>
      <c r="L396" s="83">
        <v>77.083333333333343</v>
      </c>
      <c r="M396" s="83">
        <v>58.088235294117652</v>
      </c>
      <c r="N396" s="83">
        <v>72.972972972972968</v>
      </c>
      <c r="O396" s="83">
        <v>77.777777777777786</v>
      </c>
      <c r="P396" s="83">
        <v>44.444444444444443</v>
      </c>
      <c r="Q396" s="83">
        <v>56.521739130434781</v>
      </c>
      <c r="R396" s="83">
        <v>100</v>
      </c>
      <c r="S396" s="83">
        <v>92.10526315789474</v>
      </c>
      <c r="T396" s="83">
        <v>92.307692307692307</v>
      </c>
      <c r="U396" s="83">
        <v>78.616352201257868</v>
      </c>
      <c r="V396" s="83">
        <v>69.230769230769226</v>
      </c>
      <c r="W396" s="83">
        <v>88.235294117647058</v>
      </c>
      <c r="X396" s="83">
        <v>58.333333333333336</v>
      </c>
      <c r="Y396" s="83">
        <v>92</v>
      </c>
      <c r="Z396" s="83">
        <v>89.65517241379311</v>
      </c>
      <c r="AA396" s="83">
        <v>96.36363636363636</v>
      </c>
      <c r="AB396" s="83" t="s">
        <v>173</v>
      </c>
      <c r="AC396" s="83">
        <v>59.310344827586206</v>
      </c>
      <c r="AD396" s="83" t="s">
        <v>173</v>
      </c>
      <c r="AE396" s="83">
        <v>84.56</v>
      </c>
    </row>
    <row r="397" spans="1:31">
      <c r="A397" s="83">
        <v>0</v>
      </c>
      <c r="B397" s="83">
        <v>0</v>
      </c>
      <c r="C397" s="83">
        <v>0</v>
      </c>
      <c r="D397" s="83">
        <v>0</v>
      </c>
      <c r="E397" s="83" t="s">
        <v>256</v>
      </c>
      <c r="F397" s="83" t="s">
        <v>469</v>
      </c>
      <c r="G397" s="83" t="s">
        <v>320</v>
      </c>
      <c r="H397" s="83" t="s">
        <v>373</v>
      </c>
      <c r="I397" s="83">
        <v>0</v>
      </c>
      <c r="J397" s="83">
        <v>91.141141141141148</v>
      </c>
      <c r="K397" s="83">
        <v>91.139240506329116</v>
      </c>
      <c r="L397" s="83">
        <v>82.35294117647058</v>
      </c>
      <c r="M397" s="83">
        <v>63.829787234042556</v>
      </c>
      <c r="N397" s="83">
        <v>63.076923076923073</v>
      </c>
      <c r="O397" s="83">
        <v>75</v>
      </c>
      <c r="P397" s="83">
        <v>46.666666666666664</v>
      </c>
      <c r="Q397" s="83">
        <v>70.588235294117652</v>
      </c>
      <c r="R397" s="83" t="s">
        <v>173</v>
      </c>
      <c r="S397" s="83">
        <v>87.837837837837839</v>
      </c>
      <c r="T397" s="83">
        <v>94</v>
      </c>
      <c r="U397" s="83">
        <v>72.535211267605632</v>
      </c>
      <c r="V397" s="83">
        <v>88.571428571428569</v>
      </c>
      <c r="W397" s="83">
        <v>90</v>
      </c>
      <c r="X397" s="83">
        <v>77.777777777777786</v>
      </c>
      <c r="Y397" s="83">
        <v>90.476190476190482</v>
      </c>
      <c r="Z397" s="83">
        <v>100</v>
      </c>
      <c r="AA397" s="83">
        <v>87.5</v>
      </c>
      <c r="AB397" s="83" t="s">
        <v>173</v>
      </c>
      <c r="AC397" s="83">
        <v>53.703703703703709</v>
      </c>
      <c r="AD397" s="83" t="s">
        <v>173</v>
      </c>
      <c r="AE397" s="83">
        <v>82.909520993494979</v>
      </c>
    </row>
    <row r="398" spans="1:31">
      <c r="A398" s="83">
        <v>0</v>
      </c>
      <c r="B398" s="83">
        <v>0</v>
      </c>
      <c r="C398" s="83">
        <v>0</v>
      </c>
      <c r="D398" s="83">
        <v>0</v>
      </c>
      <c r="E398" s="83" t="s">
        <v>9</v>
      </c>
      <c r="F398" s="83" t="s">
        <v>469</v>
      </c>
      <c r="G398" s="83" t="s">
        <v>320</v>
      </c>
      <c r="H398" s="83" t="s">
        <v>373</v>
      </c>
      <c r="I398" s="83">
        <v>0</v>
      </c>
      <c r="J398" s="83">
        <v>90.985915492957744</v>
      </c>
      <c r="K398" s="83">
        <v>92.655367231638422</v>
      </c>
      <c r="L398" s="83">
        <v>79.268292682926827</v>
      </c>
      <c r="M398" s="83">
        <v>60.434782608695649</v>
      </c>
      <c r="N398" s="83">
        <v>68.345323741007192</v>
      </c>
      <c r="O398" s="83">
        <v>76.31578947368422</v>
      </c>
      <c r="P398" s="83">
        <v>45.454545454545453</v>
      </c>
      <c r="Q398" s="83">
        <v>62.5</v>
      </c>
      <c r="R398" s="83">
        <v>100</v>
      </c>
      <c r="S398" s="83">
        <v>90.531561461794013</v>
      </c>
      <c r="T398" s="83">
        <v>93.043478260869563</v>
      </c>
      <c r="U398" s="83">
        <v>75.747508305647841</v>
      </c>
      <c r="V398" s="83">
        <v>80.327868852459019</v>
      </c>
      <c r="W398" s="83">
        <v>89.0625</v>
      </c>
      <c r="X398" s="83">
        <v>66.666666666666657</v>
      </c>
      <c r="Y398" s="83">
        <v>91.304347826086953</v>
      </c>
      <c r="Z398" s="83">
        <v>93.333333333333329</v>
      </c>
      <c r="AA398" s="83">
        <v>92.631578947368425</v>
      </c>
      <c r="AB398" s="83" t="s">
        <v>173</v>
      </c>
      <c r="AC398" s="83">
        <v>56.916996047430835</v>
      </c>
      <c r="AD398" s="83" t="s">
        <v>173</v>
      </c>
      <c r="AE398" s="83">
        <v>83.894058697208308</v>
      </c>
    </row>
    <row r="399" spans="1:31">
      <c r="A399" s="83">
        <v>0</v>
      </c>
      <c r="B399" s="83">
        <v>0</v>
      </c>
      <c r="C399" s="83">
        <v>0</v>
      </c>
      <c r="D399" s="83">
        <v>173</v>
      </c>
      <c r="E399" s="83" t="s">
        <v>255</v>
      </c>
      <c r="F399" s="83" t="s">
        <v>318</v>
      </c>
      <c r="G399" s="83" t="s">
        <v>320</v>
      </c>
      <c r="H399" s="83" t="s">
        <v>371</v>
      </c>
      <c r="I399" s="83">
        <v>0</v>
      </c>
      <c r="J399" s="83">
        <v>41.428571428571431</v>
      </c>
      <c r="K399" s="83">
        <v>43.137254901960787</v>
      </c>
      <c r="L399" s="83">
        <v>60.344827586206897</v>
      </c>
      <c r="M399" s="83">
        <v>56.666666666666664</v>
      </c>
      <c r="N399" s="83">
        <v>45.901639344262293</v>
      </c>
      <c r="O399" s="83">
        <v>37.5</v>
      </c>
      <c r="P399" s="83">
        <v>42.857142857142854</v>
      </c>
      <c r="Q399" s="83" t="s">
        <v>173</v>
      </c>
      <c r="R399" s="83">
        <v>38.461538461538467</v>
      </c>
      <c r="S399" s="83">
        <v>45.539906103286384</v>
      </c>
      <c r="T399" s="83" t="s">
        <v>173</v>
      </c>
      <c r="U399" s="83">
        <v>38.235294117647058</v>
      </c>
      <c r="V399" s="83">
        <v>55.882352941176471</v>
      </c>
      <c r="W399" s="83">
        <v>45.614035087719294</v>
      </c>
      <c r="X399" s="83">
        <v>55.128205128205131</v>
      </c>
      <c r="Y399" s="83">
        <v>41.304347826086953</v>
      </c>
      <c r="Z399" s="83">
        <v>41.860465116279073</v>
      </c>
      <c r="AA399" s="83">
        <v>50</v>
      </c>
      <c r="AB399" s="83" t="s">
        <v>173</v>
      </c>
      <c r="AC399" s="83">
        <v>50</v>
      </c>
      <c r="AD399" s="83">
        <v>58.82352941176471</v>
      </c>
      <c r="AE399" s="83">
        <v>45.869394177812744</v>
      </c>
    </row>
    <row r="400" spans="1:31">
      <c r="A400" s="83">
        <v>0</v>
      </c>
      <c r="B400" s="83">
        <v>0</v>
      </c>
      <c r="C400" s="83">
        <v>0</v>
      </c>
      <c r="D400" s="83">
        <v>0</v>
      </c>
      <c r="E400" s="83" t="s">
        <v>256</v>
      </c>
      <c r="F400" s="83" t="s">
        <v>318</v>
      </c>
      <c r="G400" s="83" t="s">
        <v>320</v>
      </c>
      <c r="H400" s="83" t="s">
        <v>371</v>
      </c>
      <c r="I400" s="83">
        <v>0</v>
      </c>
      <c r="J400" s="83">
        <v>43.925233644859816</v>
      </c>
      <c r="K400" s="83">
        <v>32.142857142857146</v>
      </c>
      <c r="L400" s="83">
        <v>47.826086956521742</v>
      </c>
      <c r="M400" s="83">
        <v>62.5</v>
      </c>
      <c r="N400" s="83">
        <v>40</v>
      </c>
      <c r="O400" s="83">
        <v>39.130434782608695</v>
      </c>
      <c r="P400" s="83" t="s">
        <v>173</v>
      </c>
      <c r="Q400" s="83" t="s">
        <v>173</v>
      </c>
      <c r="R400" s="83">
        <v>73.333333333333329</v>
      </c>
      <c r="S400" s="83">
        <v>42.268041237113401</v>
      </c>
      <c r="T400" s="83" t="s">
        <v>173</v>
      </c>
      <c r="U400" s="83">
        <v>44.736842105263158</v>
      </c>
      <c r="V400" s="83">
        <v>44.827586206896555</v>
      </c>
      <c r="W400" s="83">
        <v>38.461538461538467</v>
      </c>
      <c r="X400" s="83">
        <v>41.935483870967744</v>
      </c>
      <c r="Y400" s="83">
        <v>40.384615384615387</v>
      </c>
      <c r="Z400" s="83">
        <v>41.379310344827587</v>
      </c>
      <c r="AA400" s="83" t="s">
        <v>173</v>
      </c>
      <c r="AB400" s="83" t="s">
        <v>173</v>
      </c>
      <c r="AC400" s="83">
        <v>54.54545454545454</v>
      </c>
      <c r="AD400" s="83">
        <v>43.478260869565219</v>
      </c>
      <c r="AE400" s="83">
        <v>43.968253968253968</v>
      </c>
    </row>
    <row r="401" spans="1:31">
      <c r="A401" s="83">
        <v>0</v>
      </c>
      <c r="B401" s="83">
        <v>0</v>
      </c>
      <c r="C401" s="83">
        <v>0</v>
      </c>
      <c r="D401" s="83">
        <v>0</v>
      </c>
      <c r="E401" s="83" t="s">
        <v>9</v>
      </c>
      <c r="F401" s="83" t="s">
        <v>318</v>
      </c>
      <c r="G401" s="83" t="s">
        <v>320</v>
      </c>
      <c r="H401" s="83" t="s">
        <v>371</v>
      </c>
      <c r="I401" s="83">
        <v>0</v>
      </c>
      <c r="J401" s="83">
        <v>42.271293375394322</v>
      </c>
      <c r="K401" s="83">
        <v>39.24050632911392</v>
      </c>
      <c r="L401" s="83">
        <v>56.79012345679012</v>
      </c>
      <c r="M401" s="83">
        <v>58.695652173913047</v>
      </c>
      <c r="N401" s="83">
        <v>43.956043956043956</v>
      </c>
      <c r="O401" s="83">
        <v>38.095238095238095</v>
      </c>
      <c r="P401" s="83">
        <v>50</v>
      </c>
      <c r="Q401" s="83" t="s">
        <v>173</v>
      </c>
      <c r="R401" s="83">
        <v>51.219512195121951</v>
      </c>
      <c r="S401" s="83">
        <v>44.516129032258064</v>
      </c>
      <c r="T401" s="83" t="s">
        <v>173</v>
      </c>
      <c r="U401" s="83">
        <v>40.566037735849058</v>
      </c>
      <c r="V401" s="83">
        <v>52.577319587628871</v>
      </c>
      <c r="W401" s="83">
        <v>43.373493975903614</v>
      </c>
      <c r="X401" s="83">
        <v>51.37614678899083</v>
      </c>
      <c r="Y401" s="83">
        <v>40.972222222222221</v>
      </c>
      <c r="Z401" s="83">
        <v>41.666666666666671</v>
      </c>
      <c r="AA401" s="83">
        <v>48.148148148148145</v>
      </c>
      <c r="AB401" s="83" t="s">
        <v>173</v>
      </c>
      <c r="AC401" s="83">
        <v>51.111111111111107</v>
      </c>
      <c r="AD401" s="83">
        <v>52.631578947368418</v>
      </c>
      <c r="AE401" s="83">
        <v>45.239347711730673</v>
      </c>
    </row>
    <row r="402" spans="1:31">
      <c r="A402" s="83">
        <v>0</v>
      </c>
      <c r="B402" s="83">
        <v>0</v>
      </c>
      <c r="C402" s="83">
        <v>0</v>
      </c>
      <c r="D402" s="83">
        <v>0</v>
      </c>
      <c r="E402" s="83">
        <v>0</v>
      </c>
      <c r="F402" s="83">
        <v>0</v>
      </c>
      <c r="G402" s="83">
        <v>0</v>
      </c>
      <c r="H402" s="83">
        <v>0</v>
      </c>
      <c r="I402" s="83">
        <v>0</v>
      </c>
      <c r="J402" s="83">
        <v>0</v>
      </c>
      <c r="K402" s="83">
        <v>0</v>
      </c>
      <c r="L402" s="83">
        <v>0</v>
      </c>
      <c r="M402" s="83">
        <v>0</v>
      </c>
      <c r="N402" s="83">
        <v>0</v>
      </c>
      <c r="O402" s="83">
        <v>0</v>
      </c>
      <c r="P402" s="83">
        <v>0</v>
      </c>
      <c r="Q402" s="83">
        <v>0</v>
      </c>
      <c r="R402" s="83">
        <v>0</v>
      </c>
      <c r="S402" s="83">
        <v>0</v>
      </c>
      <c r="T402" s="83">
        <v>0</v>
      </c>
      <c r="U402" s="83">
        <v>0</v>
      </c>
      <c r="V402" s="83">
        <v>0</v>
      </c>
      <c r="W402" s="83">
        <v>0</v>
      </c>
      <c r="X402" s="83">
        <v>0</v>
      </c>
      <c r="Y402" s="83">
        <v>0</v>
      </c>
      <c r="Z402" s="83">
        <v>0</v>
      </c>
      <c r="AA402" s="83">
        <v>0</v>
      </c>
      <c r="AB402" s="83">
        <v>0</v>
      </c>
      <c r="AC402" s="83">
        <v>0</v>
      </c>
      <c r="AD402" s="83">
        <v>0</v>
      </c>
      <c r="AE402" s="83">
        <v>0</v>
      </c>
    </row>
    <row r="403" spans="1:31">
      <c r="A403" s="83">
        <v>0</v>
      </c>
      <c r="B403" s="83">
        <v>0</v>
      </c>
      <c r="C403" s="83">
        <v>0</v>
      </c>
      <c r="D403" s="83">
        <v>0</v>
      </c>
      <c r="E403" s="83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83">
        <v>0</v>
      </c>
      <c r="S403" s="83">
        <v>0</v>
      </c>
      <c r="T403" s="83">
        <v>0</v>
      </c>
      <c r="U403" s="83">
        <v>0</v>
      </c>
      <c r="V403" s="83">
        <v>0</v>
      </c>
      <c r="W403" s="83">
        <v>0</v>
      </c>
      <c r="X403" s="83">
        <v>0</v>
      </c>
      <c r="Y403" s="83">
        <v>0</v>
      </c>
      <c r="Z403" s="83">
        <v>0</v>
      </c>
      <c r="AA403" s="83">
        <v>0</v>
      </c>
      <c r="AB403" s="83">
        <v>0</v>
      </c>
      <c r="AC403" s="83">
        <v>0</v>
      </c>
      <c r="AD403" s="83">
        <v>0</v>
      </c>
      <c r="AE403" s="83">
        <v>0</v>
      </c>
    </row>
    <row r="404" spans="1:31">
      <c r="A404" s="83">
        <v>0</v>
      </c>
      <c r="B404" s="83">
        <v>0</v>
      </c>
      <c r="C404" s="83">
        <v>0</v>
      </c>
      <c r="D404" s="83">
        <v>0</v>
      </c>
      <c r="E404" s="83">
        <v>0</v>
      </c>
      <c r="F404" s="83">
        <v>0</v>
      </c>
      <c r="G404" s="83">
        <v>0</v>
      </c>
      <c r="H404" s="83">
        <v>0</v>
      </c>
      <c r="I404" s="83">
        <v>0</v>
      </c>
      <c r="J404" s="83">
        <v>0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  <c r="Q404" s="83">
        <v>0</v>
      </c>
      <c r="R404" s="83">
        <v>0</v>
      </c>
      <c r="S404" s="83">
        <v>0</v>
      </c>
      <c r="T404" s="83">
        <v>0</v>
      </c>
      <c r="U404" s="83">
        <v>0</v>
      </c>
      <c r="V404" s="83">
        <v>0</v>
      </c>
      <c r="W404" s="83">
        <v>0</v>
      </c>
      <c r="X404" s="83">
        <v>0</v>
      </c>
      <c r="Y404" s="83">
        <v>0</v>
      </c>
      <c r="Z404" s="83">
        <v>0</v>
      </c>
      <c r="AA404" s="83">
        <v>0</v>
      </c>
      <c r="AB404" s="83">
        <v>0</v>
      </c>
      <c r="AC404" s="83">
        <v>0</v>
      </c>
      <c r="AD404" s="83">
        <v>0</v>
      </c>
      <c r="AE404" s="83">
        <v>0</v>
      </c>
    </row>
    <row r="405" spans="1:31">
      <c r="A405" s="83">
        <v>0</v>
      </c>
      <c r="B405" s="83">
        <v>0</v>
      </c>
      <c r="C405" s="83">
        <v>0</v>
      </c>
      <c r="D405" s="83">
        <v>0</v>
      </c>
      <c r="E405" s="83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83">
        <v>0</v>
      </c>
      <c r="S405" s="83">
        <v>0</v>
      </c>
      <c r="T405" s="83">
        <v>0</v>
      </c>
      <c r="U405" s="83">
        <v>0</v>
      </c>
      <c r="V405" s="83">
        <v>0</v>
      </c>
      <c r="W405" s="83">
        <v>0</v>
      </c>
      <c r="X405" s="83">
        <v>0</v>
      </c>
      <c r="Y405" s="83">
        <v>0</v>
      </c>
      <c r="Z405" s="83">
        <v>0</v>
      </c>
      <c r="AA405" s="83">
        <v>0</v>
      </c>
      <c r="AB405" s="83">
        <v>0</v>
      </c>
      <c r="AC405" s="83">
        <v>0</v>
      </c>
      <c r="AD405" s="83">
        <v>0</v>
      </c>
      <c r="AE405" s="83">
        <v>0</v>
      </c>
    </row>
    <row r="406" spans="1:31">
      <c r="A406" s="83">
        <v>0</v>
      </c>
      <c r="B406" s="83">
        <v>0</v>
      </c>
      <c r="C406" s="83">
        <v>0</v>
      </c>
      <c r="D406" s="83">
        <v>0</v>
      </c>
      <c r="E406" s="83">
        <v>0</v>
      </c>
      <c r="F406" s="83">
        <v>0</v>
      </c>
      <c r="G406" s="83">
        <v>0</v>
      </c>
      <c r="H406" s="83">
        <v>0</v>
      </c>
      <c r="I406" s="83">
        <v>0</v>
      </c>
      <c r="J406" s="83">
        <v>0</v>
      </c>
      <c r="K406" s="83">
        <v>0</v>
      </c>
      <c r="L406" s="83">
        <v>0</v>
      </c>
      <c r="M406" s="83">
        <v>0</v>
      </c>
      <c r="N406" s="83">
        <v>0</v>
      </c>
      <c r="O406" s="83">
        <v>0</v>
      </c>
      <c r="P406" s="83">
        <v>0</v>
      </c>
      <c r="Q406" s="83">
        <v>0</v>
      </c>
      <c r="R406" s="83">
        <v>0</v>
      </c>
      <c r="S406" s="83">
        <v>0</v>
      </c>
      <c r="T406" s="83">
        <v>0</v>
      </c>
      <c r="U406" s="83">
        <v>0</v>
      </c>
      <c r="V406" s="83">
        <v>0</v>
      </c>
      <c r="W406" s="83">
        <v>0</v>
      </c>
      <c r="X406" s="83">
        <v>0</v>
      </c>
      <c r="Y406" s="83">
        <v>0</v>
      </c>
      <c r="Z406" s="83">
        <v>0</v>
      </c>
      <c r="AA406" s="83">
        <v>0</v>
      </c>
      <c r="AB406" s="83">
        <v>0</v>
      </c>
      <c r="AC406" s="83">
        <v>0</v>
      </c>
      <c r="AD406" s="83">
        <v>0</v>
      </c>
      <c r="AE406" s="83">
        <v>0</v>
      </c>
    </row>
    <row r="407" spans="1:31">
      <c r="A407" s="83">
        <v>0</v>
      </c>
      <c r="B407" s="83">
        <v>0</v>
      </c>
      <c r="C407" s="83">
        <v>0</v>
      </c>
      <c r="D407" s="83">
        <v>0</v>
      </c>
      <c r="E407" s="83">
        <v>0</v>
      </c>
      <c r="F407" s="83">
        <v>0</v>
      </c>
      <c r="G407" s="83">
        <v>0</v>
      </c>
      <c r="H407" s="83">
        <v>0</v>
      </c>
      <c r="I407" s="83">
        <v>0</v>
      </c>
      <c r="J407" s="83">
        <v>0</v>
      </c>
      <c r="K407" s="83">
        <v>0</v>
      </c>
      <c r="L407" s="83">
        <v>0</v>
      </c>
      <c r="M407" s="83">
        <v>0</v>
      </c>
      <c r="N407" s="83">
        <v>0</v>
      </c>
      <c r="O407" s="83">
        <v>0</v>
      </c>
      <c r="P407" s="83">
        <v>0</v>
      </c>
      <c r="Q407" s="83">
        <v>0</v>
      </c>
      <c r="R407" s="83">
        <v>0</v>
      </c>
      <c r="S407" s="83">
        <v>0</v>
      </c>
      <c r="T407" s="83">
        <v>0</v>
      </c>
      <c r="U407" s="83">
        <v>0</v>
      </c>
      <c r="V407" s="83">
        <v>0</v>
      </c>
      <c r="W407" s="83">
        <v>0</v>
      </c>
      <c r="X407" s="83">
        <v>0</v>
      </c>
      <c r="Y407" s="83">
        <v>0</v>
      </c>
      <c r="Z407" s="83">
        <v>0</v>
      </c>
      <c r="AA407" s="83">
        <v>0</v>
      </c>
      <c r="AB407" s="83">
        <v>0</v>
      </c>
      <c r="AC407" s="83">
        <v>0</v>
      </c>
      <c r="AD407" s="83">
        <v>0</v>
      </c>
      <c r="AE407" s="83">
        <v>0</v>
      </c>
    </row>
    <row r="408" spans="1:31">
      <c r="A408" s="83">
        <v>0</v>
      </c>
      <c r="B408" s="83">
        <v>0</v>
      </c>
      <c r="C408" s="83">
        <v>0</v>
      </c>
      <c r="D408" s="83">
        <v>0</v>
      </c>
      <c r="E408" s="83">
        <v>0</v>
      </c>
      <c r="F408" s="83">
        <v>0</v>
      </c>
      <c r="G408" s="83">
        <v>0</v>
      </c>
      <c r="H408" s="83">
        <v>0</v>
      </c>
      <c r="I408" s="83">
        <v>0</v>
      </c>
      <c r="J408" s="83">
        <v>0</v>
      </c>
      <c r="K408" s="83">
        <v>0</v>
      </c>
      <c r="L408" s="83">
        <v>0</v>
      </c>
      <c r="M408" s="83">
        <v>0</v>
      </c>
      <c r="N408" s="83">
        <v>0</v>
      </c>
      <c r="O408" s="83">
        <v>0</v>
      </c>
      <c r="P408" s="83">
        <v>0</v>
      </c>
      <c r="Q408" s="83">
        <v>0</v>
      </c>
      <c r="R408" s="83">
        <v>0</v>
      </c>
      <c r="S408" s="83">
        <v>0</v>
      </c>
      <c r="T408" s="83">
        <v>0</v>
      </c>
      <c r="U408" s="83">
        <v>0</v>
      </c>
      <c r="V408" s="83">
        <v>0</v>
      </c>
      <c r="W408" s="83">
        <v>0</v>
      </c>
      <c r="X408" s="83">
        <v>0</v>
      </c>
      <c r="Y408" s="83">
        <v>0</v>
      </c>
      <c r="Z408" s="83">
        <v>0</v>
      </c>
      <c r="AA408" s="83">
        <v>0</v>
      </c>
      <c r="AB408" s="83">
        <v>0</v>
      </c>
      <c r="AC408" s="83">
        <v>0</v>
      </c>
      <c r="AD408" s="83">
        <v>0</v>
      </c>
      <c r="AE408" s="83">
        <v>0</v>
      </c>
    </row>
    <row r="409" spans="1:31">
      <c r="A409" s="83">
        <v>0</v>
      </c>
      <c r="B409" s="83">
        <v>0</v>
      </c>
      <c r="C409" s="83">
        <v>0</v>
      </c>
      <c r="D409" s="83">
        <v>0</v>
      </c>
      <c r="E409" s="83">
        <v>0</v>
      </c>
      <c r="F409" s="83">
        <v>0</v>
      </c>
      <c r="G409" s="83">
        <v>0</v>
      </c>
      <c r="H409" s="83">
        <v>0</v>
      </c>
      <c r="I409" s="83">
        <v>0</v>
      </c>
      <c r="J409" s="83">
        <v>0</v>
      </c>
      <c r="K409" s="83">
        <v>0</v>
      </c>
      <c r="L409" s="83">
        <v>0</v>
      </c>
      <c r="M409" s="83">
        <v>0</v>
      </c>
      <c r="N409" s="83">
        <v>0</v>
      </c>
      <c r="O409" s="83">
        <v>0</v>
      </c>
      <c r="P409" s="83">
        <v>0</v>
      </c>
      <c r="Q409" s="83">
        <v>0</v>
      </c>
      <c r="R409" s="83">
        <v>0</v>
      </c>
      <c r="S409" s="83">
        <v>0</v>
      </c>
      <c r="T409" s="83">
        <v>0</v>
      </c>
      <c r="U409" s="83">
        <v>0</v>
      </c>
      <c r="V409" s="83">
        <v>0</v>
      </c>
      <c r="W409" s="83">
        <v>0</v>
      </c>
      <c r="X409" s="83">
        <v>0</v>
      </c>
      <c r="Y409" s="83">
        <v>0</v>
      </c>
      <c r="Z409" s="83">
        <v>0</v>
      </c>
      <c r="AA409" s="83">
        <v>0</v>
      </c>
      <c r="AB409" s="83">
        <v>0</v>
      </c>
      <c r="AC409" s="83">
        <v>0</v>
      </c>
      <c r="AD409" s="83">
        <v>0</v>
      </c>
      <c r="AE409" s="83">
        <v>0</v>
      </c>
    </row>
    <row r="410" spans="1:31">
      <c r="A410" s="83">
        <v>0</v>
      </c>
      <c r="B410" s="83">
        <v>0</v>
      </c>
      <c r="C410" s="83">
        <v>0</v>
      </c>
      <c r="D410" s="83">
        <v>0</v>
      </c>
      <c r="E410" s="83">
        <v>0</v>
      </c>
      <c r="F410" s="83">
        <v>0</v>
      </c>
      <c r="G410" s="83">
        <v>0</v>
      </c>
      <c r="H410" s="83">
        <v>0</v>
      </c>
      <c r="I410" s="83">
        <v>0</v>
      </c>
      <c r="J410" s="83">
        <v>0</v>
      </c>
      <c r="K410" s="83">
        <v>0</v>
      </c>
      <c r="L410" s="83">
        <v>0</v>
      </c>
      <c r="M410" s="83">
        <v>0</v>
      </c>
      <c r="N410" s="83">
        <v>0</v>
      </c>
      <c r="O410" s="83">
        <v>0</v>
      </c>
      <c r="P410" s="83">
        <v>0</v>
      </c>
      <c r="Q410" s="83">
        <v>0</v>
      </c>
      <c r="R410" s="83">
        <v>0</v>
      </c>
      <c r="S410" s="83">
        <v>0</v>
      </c>
      <c r="T410" s="83">
        <v>0</v>
      </c>
      <c r="U410" s="83">
        <v>0</v>
      </c>
      <c r="V410" s="83">
        <v>0</v>
      </c>
      <c r="W410" s="83">
        <v>0</v>
      </c>
      <c r="X410" s="83">
        <v>0</v>
      </c>
      <c r="Y410" s="83">
        <v>0</v>
      </c>
      <c r="Z410" s="83">
        <v>0</v>
      </c>
      <c r="AA410" s="83">
        <v>0</v>
      </c>
      <c r="AB410" s="83">
        <v>0</v>
      </c>
      <c r="AC410" s="83">
        <v>0</v>
      </c>
      <c r="AD410" s="83">
        <v>0</v>
      </c>
      <c r="AE410" s="83">
        <v>0</v>
      </c>
    </row>
    <row r="411" spans="1:31">
      <c r="A411" s="83">
        <v>0</v>
      </c>
      <c r="B411" s="83">
        <v>0</v>
      </c>
      <c r="C411" s="83">
        <v>0</v>
      </c>
      <c r="D411" s="83">
        <v>0</v>
      </c>
      <c r="E411" s="83">
        <v>0</v>
      </c>
      <c r="F411" s="83">
        <v>0</v>
      </c>
      <c r="G411" s="83">
        <v>0</v>
      </c>
      <c r="H411" s="83">
        <v>0</v>
      </c>
      <c r="I411" s="83">
        <v>0</v>
      </c>
      <c r="J411" s="83">
        <v>0</v>
      </c>
      <c r="K411" s="83">
        <v>0</v>
      </c>
      <c r="L411" s="83">
        <v>0</v>
      </c>
      <c r="M411" s="83">
        <v>0</v>
      </c>
      <c r="N411" s="83">
        <v>0</v>
      </c>
      <c r="O411" s="83">
        <v>0</v>
      </c>
      <c r="P411" s="83">
        <v>0</v>
      </c>
      <c r="Q411" s="83">
        <v>0</v>
      </c>
      <c r="R411" s="83">
        <v>0</v>
      </c>
      <c r="S411" s="83">
        <v>0</v>
      </c>
      <c r="T411" s="83">
        <v>0</v>
      </c>
      <c r="U411" s="83">
        <v>0</v>
      </c>
      <c r="V411" s="83">
        <v>0</v>
      </c>
      <c r="W411" s="83">
        <v>0</v>
      </c>
      <c r="X411" s="83">
        <v>0</v>
      </c>
      <c r="Y411" s="83">
        <v>0</v>
      </c>
      <c r="Z411" s="83">
        <v>0</v>
      </c>
      <c r="AA411" s="83">
        <v>0</v>
      </c>
      <c r="AB411" s="83">
        <v>0</v>
      </c>
      <c r="AC411" s="83">
        <v>0</v>
      </c>
      <c r="AD411" s="83">
        <v>0</v>
      </c>
      <c r="AE411" s="83">
        <v>0</v>
      </c>
    </row>
    <row r="412" spans="1:31">
      <c r="A412" s="83">
        <v>0</v>
      </c>
      <c r="B412" s="83">
        <v>0</v>
      </c>
      <c r="C412" s="83">
        <v>0</v>
      </c>
      <c r="D412" s="83">
        <v>0</v>
      </c>
      <c r="E412" s="83">
        <v>0</v>
      </c>
      <c r="F412" s="83">
        <v>0</v>
      </c>
      <c r="G412" s="83">
        <v>0</v>
      </c>
      <c r="H412" s="83">
        <v>0</v>
      </c>
      <c r="I412" s="83">
        <v>0</v>
      </c>
      <c r="J412" s="83">
        <v>0</v>
      </c>
      <c r="K412" s="83">
        <v>0</v>
      </c>
      <c r="L412" s="83">
        <v>0</v>
      </c>
      <c r="M412" s="83">
        <v>0</v>
      </c>
      <c r="N412" s="83">
        <v>0</v>
      </c>
      <c r="O412" s="83">
        <v>0</v>
      </c>
      <c r="P412" s="83">
        <v>0</v>
      </c>
      <c r="Q412" s="83">
        <v>0</v>
      </c>
      <c r="R412" s="83">
        <v>0</v>
      </c>
      <c r="S412" s="83">
        <v>0</v>
      </c>
      <c r="T412" s="83">
        <v>0</v>
      </c>
      <c r="U412" s="83">
        <v>0</v>
      </c>
      <c r="V412" s="83">
        <v>0</v>
      </c>
      <c r="W412" s="83">
        <v>0</v>
      </c>
      <c r="X412" s="83">
        <v>0</v>
      </c>
      <c r="Y412" s="83">
        <v>0</v>
      </c>
      <c r="Z412" s="83">
        <v>0</v>
      </c>
      <c r="AA412" s="83">
        <v>0</v>
      </c>
      <c r="AB412" s="83">
        <v>0</v>
      </c>
      <c r="AC412" s="83">
        <v>0</v>
      </c>
      <c r="AD412" s="83">
        <v>0</v>
      </c>
      <c r="AE412" s="83">
        <v>0</v>
      </c>
    </row>
    <row r="413" spans="1:31">
      <c r="A413" s="83">
        <v>0</v>
      </c>
      <c r="B413" s="83">
        <v>0</v>
      </c>
      <c r="C413" s="83">
        <v>0</v>
      </c>
      <c r="D413" s="83">
        <v>0</v>
      </c>
      <c r="E413" s="83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83">
        <v>0</v>
      </c>
      <c r="S413" s="83">
        <v>0</v>
      </c>
      <c r="T413" s="83">
        <v>0</v>
      </c>
      <c r="U413" s="83">
        <v>0</v>
      </c>
      <c r="V413" s="83">
        <v>0</v>
      </c>
      <c r="W413" s="83">
        <v>0</v>
      </c>
      <c r="X413" s="83">
        <v>0</v>
      </c>
      <c r="Y413" s="83">
        <v>0</v>
      </c>
      <c r="Z413" s="83">
        <v>0</v>
      </c>
      <c r="AA413" s="83">
        <v>0</v>
      </c>
      <c r="AB413" s="83">
        <v>0</v>
      </c>
      <c r="AC413" s="83">
        <v>0</v>
      </c>
      <c r="AD413" s="83">
        <v>0</v>
      </c>
      <c r="AE413" s="83">
        <v>0</v>
      </c>
    </row>
    <row r="414" spans="1:31">
      <c r="A414" s="83">
        <v>0</v>
      </c>
      <c r="B414" s="83">
        <v>0</v>
      </c>
      <c r="C414" s="83">
        <v>0</v>
      </c>
      <c r="D414" s="83">
        <v>0</v>
      </c>
      <c r="E414" s="83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  <c r="Q414" s="83">
        <v>0</v>
      </c>
      <c r="R414" s="83">
        <v>0</v>
      </c>
      <c r="S414" s="83">
        <v>0</v>
      </c>
      <c r="T414" s="83">
        <v>0</v>
      </c>
      <c r="U414" s="83">
        <v>0</v>
      </c>
      <c r="V414" s="83">
        <v>0</v>
      </c>
      <c r="W414" s="83">
        <v>0</v>
      </c>
      <c r="X414" s="83">
        <v>0</v>
      </c>
      <c r="Y414" s="83">
        <v>0</v>
      </c>
      <c r="Z414" s="83">
        <v>0</v>
      </c>
      <c r="AA414" s="83">
        <v>0</v>
      </c>
      <c r="AB414" s="83">
        <v>0</v>
      </c>
      <c r="AC414" s="83">
        <v>0</v>
      </c>
      <c r="AD414" s="83">
        <v>0</v>
      </c>
      <c r="AE414" s="83">
        <v>0</v>
      </c>
    </row>
    <row r="415" spans="1:31">
      <c r="A415" s="83">
        <v>0</v>
      </c>
      <c r="B415" s="83">
        <v>0</v>
      </c>
      <c r="C415" s="83">
        <v>0</v>
      </c>
      <c r="D415" s="83">
        <v>0</v>
      </c>
      <c r="E415" s="83">
        <v>0</v>
      </c>
      <c r="F415" s="83">
        <v>0</v>
      </c>
      <c r="G415" s="83">
        <v>0</v>
      </c>
      <c r="H415" s="83">
        <v>0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  <c r="Q415" s="83">
        <v>0</v>
      </c>
      <c r="R415" s="83">
        <v>0</v>
      </c>
      <c r="S415" s="83">
        <v>0</v>
      </c>
      <c r="T415" s="83">
        <v>0</v>
      </c>
      <c r="U415" s="83">
        <v>0</v>
      </c>
      <c r="V415" s="83">
        <v>0</v>
      </c>
      <c r="W415" s="83">
        <v>0</v>
      </c>
      <c r="X415" s="83">
        <v>0</v>
      </c>
      <c r="Y415" s="83">
        <v>0</v>
      </c>
      <c r="Z415" s="83">
        <v>0</v>
      </c>
      <c r="AA415" s="83">
        <v>0</v>
      </c>
      <c r="AB415" s="83">
        <v>0</v>
      </c>
      <c r="AC415" s="83">
        <v>0</v>
      </c>
      <c r="AD415" s="83">
        <v>0</v>
      </c>
      <c r="AE415" s="83">
        <v>0</v>
      </c>
    </row>
    <row r="416" spans="1:31">
      <c r="A416" s="83">
        <v>0</v>
      </c>
      <c r="B416" s="83">
        <v>0</v>
      </c>
      <c r="C416" s="83">
        <v>0</v>
      </c>
      <c r="D416" s="83">
        <v>0</v>
      </c>
      <c r="E416" s="83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  <c r="Q416" s="83">
        <v>0</v>
      </c>
      <c r="R416" s="83">
        <v>0</v>
      </c>
      <c r="S416" s="83">
        <v>0</v>
      </c>
      <c r="T416" s="83">
        <v>0</v>
      </c>
      <c r="U416" s="83">
        <v>0</v>
      </c>
      <c r="V416" s="83">
        <v>0</v>
      </c>
      <c r="W416" s="83">
        <v>0</v>
      </c>
      <c r="X416" s="83">
        <v>0</v>
      </c>
      <c r="Y416" s="83">
        <v>0</v>
      </c>
      <c r="Z416" s="83">
        <v>0</v>
      </c>
      <c r="AA416" s="83">
        <v>0</v>
      </c>
      <c r="AB416" s="83">
        <v>0</v>
      </c>
      <c r="AC416" s="83">
        <v>0</v>
      </c>
      <c r="AD416" s="83">
        <v>0</v>
      </c>
      <c r="AE416" s="83">
        <v>0</v>
      </c>
    </row>
    <row r="417" spans="1:31">
      <c r="A417" s="83">
        <v>0</v>
      </c>
      <c r="B417" s="83">
        <v>0</v>
      </c>
      <c r="C417" s="83">
        <v>0</v>
      </c>
      <c r="D417" s="83">
        <v>0</v>
      </c>
      <c r="E417" s="83">
        <v>0</v>
      </c>
      <c r="F417" s="83">
        <v>0</v>
      </c>
      <c r="G417" s="83">
        <v>0</v>
      </c>
      <c r="H417" s="83">
        <v>0</v>
      </c>
      <c r="I417" s="83">
        <v>0</v>
      </c>
      <c r="J417" s="83">
        <v>0</v>
      </c>
      <c r="K417" s="83">
        <v>0</v>
      </c>
      <c r="L417" s="83">
        <v>0</v>
      </c>
      <c r="M417" s="83">
        <v>0</v>
      </c>
      <c r="N417" s="83">
        <v>0</v>
      </c>
      <c r="O417" s="83">
        <v>0</v>
      </c>
      <c r="P417" s="83">
        <v>0</v>
      </c>
      <c r="Q417" s="83">
        <v>0</v>
      </c>
      <c r="R417" s="83">
        <v>0</v>
      </c>
      <c r="S417" s="83">
        <v>0</v>
      </c>
      <c r="T417" s="83">
        <v>0</v>
      </c>
      <c r="U417" s="83">
        <v>0</v>
      </c>
      <c r="V417" s="83">
        <v>0</v>
      </c>
      <c r="W417" s="83">
        <v>0</v>
      </c>
      <c r="X417" s="83">
        <v>0</v>
      </c>
      <c r="Y417" s="83">
        <v>0</v>
      </c>
      <c r="Z417" s="83">
        <v>0</v>
      </c>
      <c r="AA417" s="83">
        <v>0</v>
      </c>
      <c r="AB417" s="83">
        <v>0</v>
      </c>
      <c r="AC417" s="83">
        <v>0</v>
      </c>
      <c r="AD417" s="83">
        <v>0</v>
      </c>
      <c r="AE417" s="83">
        <v>0</v>
      </c>
    </row>
    <row r="418" spans="1:31">
      <c r="A418" s="83">
        <v>0</v>
      </c>
      <c r="B418" s="83">
        <v>0</v>
      </c>
      <c r="C418" s="83">
        <v>0</v>
      </c>
      <c r="D418" s="83">
        <v>0</v>
      </c>
      <c r="E418" s="83">
        <v>0</v>
      </c>
      <c r="F418" s="83">
        <v>0</v>
      </c>
      <c r="G418" s="83">
        <v>0</v>
      </c>
      <c r="H418" s="83">
        <v>0</v>
      </c>
      <c r="I418" s="83">
        <v>0</v>
      </c>
      <c r="J418" s="83">
        <v>0</v>
      </c>
      <c r="K418" s="83">
        <v>0</v>
      </c>
      <c r="L418" s="83">
        <v>0</v>
      </c>
      <c r="M418" s="83">
        <v>0</v>
      </c>
      <c r="N418" s="83">
        <v>0</v>
      </c>
      <c r="O418" s="83">
        <v>0</v>
      </c>
      <c r="P418" s="83">
        <v>0</v>
      </c>
      <c r="Q418" s="83">
        <v>0</v>
      </c>
      <c r="R418" s="83">
        <v>0</v>
      </c>
      <c r="S418" s="83">
        <v>0</v>
      </c>
      <c r="T418" s="83">
        <v>0</v>
      </c>
      <c r="U418" s="83">
        <v>0</v>
      </c>
      <c r="V418" s="83">
        <v>0</v>
      </c>
      <c r="W418" s="83">
        <v>0</v>
      </c>
      <c r="X418" s="83">
        <v>0</v>
      </c>
      <c r="Y418" s="83">
        <v>0</v>
      </c>
      <c r="Z418" s="83">
        <v>0</v>
      </c>
      <c r="AA418" s="83">
        <v>0</v>
      </c>
      <c r="AB418" s="83">
        <v>0</v>
      </c>
      <c r="AC418" s="83">
        <v>0</v>
      </c>
      <c r="AD418" s="83">
        <v>0</v>
      </c>
      <c r="AE418" s="83">
        <v>0</v>
      </c>
    </row>
    <row r="419" spans="1:31">
      <c r="A419" s="83">
        <v>0</v>
      </c>
      <c r="B419" s="83">
        <v>0</v>
      </c>
      <c r="C419" s="83">
        <v>0</v>
      </c>
      <c r="D419" s="83">
        <v>0</v>
      </c>
      <c r="E419" s="83">
        <v>0</v>
      </c>
      <c r="F419" s="83">
        <v>0</v>
      </c>
      <c r="G419" s="83">
        <v>0</v>
      </c>
      <c r="H419" s="83">
        <v>0</v>
      </c>
      <c r="I419" s="83">
        <v>0</v>
      </c>
      <c r="J419" s="83">
        <v>0</v>
      </c>
      <c r="K419" s="83">
        <v>0</v>
      </c>
      <c r="L419" s="83">
        <v>0</v>
      </c>
      <c r="M419" s="83">
        <v>0</v>
      </c>
      <c r="N419" s="83">
        <v>0</v>
      </c>
      <c r="O419" s="83">
        <v>0</v>
      </c>
      <c r="P419" s="83">
        <v>0</v>
      </c>
      <c r="Q419" s="83">
        <v>0</v>
      </c>
      <c r="R419" s="83">
        <v>0</v>
      </c>
      <c r="S419" s="83">
        <v>0</v>
      </c>
      <c r="T419" s="83">
        <v>0</v>
      </c>
      <c r="U419" s="83">
        <v>0</v>
      </c>
      <c r="V419" s="83">
        <v>0</v>
      </c>
      <c r="W419" s="83">
        <v>0</v>
      </c>
      <c r="X419" s="83">
        <v>0</v>
      </c>
      <c r="Y419" s="83">
        <v>0</v>
      </c>
      <c r="Z419" s="83">
        <v>0</v>
      </c>
      <c r="AA419" s="83">
        <v>0</v>
      </c>
      <c r="AB419" s="83">
        <v>0</v>
      </c>
      <c r="AC419" s="83">
        <v>0</v>
      </c>
      <c r="AD419" s="83">
        <v>0</v>
      </c>
      <c r="AE419" s="83">
        <v>0</v>
      </c>
    </row>
    <row r="420" spans="1:31">
      <c r="A420" s="83">
        <v>0</v>
      </c>
      <c r="B420" s="83">
        <v>0</v>
      </c>
      <c r="C420" s="83">
        <v>0</v>
      </c>
      <c r="D420" s="83">
        <v>0</v>
      </c>
      <c r="E420" s="83">
        <v>0</v>
      </c>
      <c r="F420" s="83">
        <v>0</v>
      </c>
      <c r="G420" s="83">
        <v>0</v>
      </c>
      <c r="H420" s="83">
        <v>0</v>
      </c>
      <c r="I420" s="83">
        <v>0</v>
      </c>
      <c r="J420" s="83">
        <v>0</v>
      </c>
      <c r="K420" s="83">
        <v>0</v>
      </c>
      <c r="L420" s="83">
        <v>0</v>
      </c>
      <c r="M420" s="83">
        <v>0</v>
      </c>
      <c r="N420" s="83">
        <v>0</v>
      </c>
      <c r="O420" s="83">
        <v>0</v>
      </c>
      <c r="P420" s="83">
        <v>0</v>
      </c>
      <c r="Q420" s="83">
        <v>0</v>
      </c>
      <c r="R420" s="83">
        <v>0</v>
      </c>
      <c r="S420" s="83">
        <v>0</v>
      </c>
      <c r="T420" s="83">
        <v>0</v>
      </c>
      <c r="U420" s="83">
        <v>0</v>
      </c>
      <c r="V420" s="83">
        <v>0</v>
      </c>
      <c r="W420" s="83">
        <v>0</v>
      </c>
      <c r="X420" s="83">
        <v>0</v>
      </c>
      <c r="Y420" s="83">
        <v>0</v>
      </c>
      <c r="Z420" s="83">
        <v>0</v>
      </c>
      <c r="AA420" s="83">
        <v>0</v>
      </c>
      <c r="AB420" s="83">
        <v>0</v>
      </c>
      <c r="AC420" s="83">
        <v>0</v>
      </c>
      <c r="AD420" s="83">
        <v>0</v>
      </c>
      <c r="AE420" s="83">
        <v>0</v>
      </c>
    </row>
    <row r="421" spans="1:31">
      <c r="A421" s="83">
        <v>0</v>
      </c>
      <c r="B421" s="83">
        <v>0</v>
      </c>
      <c r="C421" s="83">
        <v>0</v>
      </c>
      <c r="D421" s="83">
        <v>0</v>
      </c>
      <c r="E421" s="83">
        <v>0</v>
      </c>
      <c r="F421" s="83">
        <v>0</v>
      </c>
      <c r="G421" s="83">
        <v>0</v>
      </c>
      <c r="H421" s="83">
        <v>0</v>
      </c>
      <c r="I421" s="83">
        <v>0</v>
      </c>
      <c r="J421" s="83">
        <v>0</v>
      </c>
      <c r="K421" s="83">
        <v>0</v>
      </c>
      <c r="L421" s="83">
        <v>0</v>
      </c>
      <c r="M421" s="83">
        <v>0</v>
      </c>
      <c r="N421" s="83">
        <v>0</v>
      </c>
      <c r="O421" s="83">
        <v>0</v>
      </c>
      <c r="P421" s="83">
        <v>0</v>
      </c>
      <c r="Q421" s="83">
        <v>0</v>
      </c>
      <c r="R421" s="83">
        <v>0</v>
      </c>
      <c r="S421" s="83">
        <v>0</v>
      </c>
      <c r="T421" s="83">
        <v>0</v>
      </c>
      <c r="U421" s="83">
        <v>0</v>
      </c>
      <c r="V421" s="83">
        <v>0</v>
      </c>
      <c r="W421" s="83">
        <v>0</v>
      </c>
      <c r="X421" s="83">
        <v>0</v>
      </c>
      <c r="Y421" s="83">
        <v>0</v>
      </c>
      <c r="Z421" s="83">
        <v>0</v>
      </c>
      <c r="AA421" s="83">
        <v>0</v>
      </c>
      <c r="AB421" s="83">
        <v>0</v>
      </c>
      <c r="AC421" s="83">
        <v>0</v>
      </c>
      <c r="AD421" s="83">
        <v>0</v>
      </c>
      <c r="AE421" s="83">
        <v>0</v>
      </c>
    </row>
    <row r="422" spans="1:31">
      <c r="A422" s="83">
        <v>0</v>
      </c>
      <c r="B422" s="83">
        <v>0</v>
      </c>
      <c r="C422" s="83">
        <v>0</v>
      </c>
      <c r="D422" s="83">
        <v>0</v>
      </c>
      <c r="E422" s="83">
        <v>0</v>
      </c>
      <c r="F422" s="83">
        <v>0</v>
      </c>
      <c r="G422" s="83">
        <v>0</v>
      </c>
      <c r="H422" s="83">
        <v>0</v>
      </c>
      <c r="I422" s="83">
        <v>0</v>
      </c>
      <c r="J422" s="83">
        <v>0</v>
      </c>
      <c r="K422" s="83">
        <v>0</v>
      </c>
      <c r="L422" s="83">
        <v>0</v>
      </c>
      <c r="M422" s="83">
        <v>0</v>
      </c>
      <c r="N422" s="83">
        <v>0</v>
      </c>
      <c r="O422" s="83">
        <v>0</v>
      </c>
      <c r="P422" s="83">
        <v>0</v>
      </c>
      <c r="Q422" s="83">
        <v>0</v>
      </c>
      <c r="R422" s="83">
        <v>0</v>
      </c>
      <c r="S422" s="83">
        <v>0</v>
      </c>
      <c r="T422" s="83">
        <v>0</v>
      </c>
      <c r="U422" s="83">
        <v>0</v>
      </c>
      <c r="V422" s="83">
        <v>0</v>
      </c>
      <c r="W422" s="83">
        <v>0</v>
      </c>
      <c r="X422" s="83">
        <v>0</v>
      </c>
      <c r="Y422" s="83">
        <v>0</v>
      </c>
      <c r="Z422" s="83">
        <v>0</v>
      </c>
      <c r="AA422" s="83">
        <v>0</v>
      </c>
      <c r="AB422" s="83">
        <v>0</v>
      </c>
      <c r="AC422" s="83">
        <v>0</v>
      </c>
      <c r="AD422" s="83">
        <v>0</v>
      </c>
      <c r="AE422" s="83">
        <v>0</v>
      </c>
    </row>
    <row r="423" spans="1:31">
      <c r="A423" s="83">
        <v>0</v>
      </c>
      <c r="B423" s="83">
        <v>0</v>
      </c>
      <c r="C423" s="83">
        <v>0</v>
      </c>
      <c r="D423" s="83">
        <v>0</v>
      </c>
      <c r="E423" s="83">
        <v>0</v>
      </c>
      <c r="F423" s="83">
        <v>0</v>
      </c>
      <c r="G423" s="83">
        <v>0</v>
      </c>
      <c r="H423" s="83">
        <v>0</v>
      </c>
      <c r="I423" s="83">
        <v>0</v>
      </c>
      <c r="J423" s="83">
        <v>0</v>
      </c>
      <c r="K423" s="83">
        <v>0</v>
      </c>
      <c r="L423" s="83">
        <v>0</v>
      </c>
      <c r="M423" s="83">
        <v>0</v>
      </c>
      <c r="N423" s="83">
        <v>0</v>
      </c>
      <c r="O423" s="83">
        <v>0</v>
      </c>
      <c r="P423" s="83">
        <v>0</v>
      </c>
      <c r="Q423" s="83">
        <v>0</v>
      </c>
      <c r="R423" s="83">
        <v>0</v>
      </c>
      <c r="S423" s="83">
        <v>0</v>
      </c>
      <c r="T423" s="83">
        <v>0</v>
      </c>
      <c r="U423" s="83">
        <v>0</v>
      </c>
      <c r="V423" s="83">
        <v>0</v>
      </c>
      <c r="W423" s="83">
        <v>0</v>
      </c>
      <c r="X423" s="83">
        <v>0</v>
      </c>
      <c r="Y423" s="83">
        <v>0</v>
      </c>
      <c r="Z423" s="83">
        <v>0</v>
      </c>
      <c r="AA423" s="83">
        <v>0</v>
      </c>
      <c r="AB423" s="83">
        <v>0</v>
      </c>
      <c r="AC423" s="83">
        <v>0</v>
      </c>
      <c r="AD423" s="83">
        <v>0</v>
      </c>
      <c r="AE423" s="83">
        <v>0</v>
      </c>
    </row>
    <row r="424" spans="1:31">
      <c r="A424" s="83">
        <v>0</v>
      </c>
      <c r="B424" s="83">
        <v>0</v>
      </c>
      <c r="C424" s="83">
        <v>0</v>
      </c>
      <c r="D424" s="83">
        <v>0</v>
      </c>
      <c r="E424" s="83">
        <v>0</v>
      </c>
      <c r="F424" s="83">
        <v>0</v>
      </c>
      <c r="G424" s="83">
        <v>0</v>
      </c>
      <c r="H424" s="83">
        <v>0</v>
      </c>
      <c r="I424" s="83">
        <v>0</v>
      </c>
      <c r="J424" s="83">
        <v>0</v>
      </c>
      <c r="K424" s="83">
        <v>0</v>
      </c>
      <c r="L424" s="83">
        <v>0</v>
      </c>
      <c r="M424" s="83">
        <v>0</v>
      </c>
      <c r="N424" s="83">
        <v>0</v>
      </c>
      <c r="O424" s="83">
        <v>0</v>
      </c>
      <c r="P424" s="83">
        <v>0</v>
      </c>
      <c r="Q424" s="83">
        <v>0</v>
      </c>
      <c r="R424" s="83">
        <v>0</v>
      </c>
      <c r="S424" s="83">
        <v>0</v>
      </c>
      <c r="T424" s="83">
        <v>0</v>
      </c>
      <c r="U424" s="83">
        <v>0</v>
      </c>
      <c r="V424" s="83">
        <v>0</v>
      </c>
      <c r="W424" s="83">
        <v>0</v>
      </c>
      <c r="X424" s="83">
        <v>0</v>
      </c>
      <c r="Y424" s="83">
        <v>0</v>
      </c>
      <c r="Z424" s="83">
        <v>0</v>
      </c>
      <c r="AA424" s="83">
        <v>0</v>
      </c>
      <c r="AB424" s="83">
        <v>0</v>
      </c>
      <c r="AC424" s="83">
        <v>0</v>
      </c>
      <c r="AD424" s="83">
        <v>0</v>
      </c>
      <c r="AE424" s="83">
        <v>0</v>
      </c>
    </row>
    <row r="425" spans="1:31">
      <c r="A425" s="83">
        <v>0</v>
      </c>
      <c r="B425" s="83">
        <v>0</v>
      </c>
      <c r="C425" s="83">
        <v>0</v>
      </c>
      <c r="D425" s="83">
        <v>0</v>
      </c>
      <c r="E425" s="83">
        <v>0</v>
      </c>
      <c r="F425" s="83">
        <v>0</v>
      </c>
      <c r="G425" s="83">
        <v>0</v>
      </c>
      <c r="H425" s="83">
        <v>0</v>
      </c>
      <c r="I425" s="83">
        <v>0</v>
      </c>
      <c r="J425" s="83">
        <v>0</v>
      </c>
      <c r="K425" s="83">
        <v>0</v>
      </c>
      <c r="L425" s="83">
        <v>0</v>
      </c>
      <c r="M425" s="83">
        <v>0</v>
      </c>
      <c r="N425" s="83">
        <v>0</v>
      </c>
      <c r="O425" s="83">
        <v>0</v>
      </c>
      <c r="P425" s="83">
        <v>0</v>
      </c>
      <c r="Q425" s="83">
        <v>0</v>
      </c>
      <c r="R425" s="83">
        <v>0</v>
      </c>
      <c r="S425" s="83">
        <v>0</v>
      </c>
      <c r="T425" s="83">
        <v>0</v>
      </c>
      <c r="U425" s="83">
        <v>0</v>
      </c>
      <c r="V425" s="83">
        <v>0</v>
      </c>
      <c r="W425" s="83">
        <v>0</v>
      </c>
      <c r="X425" s="83">
        <v>0</v>
      </c>
      <c r="Y425" s="83">
        <v>0</v>
      </c>
      <c r="Z425" s="83">
        <v>0</v>
      </c>
      <c r="AA425" s="83">
        <v>0</v>
      </c>
      <c r="AB425" s="83">
        <v>0</v>
      </c>
      <c r="AC425" s="83">
        <v>0</v>
      </c>
      <c r="AD425" s="83">
        <v>0</v>
      </c>
      <c r="AE425" s="83">
        <v>0</v>
      </c>
    </row>
    <row r="426" spans="1:31">
      <c r="A426" s="83">
        <v>0</v>
      </c>
      <c r="B426" s="83">
        <v>0</v>
      </c>
      <c r="C426" s="83">
        <v>0</v>
      </c>
      <c r="D426" s="83">
        <v>0</v>
      </c>
      <c r="E426" s="83">
        <v>0</v>
      </c>
      <c r="F426" s="83">
        <v>0</v>
      </c>
      <c r="G426" s="83">
        <v>0</v>
      </c>
      <c r="H426" s="83">
        <v>0</v>
      </c>
      <c r="I426" s="83">
        <v>0</v>
      </c>
      <c r="J426" s="83">
        <v>0</v>
      </c>
      <c r="K426" s="83">
        <v>0</v>
      </c>
      <c r="L426" s="83">
        <v>0</v>
      </c>
      <c r="M426" s="83">
        <v>0</v>
      </c>
      <c r="N426" s="83">
        <v>0</v>
      </c>
      <c r="O426" s="83">
        <v>0</v>
      </c>
      <c r="P426" s="83">
        <v>0</v>
      </c>
      <c r="Q426" s="83">
        <v>0</v>
      </c>
      <c r="R426" s="83">
        <v>0</v>
      </c>
      <c r="S426" s="83">
        <v>0</v>
      </c>
      <c r="T426" s="83">
        <v>0</v>
      </c>
      <c r="U426" s="83">
        <v>0</v>
      </c>
      <c r="V426" s="83">
        <v>0</v>
      </c>
      <c r="W426" s="83">
        <v>0</v>
      </c>
      <c r="X426" s="83">
        <v>0</v>
      </c>
      <c r="Y426" s="83">
        <v>0</v>
      </c>
      <c r="Z426" s="83">
        <v>0</v>
      </c>
      <c r="AA426" s="83">
        <v>0</v>
      </c>
      <c r="AB426" s="83">
        <v>0</v>
      </c>
      <c r="AC426" s="83">
        <v>0</v>
      </c>
      <c r="AD426" s="83">
        <v>0</v>
      </c>
      <c r="AE426" s="83">
        <v>0</v>
      </c>
    </row>
    <row r="427" spans="1:31">
      <c r="A427" s="83">
        <v>0</v>
      </c>
      <c r="B427" s="83">
        <v>0</v>
      </c>
      <c r="C427" s="83">
        <v>0</v>
      </c>
      <c r="D427" s="83">
        <v>0</v>
      </c>
      <c r="E427" s="83">
        <v>0</v>
      </c>
      <c r="F427" s="83">
        <v>0</v>
      </c>
      <c r="G427" s="83">
        <v>0</v>
      </c>
      <c r="H427" s="83">
        <v>0</v>
      </c>
      <c r="I427" s="83">
        <v>0</v>
      </c>
      <c r="J427" s="83">
        <v>0</v>
      </c>
      <c r="K427" s="83">
        <v>0</v>
      </c>
      <c r="L427" s="83">
        <v>0</v>
      </c>
      <c r="M427" s="83">
        <v>0</v>
      </c>
      <c r="N427" s="83">
        <v>0</v>
      </c>
      <c r="O427" s="83">
        <v>0</v>
      </c>
      <c r="P427" s="83">
        <v>0</v>
      </c>
      <c r="Q427" s="83">
        <v>0</v>
      </c>
      <c r="R427" s="83">
        <v>0</v>
      </c>
      <c r="S427" s="83">
        <v>0</v>
      </c>
      <c r="T427" s="83">
        <v>0</v>
      </c>
      <c r="U427" s="83">
        <v>0</v>
      </c>
      <c r="V427" s="83">
        <v>0</v>
      </c>
      <c r="W427" s="83">
        <v>0</v>
      </c>
      <c r="X427" s="83">
        <v>0</v>
      </c>
      <c r="Y427" s="83">
        <v>0</v>
      </c>
      <c r="Z427" s="83">
        <v>0</v>
      </c>
      <c r="AA427" s="83">
        <v>0</v>
      </c>
      <c r="AB427" s="83">
        <v>0</v>
      </c>
      <c r="AC427" s="83">
        <v>0</v>
      </c>
      <c r="AD427" s="83">
        <v>0</v>
      </c>
      <c r="AE427" s="83">
        <v>0</v>
      </c>
    </row>
    <row r="428" spans="1:31">
      <c r="A428" s="83">
        <v>0</v>
      </c>
      <c r="B428" s="83">
        <v>0</v>
      </c>
      <c r="C428" s="83">
        <v>0</v>
      </c>
      <c r="D428" s="83">
        <v>0</v>
      </c>
      <c r="E428" s="83">
        <v>0</v>
      </c>
      <c r="F428" s="83">
        <v>0</v>
      </c>
      <c r="G428" s="83">
        <v>0</v>
      </c>
      <c r="H428" s="83">
        <v>0</v>
      </c>
      <c r="I428" s="83">
        <v>0</v>
      </c>
      <c r="J428" s="83">
        <v>0</v>
      </c>
      <c r="K428" s="83">
        <v>0</v>
      </c>
      <c r="L428" s="83">
        <v>0</v>
      </c>
      <c r="M428" s="83">
        <v>0</v>
      </c>
      <c r="N428" s="83">
        <v>0</v>
      </c>
      <c r="O428" s="83">
        <v>0</v>
      </c>
      <c r="P428" s="83">
        <v>0</v>
      </c>
      <c r="Q428" s="83">
        <v>0</v>
      </c>
      <c r="R428" s="83">
        <v>0</v>
      </c>
      <c r="S428" s="83">
        <v>0</v>
      </c>
      <c r="T428" s="83">
        <v>0</v>
      </c>
      <c r="U428" s="83">
        <v>0</v>
      </c>
      <c r="V428" s="83">
        <v>0</v>
      </c>
      <c r="W428" s="83">
        <v>0</v>
      </c>
      <c r="X428" s="83">
        <v>0</v>
      </c>
      <c r="Y428" s="83">
        <v>0</v>
      </c>
      <c r="Z428" s="83">
        <v>0</v>
      </c>
      <c r="AA428" s="83">
        <v>0</v>
      </c>
      <c r="AB428" s="83">
        <v>0</v>
      </c>
      <c r="AC428" s="83">
        <v>0</v>
      </c>
      <c r="AD428" s="83">
        <v>0</v>
      </c>
      <c r="AE428" s="83">
        <v>0</v>
      </c>
    </row>
    <row r="429" spans="1:31">
      <c r="A429" s="83">
        <v>0</v>
      </c>
      <c r="B429" s="83">
        <v>0</v>
      </c>
      <c r="C429" s="83">
        <v>0</v>
      </c>
      <c r="D429" s="83">
        <v>0</v>
      </c>
      <c r="E429" s="83">
        <v>0</v>
      </c>
      <c r="F429" s="83">
        <v>0</v>
      </c>
      <c r="G429" s="83">
        <v>0</v>
      </c>
      <c r="H429" s="83">
        <v>0</v>
      </c>
      <c r="I429" s="83">
        <v>0</v>
      </c>
      <c r="J429" s="83">
        <v>0</v>
      </c>
      <c r="K429" s="83">
        <v>0</v>
      </c>
      <c r="L429" s="83">
        <v>0</v>
      </c>
      <c r="M429" s="83">
        <v>0</v>
      </c>
      <c r="N429" s="83">
        <v>0</v>
      </c>
      <c r="O429" s="83">
        <v>0</v>
      </c>
      <c r="P429" s="83">
        <v>0</v>
      </c>
      <c r="Q429" s="83">
        <v>0</v>
      </c>
      <c r="R429" s="83">
        <v>0</v>
      </c>
      <c r="S429" s="83">
        <v>0</v>
      </c>
      <c r="T429" s="83">
        <v>0</v>
      </c>
      <c r="U429" s="83">
        <v>0</v>
      </c>
      <c r="V429" s="83">
        <v>0</v>
      </c>
      <c r="W429" s="83">
        <v>0</v>
      </c>
      <c r="X429" s="83">
        <v>0</v>
      </c>
      <c r="Y429" s="83">
        <v>0</v>
      </c>
      <c r="Z429" s="83">
        <v>0</v>
      </c>
      <c r="AA429" s="83">
        <v>0</v>
      </c>
      <c r="AB429" s="83">
        <v>0</v>
      </c>
      <c r="AC429" s="83">
        <v>0</v>
      </c>
      <c r="AD429" s="83">
        <v>0</v>
      </c>
      <c r="AE429" s="83">
        <v>0</v>
      </c>
    </row>
    <row r="430" spans="1:31">
      <c r="A430" s="83">
        <v>0</v>
      </c>
      <c r="B430" s="83">
        <v>0</v>
      </c>
      <c r="C430" s="83">
        <v>0</v>
      </c>
      <c r="D430" s="83">
        <v>0</v>
      </c>
      <c r="E430" s="83">
        <v>0</v>
      </c>
      <c r="F430" s="83">
        <v>0</v>
      </c>
      <c r="G430" s="83">
        <v>0</v>
      </c>
      <c r="H430" s="83">
        <v>0</v>
      </c>
      <c r="I430" s="83">
        <v>0</v>
      </c>
      <c r="J430" s="83">
        <v>0</v>
      </c>
      <c r="K430" s="83">
        <v>0</v>
      </c>
      <c r="L430" s="83">
        <v>0</v>
      </c>
      <c r="M430" s="83">
        <v>0</v>
      </c>
      <c r="N430" s="83">
        <v>0</v>
      </c>
      <c r="O430" s="83">
        <v>0</v>
      </c>
      <c r="P430" s="83">
        <v>0</v>
      </c>
      <c r="Q430" s="83">
        <v>0</v>
      </c>
      <c r="R430" s="83">
        <v>0</v>
      </c>
      <c r="S430" s="83">
        <v>0</v>
      </c>
      <c r="T430" s="83">
        <v>0</v>
      </c>
      <c r="U430" s="83">
        <v>0</v>
      </c>
      <c r="V430" s="83">
        <v>0</v>
      </c>
      <c r="W430" s="83">
        <v>0</v>
      </c>
      <c r="X430" s="83">
        <v>0</v>
      </c>
      <c r="Y430" s="83">
        <v>0</v>
      </c>
      <c r="Z430" s="83">
        <v>0</v>
      </c>
      <c r="AA430" s="83">
        <v>0</v>
      </c>
      <c r="AB430" s="83">
        <v>0</v>
      </c>
      <c r="AC430" s="83">
        <v>0</v>
      </c>
      <c r="AD430" s="83">
        <v>0</v>
      </c>
      <c r="AE430" s="83">
        <v>0</v>
      </c>
    </row>
    <row r="431" spans="1:31">
      <c r="A431" s="83">
        <v>0</v>
      </c>
      <c r="B431" s="83">
        <v>0</v>
      </c>
      <c r="C431" s="83">
        <v>0</v>
      </c>
      <c r="D431" s="83">
        <v>0</v>
      </c>
      <c r="E431" s="83">
        <v>0</v>
      </c>
      <c r="F431" s="83">
        <v>0</v>
      </c>
      <c r="G431" s="83">
        <v>0</v>
      </c>
      <c r="H431" s="83">
        <v>0</v>
      </c>
      <c r="I431" s="83">
        <v>0</v>
      </c>
      <c r="J431" s="83">
        <v>0</v>
      </c>
      <c r="K431" s="83">
        <v>0</v>
      </c>
      <c r="L431" s="83">
        <v>0</v>
      </c>
      <c r="M431" s="83">
        <v>0</v>
      </c>
      <c r="N431" s="83">
        <v>0</v>
      </c>
      <c r="O431" s="83">
        <v>0</v>
      </c>
      <c r="P431" s="83">
        <v>0</v>
      </c>
      <c r="Q431" s="83">
        <v>0</v>
      </c>
      <c r="R431" s="83">
        <v>0</v>
      </c>
      <c r="S431" s="83">
        <v>0</v>
      </c>
      <c r="T431" s="83">
        <v>0</v>
      </c>
      <c r="U431" s="83">
        <v>0</v>
      </c>
      <c r="V431" s="83">
        <v>0</v>
      </c>
      <c r="W431" s="83">
        <v>0</v>
      </c>
      <c r="X431" s="83">
        <v>0</v>
      </c>
      <c r="Y431" s="83">
        <v>0</v>
      </c>
      <c r="Z431" s="83">
        <v>0</v>
      </c>
      <c r="AA431" s="83">
        <v>0</v>
      </c>
      <c r="AB431" s="83">
        <v>0</v>
      </c>
      <c r="AC431" s="83">
        <v>0</v>
      </c>
      <c r="AD431" s="83">
        <v>0</v>
      </c>
      <c r="AE431" s="83">
        <v>0</v>
      </c>
    </row>
    <row r="432" spans="1:31">
      <c r="A432" s="83">
        <v>0</v>
      </c>
      <c r="B432" s="83">
        <v>0</v>
      </c>
      <c r="C432" s="83">
        <v>0</v>
      </c>
      <c r="D432" s="83">
        <v>0</v>
      </c>
      <c r="E432" s="83">
        <v>0</v>
      </c>
      <c r="F432" s="83">
        <v>0</v>
      </c>
      <c r="G432" s="83">
        <v>0</v>
      </c>
      <c r="H432" s="83">
        <v>0</v>
      </c>
      <c r="I432" s="83">
        <v>0</v>
      </c>
      <c r="J432" s="83">
        <v>0</v>
      </c>
      <c r="K432" s="83">
        <v>0</v>
      </c>
      <c r="L432" s="83">
        <v>0</v>
      </c>
      <c r="M432" s="83">
        <v>0</v>
      </c>
      <c r="N432" s="83">
        <v>0</v>
      </c>
      <c r="O432" s="83">
        <v>0</v>
      </c>
      <c r="P432" s="83">
        <v>0</v>
      </c>
      <c r="Q432" s="83">
        <v>0</v>
      </c>
      <c r="R432" s="83">
        <v>0</v>
      </c>
      <c r="S432" s="83">
        <v>0</v>
      </c>
      <c r="T432" s="83">
        <v>0</v>
      </c>
      <c r="U432" s="83">
        <v>0</v>
      </c>
      <c r="V432" s="83">
        <v>0</v>
      </c>
      <c r="W432" s="83">
        <v>0</v>
      </c>
      <c r="X432" s="83">
        <v>0</v>
      </c>
      <c r="Y432" s="83">
        <v>0</v>
      </c>
      <c r="Z432" s="83">
        <v>0</v>
      </c>
      <c r="AA432" s="83">
        <v>0</v>
      </c>
      <c r="AB432" s="83">
        <v>0</v>
      </c>
      <c r="AC432" s="83">
        <v>0</v>
      </c>
      <c r="AD432" s="83">
        <v>0</v>
      </c>
      <c r="AE432" s="83">
        <v>0</v>
      </c>
    </row>
    <row r="433" spans="1:31">
      <c r="A433" s="83">
        <v>0</v>
      </c>
      <c r="B433" s="83">
        <v>0</v>
      </c>
      <c r="C433" s="83">
        <v>0</v>
      </c>
      <c r="D433" s="83">
        <v>0</v>
      </c>
      <c r="E433" s="83">
        <v>0</v>
      </c>
      <c r="F433" s="83">
        <v>0</v>
      </c>
      <c r="G433" s="83">
        <v>0</v>
      </c>
      <c r="H433" s="83">
        <v>0</v>
      </c>
      <c r="I433" s="83">
        <v>0</v>
      </c>
      <c r="J433" s="83">
        <v>0</v>
      </c>
      <c r="K433" s="83">
        <v>0</v>
      </c>
      <c r="L433" s="83">
        <v>0</v>
      </c>
      <c r="M433" s="83">
        <v>0</v>
      </c>
      <c r="N433" s="83">
        <v>0</v>
      </c>
      <c r="O433" s="83">
        <v>0</v>
      </c>
      <c r="P433" s="83">
        <v>0</v>
      </c>
      <c r="Q433" s="83">
        <v>0</v>
      </c>
      <c r="R433" s="83">
        <v>0</v>
      </c>
      <c r="S433" s="83">
        <v>0</v>
      </c>
      <c r="T433" s="83">
        <v>0</v>
      </c>
      <c r="U433" s="83">
        <v>0</v>
      </c>
      <c r="V433" s="83">
        <v>0</v>
      </c>
      <c r="W433" s="83">
        <v>0</v>
      </c>
      <c r="X433" s="83">
        <v>0</v>
      </c>
      <c r="Y433" s="83">
        <v>0</v>
      </c>
      <c r="Z433" s="83">
        <v>0</v>
      </c>
      <c r="AA433" s="83">
        <v>0</v>
      </c>
      <c r="AB433" s="83">
        <v>0</v>
      </c>
      <c r="AC433" s="83">
        <v>0</v>
      </c>
      <c r="AD433" s="83">
        <v>0</v>
      </c>
      <c r="AE433" s="83">
        <v>0</v>
      </c>
    </row>
    <row r="434" spans="1:31">
      <c r="A434" s="83">
        <v>0</v>
      </c>
      <c r="B434" s="83">
        <v>0</v>
      </c>
      <c r="C434" s="83">
        <v>0</v>
      </c>
      <c r="D434" s="83">
        <v>0</v>
      </c>
      <c r="E434" s="83">
        <v>0</v>
      </c>
      <c r="F434" s="83">
        <v>0</v>
      </c>
      <c r="G434" s="83">
        <v>0</v>
      </c>
      <c r="H434" s="83">
        <v>0</v>
      </c>
      <c r="I434" s="83">
        <v>0</v>
      </c>
      <c r="J434" s="83">
        <v>0</v>
      </c>
      <c r="K434" s="83">
        <v>0</v>
      </c>
      <c r="L434" s="83">
        <v>0</v>
      </c>
      <c r="M434" s="83">
        <v>0</v>
      </c>
      <c r="N434" s="83">
        <v>0</v>
      </c>
      <c r="O434" s="83">
        <v>0</v>
      </c>
      <c r="P434" s="83">
        <v>0</v>
      </c>
      <c r="Q434" s="83">
        <v>0</v>
      </c>
      <c r="R434" s="83">
        <v>0</v>
      </c>
      <c r="S434" s="83">
        <v>0</v>
      </c>
      <c r="T434" s="83">
        <v>0</v>
      </c>
      <c r="U434" s="83">
        <v>0</v>
      </c>
      <c r="V434" s="83">
        <v>0</v>
      </c>
      <c r="W434" s="83">
        <v>0</v>
      </c>
      <c r="X434" s="83">
        <v>0</v>
      </c>
      <c r="Y434" s="83">
        <v>0</v>
      </c>
      <c r="Z434" s="83">
        <v>0</v>
      </c>
      <c r="AA434" s="83">
        <v>0</v>
      </c>
      <c r="AB434" s="83">
        <v>0</v>
      </c>
      <c r="AC434" s="83">
        <v>0</v>
      </c>
      <c r="AD434" s="83">
        <v>0</v>
      </c>
      <c r="AE434" s="83">
        <v>0</v>
      </c>
    </row>
    <row r="435" spans="1:31">
      <c r="A435" s="83">
        <v>0</v>
      </c>
      <c r="B435" s="83">
        <v>0</v>
      </c>
      <c r="C435" s="83">
        <v>0</v>
      </c>
      <c r="D435" s="83">
        <v>0</v>
      </c>
      <c r="E435" s="83">
        <v>0</v>
      </c>
      <c r="F435" s="83">
        <v>0</v>
      </c>
      <c r="G435" s="83">
        <v>0</v>
      </c>
      <c r="H435" s="83">
        <v>0</v>
      </c>
      <c r="I435" s="83">
        <v>0</v>
      </c>
      <c r="J435" s="83">
        <v>0</v>
      </c>
      <c r="K435" s="83">
        <v>0</v>
      </c>
      <c r="L435" s="83">
        <v>0</v>
      </c>
      <c r="M435" s="83">
        <v>0</v>
      </c>
      <c r="N435" s="83">
        <v>0</v>
      </c>
      <c r="O435" s="83">
        <v>0</v>
      </c>
      <c r="P435" s="83">
        <v>0</v>
      </c>
      <c r="Q435" s="83">
        <v>0</v>
      </c>
      <c r="R435" s="83">
        <v>0</v>
      </c>
      <c r="S435" s="83">
        <v>0</v>
      </c>
      <c r="T435" s="83">
        <v>0</v>
      </c>
      <c r="U435" s="83">
        <v>0</v>
      </c>
      <c r="V435" s="83">
        <v>0</v>
      </c>
      <c r="W435" s="83">
        <v>0</v>
      </c>
      <c r="X435" s="83">
        <v>0</v>
      </c>
      <c r="Y435" s="83">
        <v>0</v>
      </c>
      <c r="Z435" s="83">
        <v>0</v>
      </c>
      <c r="AA435" s="83">
        <v>0</v>
      </c>
      <c r="AB435" s="83">
        <v>0</v>
      </c>
      <c r="AC435" s="83">
        <v>0</v>
      </c>
      <c r="AD435" s="83">
        <v>0</v>
      </c>
      <c r="AE435" s="83">
        <v>0</v>
      </c>
    </row>
    <row r="436" spans="1:31">
      <c r="A436" s="83">
        <v>0</v>
      </c>
      <c r="B436" s="83">
        <v>0</v>
      </c>
      <c r="C436" s="83">
        <v>0</v>
      </c>
      <c r="D436" s="83">
        <v>0</v>
      </c>
      <c r="E436" s="83">
        <v>0</v>
      </c>
      <c r="F436" s="83">
        <v>0</v>
      </c>
      <c r="G436" s="83">
        <v>0</v>
      </c>
      <c r="H436" s="83">
        <v>0</v>
      </c>
      <c r="I436" s="83">
        <v>0</v>
      </c>
      <c r="J436" s="83">
        <v>0</v>
      </c>
      <c r="K436" s="83">
        <v>0</v>
      </c>
      <c r="L436" s="83">
        <v>0</v>
      </c>
      <c r="M436" s="83">
        <v>0</v>
      </c>
      <c r="N436" s="83">
        <v>0</v>
      </c>
      <c r="O436" s="83">
        <v>0</v>
      </c>
      <c r="P436" s="83">
        <v>0</v>
      </c>
      <c r="Q436" s="83">
        <v>0</v>
      </c>
      <c r="R436" s="83">
        <v>0</v>
      </c>
      <c r="S436" s="83">
        <v>0</v>
      </c>
      <c r="T436" s="83">
        <v>0</v>
      </c>
      <c r="U436" s="83">
        <v>0</v>
      </c>
      <c r="V436" s="83">
        <v>0</v>
      </c>
      <c r="W436" s="83">
        <v>0</v>
      </c>
      <c r="X436" s="83">
        <v>0</v>
      </c>
      <c r="Y436" s="83">
        <v>0</v>
      </c>
      <c r="Z436" s="83">
        <v>0</v>
      </c>
      <c r="AA436" s="83">
        <v>0</v>
      </c>
      <c r="AB436" s="83">
        <v>0</v>
      </c>
      <c r="AC436" s="83">
        <v>0</v>
      </c>
      <c r="AD436" s="83">
        <v>0</v>
      </c>
      <c r="AE436" s="83">
        <v>0</v>
      </c>
    </row>
    <row r="437" spans="1:31">
      <c r="A437" s="83">
        <v>0</v>
      </c>
      <c r="B437" s="83">
        <v>0</v>
      </c>
      <c r="C437" s="83">
        <v>0</v>
      </c>
      <c r="D437" s="83">
        <v>0</v>
      </c>
      <c r="E437" s="83">
        <v>0</v>
      </c>
      <c r="F437" s="83">
        <v>0</v>
      </c>
      <c r="G437" s="83">
        <v>0</v>
      </c>
      <c r="H437" s="83">
        <v>0</v>
      </c>
      <c r="I437" s="83">
        <v>0</v>
      </c>
      <c r="J437" s="83">
        <v>0</v>
      </c>
      <c r="K437" s="83">
        <v>0</v>
      </c>
      <c r="L437" s="83">
        <v>0</v>
      </c>
      <c r="M437" s="83">
        <v>0</v>
      </c>
      <c r="N437" s="83">
        <v>0</v>
      </c>
      <c r="O437" s="83">
        <v>0</v>
      </c>
      <c r="P437" s="83">
        <v>0</v>
      </c>
      <c r="Q437" s="83">
        <v>0</v>
      </c>
      <c r="R437" s="83">
        <v>0</v>
      </c>
      <c r="S437" s="83">
        <v>0</v>
      </c>
      <c r="T437" s="83">
        <v>0</v>
      </c>
      <c r="U437" s="83">
        <v>0</v>
      </c>
      <c r="V437" s="83">
        <v>0</v>
      </c>
      <c r="W437" s="83">
        <v>0</v>
      </c>
      <c r="X437" s="83">
        <v>0</v>
      </c>
      <c r="Y437" s="83">
        <v>0</v>
      </c>
      <c r="Z437" s="83">
        <v>0</v>
      </c>
      <c r="AA437" s="83">
        <v>0</v>
      </c>
      <c r="AB437" s="83">
        <v>0</v>
      </c>
      <c r="AC437" s="83">
        <v>0</v>
      </c>
      <c r="AD437" s="83">
        <v>0</v>
      </c>
      <c r="AE437" s="83">
        <v>0</v>
      </c>
    </row>
    <row r="438" spans="1:31">
      <c r="A438" s="83">
        <v>0</v>
      </c>
      <c r="B438" s="83">
        <v>0</v>
      </c>
      <c r="C438" s="83">
        <v>0</v>
      </c>
      <c r="D438" s="83">
        <v>0</v>
      </c>
      <c r="E438" s="83">
        <v>0</v>
      </c>
      <c r="F438" s="83">
        <v>0</v>
      </c>
      <c r="G438" s="83">
        <v>0</v>
      </c>
      <c r="H438" s="83">
        <v>0</v>
      </c>
      <c r="I438" s="83">
        <v>0</v>
      </c>
      <c r="J438" s="83">
        <v>0</v>
      </c>
      <c r="K438" s="83">
        <v>0</v>
      </c>
      <c r="L438" s="83">
        <v>0</v>
      </c>
      <c r="M438" s="83">
        <v>0</v>
      </c>
      <c r="N438" s="83">
        <v>0</v>
      </c>
      <c r="O438" s="83">
        <v>0</v>
      </c>
      <c r="P438" s="83">
        <v>0</v>
      </c>
      <c r="Q438" s="83">
        <v>0</v>
      </c>
      <c r="R438" s="83">
        <v>0</v>
      </c>
      <c r="S438" s="83">
        <v>0</v>
      </c>
      <c r="T438" s="83">
        <v>0</v>
      </c>
      <c r="U438" s="83">
        <v>0</v>
      </c>
      <c r="V438" s="83">
        <v>0</v>
      </c>
      <c r="W438" s="83">
        <v>0</v>
      </c>
      <c r="X438" s="83">
        <v>0</v>
      </c>
      <c r="Y438" s="83">
        <v>0</v>
      </c>
      <c r="Z438" s="83">
        <v>0</v>
      </c>
      <c r="AA438" s="83">
        <v>0</v>
      </c>
      <c r="AB438" s="83">
        <v>0</v>
      </c>
      <c r="AC438" s="83">
        <v>0</v>
      </c>
      <c r="AD438" s="83">
        <v>0</v>
      </c>
      <c r="AE438" s="83">
        <v>0</v>
      </c>
    </row>
    <row r="439" spans="1:31">
      <c r="A439" s="83">
        <v>0</v>
      </c>
      <c r="B439" s="83">
        <v>0</v>
      </c>
      <c r="C439" s="83">
        <v>0</v>
      </c>
      <c r="D439" s="83">
        <v>0</v>
      </c>
      <c r="E439" s="83">
        <v>0</v>
      </c>
      <c r="F439" s="83">
        <v>0</v>
      </c>
      <c r="G439" s="83">
        <v>0</v>
      </c>
      <c r="H439" s="83">
        <v>0</v>
      </c>
      <c r="I439" s="83">
        <v>0</v>
      </c>
      <c r="J439" s="83">
        <v>0</v>
      </c>
      <c r="K439" s="83">
        <v>0</v>
      </c>
      <c r="L439" s="83">
        <v>0</v>
      </c>
      <c r="M439" s="83">
        <v>0</v>
      </c>
      <c r="N439" s="83">
        <v>0</v>
      </c>
      <c r="O439" s="83">
        <v>0</v>
      </c>
      <c r="P439" s="83">
        <v>0</v>
      </c>
      <c r="Q439" s="83">
        <v>0</v>
      </c>
      <c r="R439" s="83">
        <v>0</v>
      </c>
      <c r="S439" s="83">
        <v>0</v>
      </c>
      <c r="T439" s="83">
        <v>0</v>
      </c>
      <c r="U439" s="83">
        <v>0</v>
      </c>
      <c r="V439" s="83">
        <v>0</v>
      </c>
      <c r="W439" s="83">
        <v>0</v>
      </c>
      <c r="X439" s="83">
        <v>0</v>
      </c>
      <c r="Y439" s="83">
        <v>0</v>
      </c>
      <c r="Z439" s="83">
        <v>0</v>
      </c>
      <c r="AA439" s="83">
        <v>0</v>
      </c>
      <c r="AB439" s="83">
        <v>0</v>
      </c>
      <c r="AC439" s="83">
        <v>0</v>
      </c>
      <c r="AD439" s="83">
        <v>0</v>
      </c>
      <c r="AE439" s="83">
        <v>0</v>
      </c>
    </row>
    <row r="440" spans="1:31">
      <c r="A440" s="83">
        <v>0</v>
      </c>
      <c r="B440" s="83">
        <v>0</v>
      </c>
      <c r="C440" s="83">
        <v>0</v>
      </c>
      <c r="D440" s="83">
        <v>0</v>
      </c>
      <c r="E440" s="83">
        <v>0</v>
      </c>
      <c r="F440" s="83">
        <v>0</v>
      </c>
      <c r="G440" s="83">
        <v>0</v>
      </c>
      <c r="H440" s="83">
        <v>0</v>
      </c>
      <c r="I440" s="83">
        <v>0</v>
      </c>
      <c r="J440" s="83">
        <v>0</v>
      </c>
      <c r="K440" s="83">
        <v>0</v>
      </c>
      <c r="L440" s="83">
        <v>0</v>
      </c>
      <c r="M440" s="83">
        <v>0</v>
      </c>
      <c r="N440" s="83">
        <v>0</v>
      </c>
      <c r="O440" s="83">
        <v>0</v>
      </c>
      <c r="P440" s="83">
        <v>0</v>
      </c>
      <c r="Q440" s="83">
        <v>0</v>
      </c>
      <c r="R440" s="83">
        <v>0</v>
      </c>
      <c r="S440" s="83">
        <v>0</v>
      </c>
      <c r="T440" s="83">
        <v>0</v>
      </c>
      <c r="U440" s="83">
        <v>0</v>
      </c>
      <c r="V440" s="83">
        <v>0</v>
      </c>
      <c r="W440" s="83">
        <v>0</v>
      </c>
      <c r="X440" s="83">
        <v>0</v>
      </c>
      <c r="Y440" s="83">
        <v>0</v>
      </c>
      <c r="Z440" s="83">
        <v>0</v>
      </c>
      <c r="AA440" s="83">
        <v>0</v>
      </c>
      <c r="AB440" s="83">
        <v>0</v>
      </c>
      <c r="AC440" s="83">
        <v>0</v>
      </c>
      <c r="AD440" s="83">
        <v>0</v>
      </c>
      <c r="AE440" s="83">
        <v>0</v>
      </c>
    </row>
    <row r="441" spans="1:31">
      <c r="A441" s="83">
        <v>0</v>
      </c>
      <c r="B441" s="83">
        <v>0</v>
      </c>
      <c r="C441" s="83">
        <v>0</v>
      </c>
      <c r="D441" s="83">
        <v>0</v>
      </c>
      <c r="E441" s="83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  <c r="Q441" s="83">
        <v>0</v>
      </c>
      <c r="R441" s="83">
        <v>0</v>
      </c>
      <c r="S441" s="83">
        <v>0</v>
      </c>
      <c r="T441" s="83">
        <v>0</v>
      </c>
      <c r="U441" s="83">
        <v>0</v>
      </c>
      <c r="V441" s="83">
        <v>0</v>
      </c>
      <c r="W441" s="83">
        <v>0</v>
      </c>
      <c r="X441" s="83">
        <v>0</v>
      </c>
      <c r="Y441" s="83">
        <v>0</v>
      </c>
      <c r="Z441" s="83">
        <v>0</v>
      </c>
      <c r="AA441" s="83">
        <v>0</v>
      </c>
      <c r="AB441" s="83">
        <v>0</v>
      </c>
      <c r="AC441" s="83">
        <v>0</v>
      </c>
      <c r="AD441" s="83">
        <v>0</v>
      </c>
      <c r="AE441" s="83">
        <v>0</v>
      </c>
    </row>
    <row r="442" spans="1:31">
      <c r="A442" s="83">
        <v>0</v>
      </c>
      <c r="B442" s="83">
        <v>0</v>
      </c>
      <c r="C442" s="83">
        <v>0</v>
      </c>
      <c r="D442" s="83">
        <v>0</v>
      </c>
      <c r="E442" s="83">
        <v>0</v>
      </c>
      <c r="F442" s="83">
        <v>0</v>
      </c>
      <c r="G442" s="83">
        <v>0</v>
      </c>
      <c r="H442" s="83">
        <v>0</v>
      </c>
      <c r="I442" s="83">
        <v>0</v>
      </c>
      <c r="J442" s="83">
        <v>0</v>
      </c>
      <c r="K442" s="83">
        <v>0</v>
      </c>
      <c r="L442" s="83">
        <v>0</v>
      </c>
      <c r="M442" s="83">
        <v>0</v>
      </c>
      <c r="N442" s="83">
        <v>0</v>
      </c>
      <c r="O442" s="83">
        <v>0</v>
      </c>
      <c r="P442" s="83">
        <v>0</v>
      </c>
      <c r="Q442" s="83">
        <v>0</v>
      </c>
      <c r="R442" s="83">
        <v>0</v>
      </c>
      <c r="S442" s="83">
        <v>0</v>
      </c>
      <c r="T442" s="83">
        <v>0</v>
      </c>
      <c r="U442" s="83">
        <v>0</v>
      </c>
      <c r="V442" s="83">
        <v>0</v>
      </c>
      <c r="W442" s="83">
        <v>0</v>
      </c>
      <c r="X442" s="83">
        <v>0</v>
      </c>
      <c r="Y442" s="83">
        <v>0</v>
      </c>
      <c r="Z442" s="83">
        <v>0</v>
      </c>
      <c r="AA442" s="83">
        <v>0</v>
      </c>
      <c r="AB442" s="83">
        <v>0</v>
      </c>
      <c r="AC442" s="83">
        <v>0</v>
      </c>
      <c r="AD442" s="83">
        <v>0</v>
      </c>
      <c r="AE442" s="83">
        <v>0</v>
      </c>
    </row>
    <row r="443" spans="1:31">
      <c r="A443" s="83">
        <v>0</v>
      </c>
      <c r="B443" s="83">
        <v>0</v>
      </c>
      <c r="C443" s="83">
        <v>0</v>
      </c>
      <c r="D443" s="83">
        <v>0</v>
      </c>
      <c r="E443" s="83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  <c r="Q443" s="83">
        <v>0</v>
      </c>
      <c r="R443" s="83">
        <v>0</v>
      </c>
      <c r="S443" s="83">
        <v>0</v>
      </c>
      <c r="T443" s="83">
        <v>0</v>
      </c>
      <c r="U443" s="83">
        <v>0</v>
      </c>
      <c r="V443" s="83">
        <v>0</v>
      </c>
      <c r="W443" s="83">
        <v>0</v>
      </c>
      <c r="X443" s="83">
        <v>0</v>
      </c>
      <c r="Y443" s="83">
        <v>0</v>
      </c>
      <c r="Z443" s="83">
        <v>0</v>
      </c>
      <c r="AA443" s="83">
        <v>0</v>
      </c>
      <c r="AB443" s="83">
        <v>0</v>
      </c>
      <c r="AC443" s="83">
        <v>0</v>
      </c>
      <c r="AD443" s="83">
        <v>0</v>
      </c>
      <c r="AE443" s="83">
        <v>0</v>
      </c>
    </row>
    <row r="444" spans="1:31">
      <c r="A444" s="83">
        <v>0</v>
      </c>
      <c r="B444" s="83">
        <v>0</v>
      </c>
      <c r="C444" s="83">
        <v>0</v>
      </c>
      <c r="D444" s="83">
        <v>0</v>
      </c>
      <c r="E444" s="83">
        <v>0</v>
      </c>
      <c r="F444" s="83">
        <v>0</v>
      </c>
      <c r="G444" s="83">
        <v>0</v>
      </c>
      <c r="H444" s="83">
        <v>0</v>
      </c>
      <c r="I444" s="83">
        <v>0</v>
      </c>
      <c r="J444" s="83">
        <v>0</v>
      </c>
      <c r="K444" s="83">
        <v>0</v>
      </c>
      <c r="L444" s="83">
        <v>0</v>
      </c>
      <c r="M444" s="83">
        <v>0</v>
      </c>
      <c r="N444" s="83">
        <v>0</v>
      </c>
      <c r="O444" s="83">
        <v>0</v>
      </c>
      <c r="P444" s="83">
        <v>0</v>
      </c>
      <c r="Q444" s="83">
        <v>0</v>
      </c>
      <c r="R444" s="83">
        <v>0</v>
      </c>
      <c r="S444" s="83">
        <v>0</v>
      </c>
      <c r="T444" s="83">
        <v>0</v>
      </c>
      <c r="U444" s="83">
        <v>0</v>
      </c>
      <c r="V444" s="83">
        <v>0</v>
      </c>
      <c r="W444" s="83">
        <v>0</v>
      </c>
      <c r="X444" s="83">
        <v>0</v>
      </c>
      <c r="Y444" s="83">
        <v>0</v>
      </c>
      <c r="Z444" s="83">
        <v>0</v>
      </c>
      <c r="AA444" s="83">
        <v>0</v>
      </c>
      <c r="AB444" s="83">
        <v>0</v>
      </c>
      <c r="AC444" s="83">
        <v>0</v>
      </c>
      <c r="AD444" s="83">
        <v>0</v>
      </c>
      <c r="AE444" s="83">
        <v>0</v>
      </c>
    </row>
    <row r="445" spans="1:31">
      <c r="A445" s="83">
        <v>0</v>
      </c>
      <c r="B445" s="83">
        <v>0</v>
      </c>
      <c r="C445" s="83">
        <v>0</v>
      </c>
      <c r="D445" s="83">
        <v>0</v>
      </c>
      <c r="E445" s="83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  <c r="Q445" s="83">
        <v>0</v>
      </c>
      <c r="R445" s="83">
        <v>0</v>
      </c>
      <c r="S445" s="83">
        <v>0</v>
      </c>
      <c r="T445" s="83">
        <v>0</v>
      </c>
      <c r="U445" s="83">
        <v>0</v>
      </c>
      <c r="V445" s="83">
        <v>0</v>
      </c>
      <c r="W445" s="83">
        <v>0</v>
      </c>
      <c r="X445" s="83">
        <v>0</v>
      </c>
      <c r="Y445" s="83">
        <v>0</v>
      </c>
      <c r="Z445" s="83">
        <v>0</v>
      </c>
      <c r="AA445" s="83">
        <v>0</v>
      </c>
      <c r="AB445" s="83">
        <v>0</v>
      </c>
      <c r="AC445" s="83">
        <v>0</v>
      </c>
      <c r="AD445" s="83">
        <v>0</v>
      </c>
      <c r="AE445" s="83">
        <v>0</v>
      </c>
    </row>
    <row r="446" spans="1:31">
      <c r="A446" s="83">
        <v>0</v>
      </c>
      <c r="B446" s="83">
        <v>0</v>
      </c>
      <c r="C446" s="83">
        <v>0</v>
      </c>
      <c r="D446" s="83">
        <v>0</v>
      </c>
      <c r="E446" s="83">
        <v>0</v>
      </c>
      <c r="F446" s="83">
        <v>0</v>
      </c>
      <c r="G446" s="83">
        <v>0</v>
      </c>
      <c r="H446" s="83">
        <v>0</v>
      </c>
      <c r="I446" s="83">
        <v>0</v>
      </c>
      <c r="J446" s="83">
        <v>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  <c r="Q446" s="83">
        <v>0</v>
      </c>
      <c r="R446" s="83">
        <v>0</v>
      </c>
      <c r="S446" s="83">
        <v>0</v>
      </c>
      <c r="T446" s="83">
        <v>0</v>
      </c>
      <c r="U446" s="83">
        <v>0</v>
      </c>
      <c r="V446" s="83">
        <v>0</v>
      </c>
      <c r="W446" s="83">
        <v>0</v>
      </c>
      <c r="X446" s="83">
        <v>0</v>
      </c>
      <c r="Y446" s="83">
        <v>0</v>
      </c>
      <c r="Z446" s="83">
        <v>0</v>
      </c>
      <c r="AA446" s="83">
        <v>0</v>
      </c>
      <c r="AB446" s="83">
        <v>0</v>
      </c>
      <c r="AC446" s="83">
        <v>0</v>
      </c>
      <c r="AD446" s="83">
        <v>0</v>
      </c>
      <c r="AE446" s="83">
        <v>0</v>
      </c>
    </row>
    <row r="447" spans="1:31">
      <c r="A447" s="83">
        <v>0</v>
      </c>
      <c r="B447" s="83">
        <v>0</v>
      </c>
      <c r="C447" s="83">
        <v>0</v>
      </c>
      <c r="D447" s="83">
        <v>0</v>
      </c>
      <c r="E447" s="83">
        <v>0</v>
      </c>
      <c r="F447" s="83">
        <v>0</v>
      </c>
      <c r="G447" s="83">
        <v>0</v>
      </c>
      <c r="H447" s="83">
        <v>0</v>
      </c>
      <c r="I447" s="83">
        <v>0</v>
      </c>
      <c r="J447" s="83">
        <v>0</v>
      </c>
      <c r="K447" s="83">
        <v>0</v>
      </c>
      <c r="L447" s="83">
        <v>0</v>
      </c>
      <c r="M447" s="83">
        <v>0</v>
      </c>
      <c r="N447" s="83">
        <v>0</v>
      </c>
      <c r="O447" s="83">
        <v>0</v>
      </c>
      <c r="P447" s="83">
        <v>0</v>
      </c>
      <c r="Q447" s="83">
        <v>0</v>
      </c>
      <c r="R447" s="83">
        <v>0</v>
      </c>
      <c r="S447" s="83">
        <v>0</v>
      </c>
      <c r="T447" s="83">
        <v>0</v>
      </c>
      <c r="U447" s="83">
        <v>0</v>
      </c>
      <c r="V447" s="83">
        <v>0</v>
      </c>
      <c r="W447" s="83">
        <v>0</v>
      </c>
      <c r="X447" s="83">
        <v>0</v>
      </c>
      <c r="Y447" s="83">
        <v>0</v>
      </c>
      <c r="Z447" s="83">
        <v>0</v>
      </c>
      <c r="AA447" s="83">
        <v>0</v>
      </c>
      <c r="AB447" s="83">
        <v>0</v>
      </c>
      <c r="AC447" s="83">
        <v>0</v>
      </c>
      <c r="AD447" s="83">
        <v>0</v>
      </c>
      <c r="AE447" s="83">
        <v>0</v>
      </c>
    </row>
    <row r="448" spans="1:31">
      <c r="A448" s="83">
        <v>0</v>
      </c>
      <c r="B448" s="83">
        <v>0</v>
      </c>
      <c r="C448" s="83">
        <v>0</v>
      </c>
      <c r="D448" s="83">
        <v>0</v>
      </c>
      <c r="E448" s="83">
        <v>0</v>
      </c>
      <c r="F448" s="83">
        <v>0</v>
      </c>
      <c r="G448" s="83">
        <v>0</v>
      </c>
      <c r="H448" s="83">
        <v>0</v>
      </c>
      <c r="I448" s="83">
        <v>0</v>
      </c>
      <c r="J448" s="83">
        <v>0</v>
      </c>
      <c r="K448" s="83">
        <v>0</v>
      </c>
      <c r="L448" s="83">
        <v>0</v>
      </c>
      <c r="M448" s="83">
        <v>0</v>
      </c>
      <c r="N448" s="83">
        <v>0</v>
      </c>
      <c r="O448" s="83">
        <v>0</v>
      </c>
      <c r="P448" s="83">
        <v>0</v>
      </c>
      <c r="Q448" s="83">
        <v>0</v>
      </c>
      <c r="R448" s="83">
        <v>0</v>
      </c>
      <c r="S448" s="83">
        <v>0</v>
      </c>
      <c r="T448" s="83">
        <v>0</v>
      </c>
      <c r="U448" s="83">
        <v>0</v>
      </c>
      <c r="V448" s="83">
        <v>0</v>
      </c>
      <c r="W448" s="83">
        <v>0</v>
      </c>
      <c r="X448" s="83">
        <v>0</v>
      </c>
      <c r="Y448" s="83">
        <v>0</v>
      </c>
      <c r="Z448" s="83">
        <v>0</v>
      </c>
      <c r="AA448" s="83">
        <v>0</v>
      </c>
      <c r="AB448" s="83">
        <v>0</v>
      </c>
      <c r="AC448" s="83">
        <v>0</v>
      </c>
      <c r="AD448" s="83">
        <v>0</v>
      </c>
      <c r="AE448" s="83">
        <v>0</v>
      </c>
    </row>
    <row r="449" spans="1:31">
      <c r="A449" s="83">
        <v>0</v>
      </c>
      <c r="B449" s="83">
        <v>0</v>
      </c>
      <c r="C449" s="83">
        <v>0</v>
      </c>
      <c r="D449" s="83">
        <v>0</v>
      </c>
      <c r="E449" s="83">
        <v>0</v>
      </c>
      <c r="F449" s="83">
        <v>0</v>
      </c>
      <c r="G449" s="83">
        <v>0</v>
      </c>
      <c r="H449" s="83">
        <v>0</v>
      </c>
      <c r="I449" s="83">
        <v>0</v>
      </c>
      <c r="J449" s="83">
        <v>0</v>
      </c>
      <c r="K449" s="83">
        <v>0</v>
      </c>
      <c r="L449" s="83">
        <v>0</v>
      </c>
      <c r="M449" s="83">
        <v>0</v>
      </c>
      <c r="N449" s="83">
        <v>0</v>
      </c>
      <c r="O449" s="83">
        <v>0</v>
      </c>
      <c r="P449" s="83">
        <v>0</v>
      </c>
      <c r="Q449" s="83">
        <v>0</v>
      </c>
      <c r="R449" s="83">
        <v>0</v>
      </c>
      <c r="S449" s="83">
        <v>0</v>
      </c>
      <c r="T449" s="83">
        <v>0</v>
      </c>
      <c r="U449" s="83">
        <v>0</v>
      </c>
      <c r="V449" s="83">
        <v>0</v>
      </c>
      <c r="W449" s="83">
        <v>0</v>
      </c>
      <c r="X449" s="83">
        <v>0</v>
      </c>
      <c r="Y449" s="83">
        <v>0</v>
      </c>
      <c r="Z449" s="83">
        <v>0</v>
      </c>
      <c r="AA449" s="83">
        <v>0</v>
      </c>
      <c r="AB449" s="83">
        <v>0</v>
      </c>
      <c r="AC449" s="83">
        <v>0</v>
      </c>
      <c r="AD449" s="83">
        <v>0</v>
      </c>
      <c r="AE449" s="83">
        <v>0</v>
      </c>
    </row>
    <row r="450" spans="1:31">
      <c r="A450" s="83">
        <v>0</v>
      </c>
      <c r="B450" s="83">
        <v>0</v>
      </c>
      <c r="C450" s="83">
        <v>0</v>
      </c>
      <c r="D450" s="83">
        <v>0</v>
      </c>
      <c r="E450" s="83">
        <v>0</v>
      </c>
      <c r="F450" s="83">
        <v>0</v>
      </c>
      <c r="G450" s="83">
        <v>0</v>
      </c>
      <c r="H450" s="83">
        <v>0</v>
      </c>
      <c r="I450" s="83">
        <v>0</v>
      </c>
      <c r="J450" s="83">
        <v>0</v>
      </c>
      <c r="K450" s="83">
        <v>0</v>
      </c>
      <c r="L450" s="83">
        <v>0</v>
      </c>
      <c r="M450" s="83">
        <v>0</v>
      </c>
      <c r="N450" s="83">
        <v>0</v>
      </c>
      <c r="O450" s="83">
        <v>0</v>
      </c>
      <c r="P450" s="83">
        <v>0</v>
      </c>
      <c r="Q450" s="83">
        <v>0</v>
      </c>
      <c r="R450" s="83">
        <v>0</v>
      </c>
      <c r="S450" s="83">
        <v>0</v>
      </c>
      <c r="T450" s="83">
        <v>0</v>
      </c>
      <c r="U450" s="83">
        <v>0</v>
      </c>
      <c r="V450" s="83">
        <v>0</v>
      </c>
      <c r="W450" s="83">
        <v>0</v>
      </c>
      <c r="X450" s="83">
        <v>0</v>
      </c>
      <c r="Y450" s="83">
        <v>0</v>
      </c>
      <c r="Z450" s="83">
        <v>0</v>
      </c>
      <c r="AA450" s="83">
        <v>0</v>
      </c>
      <c r="AB450" s="83">
        <v>0</v>
      </c>
      <c r="AC450" s="83">
        <v>0</v>
      </c>
      <c r="AD450" s="83">
        <v>0</v>
      </c>
      <c r="AE450" s="83">
        <v>0</v>
      </c>
    </row>
    <row r="451" spans="1:31">
      <c r="A451" s="83">
        <v>0</v>
      </c>
      <c r="B451" s="83">
        <v>0</v>
      </c>
      <c r="C451" s="83">
        <v>0</v>
      </c>
      <c r="D451" s="83">
        <v>0</v>
      </c>
      <c r="E451" s="83">
        <v>0</v>
      </c>
      <c r="F451" s="83">
        <v>0</v>
      </c>
      <c r="G451" s="83">
        <v>0</v>
      </c>
      <c r="H451" s="83">
        <v>0</v>
      </c>
      <c r="I451" s="83">
        <v>0</v>
      </c>
      <c r="J451" s="83">
        <v>0</v>
      </c>
      <c r="K451" s="83">
        <v>0</v>
      </c>
      <c r="L451" s="83">
        <v>0</v>
      </c>
      <c r="M451" s="83">
        <v>0</v>
      </c>
      <c r="N451" s="83">
        <v>0</v>
      </c>
      <c r="O451" s="83">
        <v>0</v>
      </c>
      <c r="P451" s="83">
        <v>0</v>
      </c>
      <c r="Q451" s="83">
        <v>0</v>
      </c>
      <c r="R451" s="83">
        <v>0</v>
      </c>
      <c r="S451" s="83">
        <v>0</v>
      </c>
      <c r="T451" s="83">
        <v>0</v>
      </c>
      <c r="U451" s="83">
        <v>0</v>
      </c>
      <c r="V451" s="83">
        <v>0</v>
      </c>
      <c r="W451" s="83">
        <v>0</v>
      </c>
      <c r="X451" s="83">
        <v>0</v>
      </c>
      <c r="Y451" s="83">
        <v>0</v>
      </c>
      <c r="Z451" s="83">
        <v>0</v>
      </c>
      <c r="AA451" s="83">
        <v>0</v>
      </c>
      <c r="AB451" s="83">
        <v>0</v>
      </c>
      <c r="AC451" s="83">
        <v>0</v>
      </c>
      <c r="AD451" s="83">
        <v>0</v>
      </c>
      <c r="AE451" s="83">
        <v>0</v>
      </c>
    </row>
    <row r="452" spans="1:31">
      <c r="A452" s="83">
        <v>0</v>
      </c>
      <c r="B452" s="83">
        <v>0</v>
      </c>
      <c r="C452" s="83">
        <v>0</v>
      </c>
      <c r="D452" s="83">
        <v>0</v>
      </c>
      <c r="E452" s="83">
        <v>0</v>
      </c>
      <c r="F452" s="83">
        <v>0</v>
      </c>
      <c r="G452" s="83">
        <v>0</v>
      </c>
      <c r="H452" s="83">
        <v>0</v>
      </c>
      <c r="I452" s="83">
        <v>0</v>
      </c>
      <c r="J452" s="83">
        <v>0</v>
      </c>
      <c r="K452" s="83">
        <v>0</v>
      </c>
      <c r="L452" s="83">
        <v>0</v>
      </c>
      <c r="M452" s="83">
        <v>0</v>
      </c>
      <c r="N452" s="83">
        <v>0</v>
      </c>
      <c r="O452" s="83">
        <v>0</v>
      </c>
      <c r="P452" s="83">
        <v>0</v>
      </c>
      <c r="Q452" s="83">
        <v>0</v>
      </c>
      <c r="R452" s="83">
        <v>0</v>
      </c>
      <c r="S452" s="83">
        <v>0</v>
      </c>
      <c r="T452" s="83">
        <v>0</v>
      </c>
      <c r="U452" s="83">
        <v>0</v>
      </c>
      <c r="V452" s="83">
        <v>0</v>
      </c>
      <c r="W452" s="83">
        <v>0</v>
      </c>
      <c r="X452" s="83">
        <v>0</v>
      </c>
      <c r="Y452" s="83">
        <v>0</v>
      </c>
      <c r="Z452" s="83">
        <v>0</v>
      </c>
      <c r="AA452" s="83">
        <v>0</v>
      </c>
      <c r="AB452" s="83">
        <v>0</v>
      </c>
      <c r="AC452" s="83">
        <v>0</v>
      </c>
      <c r="AD452" s="83">
        <v>0</v>
      </c>
      <c r="AE452" s="83">
        <v>0</v>
      </c>
    </row>
    <row r="453" spans="1:31">
      <c r="A453" s="83">
        <v>0</v>
      </c>
      <c r="B453" s="83">
        <v>0</v>
      </c>
      <c r="C453" s="83">
        <v>0</v>
      </c>
      <c r="D453" s="83">
        <v>0</v>
      </c>
      <c r="E453" s="83">
        <v>0</v>
      </c>
      <c r="F453" s="83">
        <v>0</v>
      </c>
      <c r="G453" s="83">
        <v>0</v>
      </c>
      <c r="H453" s="83">
        <v>0</v>
      </c>
      <c r="I453" s="83">
        <v>0</v>
      </c>
      <c r="J453" s="83">
        <v>0</v>
      </c>
      <c r="K453" s="83">
        <v>0</v>
      </c>
      <c r="L453" s="83">
        <v>0</v>
      </c>
      <c r="M453" s="83">
        <v>0</v>
      </c>
      <c r="N453" s="83">
        <v>0</v>
      </c>
      <c r="O453" s="83">
        <v>0</v>
      </c>
      <c r="P453" s="83">
        <v>0</v>
      </c>
      <c r="Q453" s="83">
        <v>0</v>
      </c>
      <c r="R453" s="83">
        <v>0</v>
      </c>
      <c r="S453" s="83">
        <v>0</v>
      </c>
      <c r="T453" s="83">
        <v>0</v>
      </c>
      <c r="U453" s="83">
        <v>0</v>
      </c>
      <c r="V453" s="83">
        <v>0</v>
      </c>
      <c r="W453" s="83">
        <v>0</v>
      </c>
      <c r="X453" s="83">
        <v>0</v>
      </c>
      <c r="Y453" s="83">
        <v>0</v>
      </c>
      <c r="Z453" s="83">
        <v>0</v>
      </c>
      <c r="AA453" s="83">
        <v>0</v>
      </c>
      <c r="AB453" s="83">
        <v>0</v>
      </c>
      <c r="AC453" s="83">
        <v>0</v>
      </c>
      <c r="AD453" s="83">
        <v>0</v>
      </c>
      <c r="AE453" s="83">
        <v>0</v>
      </c>
    </row>
    <row r="454" spans="1:31">
      <c r="A454" s="83">
        <v>0</v>
      </c>
      <c r="B454" s="83">
        <v>0</v>
      </c>
      <c r="C454" s="83">
        <v>0</v>
      </c>
      <c r="D454" s="83">
        <v>0</v>
      </c>
      <c r="E454" s="83">
        <v>0</v>
      </c>
      <c r="F454" s="83">
        <v>0</v>
      </c>
      <c r="G454" s="83">
        <v>0</v>
      </c>
      <c r="H454" s="83">
        <v>0</v>
      </c>
      <c r="I454" s="83">
        <v>0</v>
      </c>
      <c r="J454" s="83">
        <v>0</v>
      </c>
      <c r="K454" s="83">
        <v>0</v>
      </c>
      <c r="L454" s="83">
        <v>0</v>
      </c>
      <c r="M454" s="83">
        <v>0</v>
      </c>
      <c r="N454" s="83">
        <v>0</v>
      </c>
      <c r="O454" s="83">
        <v>0</v>
      </c>
      <c r="P454" s="83">
        <v>0</v>
      </c>
      <c r="Q454" s="83">
        <v>0</v>
      </c>
      <c r="R454" s="83">
        <v>0</v>
      </c>
      <c r="S454" s="83">
        <v>0</v>
      </c>
      <c r="T454" s="83">
        <v>0</v>
      </c>
      <c r="U454" s="83">
        <v>0</v>
      </c>
      <c r="V454" s="83">
        <v>0</v>
      </c>
      <c r="W454" s="83">
        <v>0</v>
      </c>
      <c r="X454" s="83">
        <v>0</v>
      </c>
      <c r="Y454" s="83">
        <v>0</v>
      </c>
      <c r="Z454" s="83">
        <v>0</v>
      </c>
      <c r="AA454" s="83">
        <v>0</v>
      </c>
      <c r="AB454" s="83">
        <v>0</v>
      </c>
      <c r="AC454" s="83">
        <v>0</v>
      </c>
      <c r="AD454" s="83">
        <v>0</v>
      </c>
      <c r="AE454" s="83">
        <v>0</v>
      </c>
    </row>
    <row r="455" spans="1:31">
      <c r="A455" s="83">
        <v>0</v>
      </c>
      <c r="B455" s="83">
        <v>0</v>
      </c>
      <c r="C455" s="83">
        <v>0</v>
      </c>
      <c r="D455" s="83">
        <v>0</v>
      </c>
      <c r="E455" s="83">
        <v>0</v>
      </c>
      <c r="F455" s="83">
        <v>0</v>
      </c>
      <c r="G455" s="83">
        <v>0</v>
      </c>
      <c r="H455" s="83">
        <v>0</v>
      </c>
      <c r="I455" s="83">
        <v>0</v>
      </c>
      <c r="J455" s="83">
        <v>0</v>
      </c>
      <c r="K455" s="83">
        <v>0</v>
      </c>
      <c r="L455" s="83">
        <v>0</v>
      </c>
      <c r="M455" s="83">
        <v>0</v>
      </c>
      <c r="N455" s="83">
        <v>0</v>
      </c>
      <c r="O455" s="83">
        <v>0</v>
      </c>
      <c r="P455" s="83">
        <v>0</v>
      </c>
      <c r="Q455" s="83">
        <v>0</v>
      </c>
      <c r="R455" s="83">
        <v>0</v>
      </c>
      <c r="S455" s="83">
        <v>0</v>
      </c>
      <c r="T455" s="83">
        <v>0</v>
      </c>
      <c r="U455" s="83">
        <v>0</v>
      </c>
      <c r="V455" s="83">
        <v>0</v>
      </c>
      <c r="W455" s="83">
        <v>0</v>
      </c>
      <c r="X455" s="83">
        <v>0</v>
      </c>
      <c r="Y455" s="83">
        <v>0</v>
      </c>
      <c r="Z455" s="83">
        <v>0</v>
      </c>
      <c r="AA455" s="83">
        <v>0</v>
      </c>
      <c r="AB455" s="83">
        <v>0</v>
      </c>
      <c r="AC455" s="83">
        <v>0</v>
      </c>
      <c r="AD455" s="83">
        <v>0</v>
      </c>
      <c r="AE455" s="83">
        <v>0</v>
      </c>
    </row>
    <row r="456" spans="1:31">
      <c r="A456" s="83">
        <v>0</v>
      </c>
      <c r="B456" s="83">
        <v>0</v>
      </c>
      <c r="C456" s="83">
        <v>0</v>
      </c>
      <c r="D456" s="83">
        <v>0</v>
      </c>
      <c r="E456" s="83">
        <v>0</v>
      </c>
      <c r="F456" s="83">
        <v>0</v>
      </c>
      <c r="G456" s="83">
        <v>0</v>
      </c>
      <c r="H456" s="83">
        <v>0</v>
      </c>
      <c r="I456" s="83">
        <v>0</v>
      </c>
      <c r="J456" s="83">
        <v>0</v>
      </c>
      <c r="K456" s="83">
        <v>0</v>
      </c>
      <c r="L456" s="83">
        <v>0</v>
      </c>
      <c r="M456" s="83">
        <v>0</v>
      </c>
      <c r="N456" s="83">
        <v>0</v>
      </c>
      <c r="O456" s="83">
        <v>0</v>
      </c>
      <c r="P456" s="83">
        <v>0</v>
      </c>
      <c r="Q456" s="83">
        <v>0</v>
      </c>
      <c r="R456" s="83">
        <v>0</v>
      </c>
      <c r="S456" s="83">
        <v>0</v>
      </c>
      <c r="T456" s="83">
        <v>0</v>
      </c>
      <c r="U456" s="83">
        <v>0</v>
      </c>
      <c r="V456" s="83">
        <v>0</v>
      </c>
      <c r="W456" s="83">
        <v>0</v>
      </c>
      <c r="X456" s="83">
        <v>0</v>
      </c>
      <c r="Y456" s="83">
        <v>0</v>
      </c>
      <c r="Z456" s="83">
        <v>0</v>
      </c>
      <c r="AA456" s="83">
        <v>0</v>
      </c>
      <c r="AB456" s="83">
        <v>0</v>
      </c>
      <c r="AC456" s="83">
        <v>0</v>
      </c>
      <c r="AD456" s="83">
        <v>0</v>
      </c>
      <c r="AE456" s="83">
        <v>0</v>
      </c>
    </row>
    <row r="457" spans="1:31">
      <c r="A457" s="83">
        <v>0</v>
      </c>
      <c r="B457" s="83">
        <v>0</v>
      </c>
      <c r="C457" s="83">
        <v>0</v>
      </c>
      <c r="D457" s="83">
        <v>0</v>
      </c>
      <c r="E457" s="83">
        <v>0</v>
      </c>
      <c r="F457" s="83">
        <v>0</v>
      </c>
      <c r="G457" s="83">
        <v>0</v>
      </c>
      <c r="H457" s="83">
        <v>0</v>
      </c>
      <c r="I457" s="83">
        <v>0</v>
      </c>
      <c r="J457" s="83">
        <v>0</v>
      </c>
      <c r="K457" s="83">
        <v>0</v>
      </c>
      <c r="L457" s="83">
        <v>0</v>
      </c>
      <c r="M457" s="83">
        <v>0</v>
      </c>
      <c r="N457" s="83">
        <v>0</v>
      </c>
      <c r="O457" s="83">
        <v>0</v>
      </c>
      <c r="P457" s="83">
        <v>0</v>
      </c>
      <c r="Q457" s="83">
        <v>0</v>
      </c>
      <c r="R457" s="83">
        <v>0</v>
      </c>
      <c r="S457" s="83">
        <v>0</v>
      </c>
      <c r="T457" s="83">
        <v>0</v>
      </c>
      <c r="U457" s="83">
        <v>0</v>
      </c>
      <c r="V457" s="83">
        <v>0</v>
      </c>
      <c r="W457" s="83">
        <v>0</v>
      </c>
      <c r="X457" s="83">
        <v>0</v>
      </c>
      <c r="Y457" s="83">
        <v>0</v>
      </c>
      <c r="Z457" s="83">
        <v>0</v>
      </c>
      <c r="AA457" s="83">
        <v>0</v>
      </c>
      <c r="AB457" s="83">
        <v>0</v>
      </c>
      <c r="AC457" s="83">
        <v>0</v>
      </c>
      <c r="AD457" s="83">
        <v>0</v>
      </c>
      <c r="AE457" s="83">
        <v>0</v>
      </c>
    </row>
    <row r="458" spans="1:31">
      <c r="A458" s="83">
        <v>0</v>
      </c>
      <c r="B458" s="83">
        <v>0</v>
      </c>
      <c r="C458" s="83">
        <v>0</v>
      </c>
      <c r="D458" s="83">
        <v>0</v>
      </c>
      <c r="E458" s="83">
        <v>0</v>
      </c>
      <c r="F458" s="83">
        <v>0</v>
      </c>
      <c r="G458" s="83">
        <v>0</v>
      </c>
      <c r="H458" s="83">
        <v>0</v>
      </c>
      <c r="I458" s="83">
        <v>0</v>
      </c>
      <c r="J458" s="83">
        <v>0</v>
      </c>
      <c r="K458" s="83">
        <v>0</v>
      </c>
      <c r="L458" s="83">
        <v>0</v>
      </c>
      <c r="M458" s="83">
        <v>0</v>
      </c>
      <c r="N458" s="83">
        <v>0</v>
      </c>
      <c r="O458" s="83">
        <v>0</v>
      </c>
      <c r="P458" s="83">
        <v>0</v>
      </c>
      <c r="Q458" s="83">
        <v>0</v>
      </c>
      <c r="R458" s="83">
        <v>0</v>
      </c>
      <c r="S458" s="83">
        <v>0</v>
      </c>
      <c r="T458" s="83">
        <v>0</v>
      </c>
      <c r="U458" s="83">
        <v>0</v>
      </c>
      <c r="V458" s="83">
        <v>0</v>
      </c>
      <c r="W458" s="83">
        <v>0</v>
      </c>
      <c r="X458" s="83">
        <v>0</v>
      </c>
      <c r="Y458" s="83">
        <v>0</v>
      </c>
      <c r="Z458" s="83">
        <v>0</v>
      </c>
      <c r="AA458" s="83">
        <v>0</v>
      </c>
      <c r="AB458" s="83">
        <v>0</v>
      </c>
      <c r="AC458" s="83">
        <v>0</v>
      </c>
      <c r="AD458" s="83">
        <v>0</v>
      </c>
      <c r="AE458" s="83">
        <v>0</v>
      </c>
    </row>
    <row r="459" spans="1:31">
      <c r="A459" s="83">
        <v>0</v>
      </c>
      <c r="B459" s="83">
        <v>0</v>
      </c>
      <c r="C459" s="83">
        <v>0</v>
      </c>
      <c r="D459" s="83">
        <v>0</v>
      </c>
      <c r="E459" s="83">
        <v>0</v>
      </c>
      <c r="F459" s="83">
        <v>0</v>
      </c>
      <c r="G459" s="83">
        <v>0</v>
      </c>
      <c r="H459" s="83">
        <v>0</v>
      </c>
      <c r="I459" s="83">
        <v>0</v>
      </c>
      <c r="J459" s="83">
        <v>0</v>
      </c>
      <c r="K459" s="83">
        <v>0</v>
      </c>
      <c r="L459" s="83">
        <v>0</v>
      </c>
      <c r="M459" s="83">
        <v>0</v>
      </c>
      <c r="N459" s="83">
        <v>0</v>
      </c>
      <c r="O459" s="83">
        <v>0</v>
      </c>
      <c r="P459" s="83">
        <v>0</v>
      </c>
      <c r="Q459" s="83">
        <v>0</v>
      </c>
      <c r="R459" s="83">
        <v>0</v>
      </c>
      <c r="S459" s="83">
        <v>0</v>
      </c>
      <c r="T459" s="83">
        <v>0</v>
      </c>
      <c r="U459" s="83">
        <v>0</v>
      </c>
      <c r="V459" s="83">
        <v>0</v>
      </c>
      <c r="W459" s="83">
        <v>0</v>
      </c>
      <c r="X459" s="83">
        <v>0</v>
      </c>
      <c r="Y459" s="83">
        <v>0</v>
      </c>
      <c r="Z459" s="83">
        <v>0</v>
      </c>
      <c r="AA459" s="83">
        <v>0</v>
      </c>
      <c r="AB459" s="83">
        <v>0</v>
      </c>
      <c r="AC459" s="83">
        <v>0</v>
      </c>
      <c r="AD459" s="83">
        <v>0</v>
      </c>
      <c r="AE459" s="83">
        <v>0</v>
      </c>
    </row>
    <row r="460" spans="1:31">
      <c r="A460" s="83">
        <v>0</v>
      </c>
      <c r="B460" s="83">
        <v>0</v>
      </c>
      <c r="C460" s="83">
        <v>0</v>
      </c>
      <c r="D460" s="83">
        <v>0</v>
      </c>
      <c r="E460" s="83">
        <v>0</v>
      </c>
      <c r="F460" s="83">
        <v>0</v>
      </c>
      <c r="G460" s="83">
        <v>0</v>
      </c>
      <c r="H460" s="83">
        <v>0</v>
      </c>
      <c r="I460" s="83">
        <v>0</v>
      </c>
      <c r="J460" s="83">
        <v>0</v>
      </c>
      <c r="K460" s="83">
        <v>0</v>
      </c>
      <c r="L460" s="83">
        <v>0</v>
      </c>
      <c r="M460" s="83">
        <v>0</v>
      </c>
      <c r="N460" s="83">
        <v>0</v>
      </c>
      <c r="O460" s="83">
        <v>0</v>
      </c>
      <c r="P460" s="83">
        <v>0</v>
      </c>
      <c r="Q460" s="83">
        <v>0</v>
      </c>
      <c r="R460" s="83">
        <v>0</v>
      </c>
      <c r="S460" s="83">
        <v>0</v>
      </c>
      <c r="T460" s="83">
        <v>0</v>
      </c>
      <c r="U460" s="83">
        <v>0</v>
      </c>
      <c r="V460" s="83">
        <v>0</v>
      </c>
      <c r="W460" s="83">
        <v>0</v>
      </c>
      <c r="X460" s="83">
        <v>0</v>
      </c>
      <c r="Y460" s="83">
        <v>0</v>
      </c>
      <c r="Z460" s="83">
        <v>0</v>
      </c>
      <c r="AA460" s="83">
        <v>0</v>
      </c>
      <c r="AB460" s="83">
        <v>0</v>
      </c>
      <c r="AC460" s="83">
        <v>0</v>
      </c>
      <c r="AD460" s="83">
        <v>0</v>
      </c>
      <c r="AE460" s="83">
        <v>0</v>
      </c>
    </row>
    <row r="461" spans="1:31">
      <c r="A461" s="83">
        <v>0</v>
      </c>
      <c r="B461" s="83">
        <v>0</v>
      </c>
      <c r="C461" s="83">
        <v>0</v>
      </c>
      <c r="D461" s="83">
        <v>0</v>
      </c>
      <c r="E461" s="83">
        <v>0</v>
      </c>
      <c r="F461" s="83">
        <v>0</v>
      </c>
      <c r="G461" s="83">
        <v>0</v>
      </c>
      <c r="H461" s="83">
        <v>0</v>
      </c>
      <c r="I461" s="83">
        <v>0</v>
      </c>
      <c r="J461" s="83">
        <v>0</v>
      </c>
      <c r="K461" s="83">
        <v>0</v>
      </c>
      <c r="L461" s="83">
        <v>0</v>
      </c>
      <c r="M461" s="83">
        <v>0</v>
      </c>
      <c r="N461" s="83">
        <v>0</v>
      </c>
      <c r="O461" s="83">
        <v>0</v>
      </c>
      <c r="P461" s="83">
        <v>0</v>
      </c>
      <c r="Q461" s="83">
        <v>0</v>
      </c>
      <c r="R461" s="83">
        <v>0</v>
      </c>
      <c r="S461" s="83">
        <v>0</v>
      </c>
      <c r="T461" s="83">
        <v>0</v>
      </c>
      <c r="U461" s="83">
        <v>0</v>
      </c>
      <c r="V461" s="83">
        <v>0</v>
      </c>
      <c r="W461" s="83">
        <v>0</v>
      </c>
      <c r="X461" s="83">
        <v>0</v>
      </c>
      <c r="Y461" s="83">
        <v>0</v>
      </c>
      <c r="Z461" s="83">
        <v>0</v>
      </c>
      <c r="AA461" s="83">
        <v>0</v>
      </c>
      <c r="AB461" s="83">
        <v>0</v>
      </c>
      <c r="AC461" s="83">
        <v>0</v>
      </c>
      <c r="AD461" s="83">
        <v>0</v>
      </c>
      <c r="AE461" s="83">
        <v>0</v>
      </c>
    </row>
    <row r="462" spans="1:31">
      <c r="A462" s="83">
        <v>0</v>
      </c>
      <c r="B462" s="83">
        <v>0</v>
      </c>
      <c r="C462" s="83">
        <v>0</v>
      </c>
      <c r="D462" s="83">
        <v>0</v>
      </c>
      <c r="E462" s="83">
        <v>0</v>
      </c>
      <c r="F462" s="83">
        <v>0</v>
      </c>
      <c r="G462" s="83">
        <v>0</v>
      </c>
      <c r="H462" s="83">
        <v>0</v>
      </c>
      <c r="I462" s="83">
        <v>0</v>
      </c>
      <c r="J462" s="83">
        <v>0</v>
      </c>
      <c r="K462" s="83">
        <v>0</v>
      </c>
      <c r="L462" s="83">
        <v>0</v>
      </c>
      <c r="M462" s="83">
        <v>0</v>
      </c>
      <c r="N462" s="83">
        <v>0</v>
      </c>
      <c r="O462" s="83">
        <v>0</v>
      </c>
      <c r="P462" s="83">
        <v>0</v>
      </c>
      <c r="Q462" s="83">
        <v>0</v>
      </c>
      <c r="R462" s="83">
        <v>0</v>
      </c>
      <c r="S462" s="83">
        <v>0</v>
      </c>
      <c r="T462" s="83">
        <v>0</v>
      </c>
      <c r="U462" s="83">
        <v>0</v>
      </c>
      <c r="V462" s="83">
        <v>0</v>
      </c>
      <c r="W462" s="83">
        <v>0</v>
      </c>
      <c r="X462" s="83">
        <v>0</v>
      </c>
      <c r="Y462" s="83">
        <v>0</v>
      </c>
      <c r="Z462" s="83">
        <v>0</v>
      </c>
      <c r="AA462" s="83">
        <v>0</v>
      </c>
      <c r="AB462" s="83">
        <v>0</v>
      </c>
      <c r="AC462" s="83">
        <v>0</v>
      </c>
      <c r="AD462" s="83">
        <v>0</v>
      </c>
      <c r="AE462" s="83">
        <v>0</v>
      </c>
    </row>
    <row r="463" spans="1:31">
      <c r="A463" s="83">
        <v>0</v>
      </c>
      <c r="B463" s="83">
        <v>0</v>
      </c>
      <c r="C463" s="83">
        <v>0</v>
      </c>
      <c r="D463" s="83">
        <v>0</v>
      </c>
      <c r="E463" s="83">
        <v>0</v>
      </c>
      <c r="F463" s="83">
        <v>0</v>
      </c>
      <c r="G463" s="83">
        <v>0</v>
      </c>
      <c r="H463" s="83">
        <v>0</v>
      </c>
      <c r="I463" s="83">
        <v>0</v>
      </c>
      <c r="J463" s="83">
        <v>0</v>
      </c>
      <c r="K463" s="83">
        <v>0</v>
      </c>
      <c r="L463" s="83">
        <v>0</v>
      </c>
      <c r="M463" s="83">
        <v>0</v>
      </c>
      <c r="N463" s="83">
        <v>0</v>
      </c>
      <c r="O463" s="83">
        <v>0</v>
      </c>
      <c r="P463" s="83">
        <v>0</v>
      </c>
      <c r="Q463" s="83">
        <v>0</v>
      </c>
      <c r="R463" s="83">
        <v>0</v>
      </c>
      <c r="S463" s="83">
        <v>0</v>
      </c>
      <c r="T463" s="83">
        <v>0</v>
      </c>
      <c r="U463" s="83">
        <v>0</v>
      </c>
      <c r="V463" s="83">
        <v>0</v>
      </c>
      <c r="W463" s="83">
        <v>0</v>
      </c>
      <c r="X463" s="83">
        <v>0</v>
      </c>
      <c r="Y463" s="83">
        <v>0</v>
      </c>
      <c r="Z463" s="83">
        <v>0</v>
      </c>
      <c r="AA463" s="83">
        <v>0</v>
      </c>
      <c r="AB463" s="83">
        <v>0</v>
      </c>
      <c r="AC463" s="83">
        <v>0</v>
      </c>
      <c r="AD463" s="83">
        <v>0</v>
      </c>
      <c r="AE463" s="83">
        <v>0</v>
      </c>
    </row>
    <row r="464" spans="1:31">
      <c r="A464" s="83">
        <v>0</v>
      </c>
      <c r="B464" s="83">
        <v>0</v>
      </c>
      <c r="C464" s="83">
        <v>0</v>
      </c>
      <c r="D464" s="83">
        <v>0</v>
      </c>
      <c r="E464" s="83">
        <v>0</v>
      </c>
      <c r="F464" s="83">
        <v>0</v>
      </c>
      <c r="G464" s="83">
        <v>0</v>
      </c>
      <c r="H464" s="83">
        <v>0</v>
      </c>
      <c r="I464" s="83">
        <v>0</v>
      </c>
      <c r="J464" s="83">
        <v>0</v>
      </c>
      <c r="K464" s="83">
        <v>0</v>
      </c>
      <c r="L464" s="83">
        <v>0</v>
      </c>
      <c r="M464" s="83">
        <v>0</v>
      </c>
      <c r="N464" s="83">
        <v>0</v>
      </c>
      <c r="O464" s="83">
        <v>0</v>
      </c>
      <c r="P464" s="83">
        <v>0</v>
      </c>
      <c r="Q464" s="83">
        <v>0</v>
      </c>
      <c r="R464" s="83">
        <v>0</v>
      </c>
      <c r="S464" s="83">
        <v>0</v>
      </c>
      <c r="T464" s="83">
        <v>0</v>
      </c>
      <c r="U464" s="83">
        <v>0</v>
      </c>
      <c r="V464" s="83">
        <v>0</v>
      </c>
      <c r="W464" s="83">
        <v>0</v>
      </c>
      <c r="X464" s="83">
        <v>0</v>
      </c>
      <c r="Y464" s="83">
        <v>0</v>
      </c>
      <c r="Z464" s="83">
        <v>0</v>
      </c>
      <c r="AA464" s="83">
        <v>0</v>
      </c>
      <c r="AB464" s="83">
        <v>0</v>
      </c>
      <c r="AC464" s="83">
        <v>0</v>
      </c>
      <c r="AD464" s="83">
        <v>0</v>
      </c>
      <c r="AE464" s="83">
        <v>0</v>
      </c>
    </row>
    <row r="465" spans="1:31">
      <c r="A465" s="83">
        <v>0</v>
      </c>
      <c r="B465" s="83">
        <v>0</v>
      </c>
      <c r="C465" s="83">
        <v>0</v>
      </c>
      <c r="D465" s="83">
        <v>0</v>
      </c>
      <c r="E465" s="83">
        <v>0</v>
      </c>
      <c r="F465" s="83">
        <v>0</v>
      </c>
      <c r="G465" s="83">
        <v>0</v>
      </c>
      <c r="H465" s="83">
        <v>0</v>
      </c>
      <c r="I465" s="83">
        <v>0</v>
      </c>
      <c r="J465" s="83">
        <v>0</v>
      </c>
      <c r="K465" s="83">
        <v>0</v>
      </c>
      <c r="L465" s="83">
        <v>0</v>
      </c>
      <c r="M465" s="83">
        <v>0</v>
      </c>
      <c r="N465" s="83">
        <v>0</v>
      </c>
      <c r="O465" s="83">
        <v>0</v>
      </c>
      <c r="P465" s="83">
        <v>0</v>
      </c>
      <c r="Q465" s="83">
        <v>0</v>
      </c>
      <c r="R465" s="83">
        <v>0</v>
      </c>
      <c r="S465" s="83">
        <v>0</v>
      </c>
      <c r="T465" s="83">
        <v>0</v>
      </c>
      <c r="U465" s="83">
        <v>0</v>
      </c>
      <c r="V465" s="83">
        <v>0</v>
      </c>
      <c r="W465" s="83">
        <v>0</v>
      </c>
      <c r="X465" s="83">
        <v>0</v>
      </c>
      <c r="Y465" s="83">
        <v>0</v>
      </c>
      <c r="Z465" s="83">
        <v>0</v>
      </c>
      <c r="AA465" s="83">
        <v>0</v>
      </c>
      <c r="AB465" s="83">
        <v>0</v>
      </c>
      <c r="AC465" s="83">
        <v>0</v>
      </c>
      <c r="AD465" s="83">
        <v>0</v>
      </c>
      <c r="AE465" s="83">
        <v>0</v>
      </c>
    </row>
    <row r="466" spans="1:31">
      <c r="A466" s="83">
        <v>0</v>
      </c>
      <c r="B466" s="83">
        <v>0</v>
      </c>
      <c r="C466" s="83">
        <v>0</v>
      </c>
      <c r="D466" s="83">
        <v>0</v>
      </c>
      <c r="E466" s="83">
        <v>0</v>
      </c>
      <c r="F466" s="83">
        <v>0</v>
      </c>
      <c r="G466" s="83">
        <v>0</v>
      </c>
      <c r="H466" s="83">
        <v>0</v>
      </c>
      <c r="I466" s="83">
        <v>0</v>
      </c>
      <c r="J466" s="83">
        <v>0</v>
      </c>
      <c r="K466" s="83">
        <v>0</v>
      </c>
      <c r="L466" s="83">
        <v>0</v>
      </c>
      <c r="M466" s="83">
        <v>0</v>
      </c>
      <c r="N466" s="83">
        <v>0</v>
      </c>
      <c r="O466" s="83">
        <v>0</v>
      </c>
      <c r="P466" s="83">
        <v>0</v>
      </c>
      <c r="Q466" s="83">
        <v>0</v>
      </c>
      <c r="R466" s="83">
        <v>0</v>
      </c>
      <c r="S466" s="83">
        <v>0</v>
      </c>
      <c r="T466" s="83">
        <v>0</v>
      </c>
      <c r="U466" s="83">
        <v>0</v>
      </c>
      <c r="V466" s="83">
        <v>0</v>
      </c>
      <c r="W466" s="83">
        <v>0</v>
      </c>
      <c r="X466" s="83">
        <v>0</v>
      </c>
      <c r="Y466" s="83">
        <v>0</v>
      </c>
      <c r="Z466" s="83">
        <v>0</v>
      </c>
      <c r="AA466" s="83">
        <v>0</v>
      </c>
      <c r="AB466" s="83">
        <v>0</v>
      </c>
      <c r="AC466" s="83">
        <v>0</v>
      </c>
      <c r="AD466" s="83">
        <v>0</v>
      </c>
      <c r="AE466" s="83">
        <v>0</v>
      </c>
    </row>
    <row r="467" spans="1:31">
      <c r="A467" s="83">
        <v>0</v>
      </c>
      <c r="B467" s="83">
        <v>0</v>
      </c>
      <c r="C467" s="83">
        <v>0</v>
      </c>
      <c r="D467" s="83">
        <v>0</v>
      </c>
      <c r="E467" s="83">
        <v>0</v>
      </c>
      <c r="F467" s="83">
        <v>0</v>
      </c>
      <c r="G467" s="83">
        <v>0</v>
      </c>
      <c r="H467" s="83">
        <v>0</v>
      </c>
      <c r="I467" s="83">
        <v>0</v>
      </c>
      <c r="J467" s="83">
        <v>0</v>
      </c>
      <c r="K467" s="83">
        <v>0</v>
      </c>
      <c r="L467" s="83">
        <v>0</v>
      </c>
      <c r="M467" s="83">
        <v>0</v>
      </c>
      <c r="N467" s="83">
        <v>0</v>
      </c>
      <c r="O467" s="83">
        <v>0</v>
      </c>
      <c r="P467" s="83">
        <v>0</v>
      </c>
      <c r="Q467" s="83">
        <v>0</v>
      </c>
      <c r="R467" s="83">
        <v>0</v>
      </c>
      <c r="S467" s="83">
        <v>0</v>
      </c>
      <c r="T467" s="83">
        <v>0</v>
      </c>
      <c r="U467" s="83">
        <v>0</v>
      </c>
      <c r="V467" s="83">
        <v>0</v>
      </c>
      <c r="W467" s="83">
        <v>0</v>
      </c>
      <c r="X467" s="83">
        <v>0</v>
      </c>
      <c r="Y467" s="83">
        <v>0</v>
      </c>
      <c r="Z467" s="83">
        <v>0</v>
      </c>
      <c r="AA467" s="83">
        <v>0</v>
      </c>
      <c r="AB467" s="83">
        <v>0</v>
      </c>
      <c r="AC467" s="83">
        <v>0</v>
      </c>
      <c r="AD467" s="83">
        <v>0</v>
      </c>
      <c r="AE467" s="83">
        <v>0</v>
      </c>
    </row>
    <row r="468" spans="1:31">
      <c r="A468" s="83">
        <v>0</v>
      </c>
      <c r="B468" s="83">
        <v>0</v>
      </c>
      <c r="C468" s="83">
        <v>0</v>
      </c>
      <c r="D468" s="83">
        <v>0</v>
      </c>
      <c r="E468" s="83">
        <v>0</v>
      </c>
      <c r="F468" s="83">
        <v>0</v>
      </c>
      <c r="G468" s="83">
        <v>0</v>
      </c>
      <c r="H468" s="83">
        <v>0</v>
      </c>
      <c r="I468" s="83">
        <v>0</v>
      </c>
      <c r="J468" s="83">
        <v>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0</v>
      </c>
      <c r="Q468" s="83">
        <v>0</v>
      </c>
      <c r="R468" s="83">
        <v>0</v>
      </c>
      <c r="S468" s="83">
        <v>0</v>
      </c>
      <c r="T468" s="83">
        <v>0</v>
      </c>
      <c r="U468" s="83">
        <v>0</v>
      </c>
      <c r="V468" s="83">
        <v>0</v>
      </c>
      <c r="W468" s="83">
        <v>0</v>
      </c>
      <c r="X468" s="83">
        <v>0</v>
      </c>
      <c r="Y468" s="83">
        <v>0</v>
      </c>
      <c r="Z468" s="83">
        <v>0</v>
      </c>
      <c r="AA468" s="83">
        <v>0</v>
      </c>
      <c r="AB468" s="83">
        <v>0</v>
      </c>
      <c r="AC468" s="83">
        <v>0</v>
      </c>
      <c r="AD468" s="83">
        <v>0</v>
      </c>
      <c r="AE468" s="83">
        <v>0</v>
      </c>
    </row>
    <row r="469" spans="1:31">
      <c r="A469" s="83">
        <v>0</v>
      </c>
      <c r="B469" s="83">
        <v>0</v>
      </c>
      <c r="C469" s="83">
        <v>0</v>
      </c>
      <c r="D469" s="83">
        <v>0</v>
      </c>
      <c r="E469" s="83">
        <v>0</v>
      </c>
      <c r="F469" s="83">
        <v>0</v>
      </c>
      <c r="G469" s="83">
        <v>0</v>
      </c>
      <c r="H469" s="83">
        <v>0</v>
      </c>
      <c r="I469" s="83">
        <v>0</v>
      </c>
      <c r="J469" s="83">
        <v>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0</v>
      </c>
      <c r="Q469" s="83">
        <v>0</v>
      </c>
      <c r="R469" s="83">
        <v>0</v>
      </c>
      <c r="S469" s="83">
        <v>0</v>
      </c>
      <c r="T469" s="83">
        <v>0</v>
      </c>
      <c r="U469" s="83">
        <v>0</v>
      </c>
      <c r="V469" s="83">
        <v>0</v>
      </c>
      <c r="W469" s="83">
        <v>0</v>
      </c>
      <c r="X469" s="83">
        <v>0</v>
      </c>
      <c r="Y469" s="83">
        <v>0</v>
      </c>
      <c r="Z469" s="83">
        <v>0</v>
      </c>
      <c r="AA469" s="83">
        <v>0</v>
      </c>
      <c r="AB469" s="83">
        <v>0</v>
      </c>
      <c r="AC469" s="83">
        <v>0</v>
      </c>
      <c r="AD469" s="83">
        <v>0</v>
      </c>
      <c r="AE469" s="83">
        <v>0</v>
      </c>
    </row>
    <row r="470" spans="1:31">
      <c r="A470" s="83">
        <v>0</v>
      </c>
      <c r="B470" s="83">
        <v>0</v>
      </c>
      <c r="C470" s="83">
        <v>0</v>
      </c>
      <c r="D470" s="83">
        <v>0</v>
      </c>
      <c r="E470" s="83">
        <v>0</v>
      </c>
      <c r="F470" s="83">
        <v>0</v>
      </c>
      <c r="G470" s="83">
        <v>0</v>
      </c>
      <c r="H470" s="83">
        <v>0</v>
      </c>
      <c r="I470" s="83">
        <v>0</v>
      </c>
      <c r="J470" s="83">
        <v>0</v>
      </c>
      <c r="K470" s="83">
        <v>0</v>
      </c>
      <c r="L470" s="83">
        <v>0</v>
      </c>
      <c r="M470" s="83">
        <v>0</v>
      </c>
      <c r="N470" s="83">
        <v>0</v>
      </c>
      <c r="O470" s="83">
        <v>0</v>
      </c>
      <c r="P470" s="83">
        <v>0</v>
      </c>
      <c r="Q470" s="83">
        <v>0</v>
      </c>
      <c r="R470" s="83">
        <v>0</v>
      </c>
      <c r="S470" s="83">
        <v>0</v>
      </c>
      <c r="T470" s="83">
        <v>0</v>
      </c>
      <c r="U470" s="83">
        <v>0</v>
      </c>
      <c r="V470" s="83">
        <v>0</v>
      </c>
      <c r="W470" s="83">
        <v>0</v>
      </c>
      <c r="X470" s="83">
        <v>0</v>
      </c>
      <c r="Y470" s="83">
        <v>0</v>
      </c>
      <c r="Z470" s="83">
        <v>0</v>
      </c>
      <c r="AA470" s="83">
        <v>0</v>
      </c>
      <c r="AB470" s="83">
        <v>0</v>
      </c>
      <c r="AC470" s="83">
        <v>0</v>
      </c>
      <c r="AD470" s="83">
        <v>0</v>
      </c>
      <c r="AE470" s="83">
        <v>0</v>
      </c>
    </row>
    <row r="471" spans="1:31">
      <c r="A471" s="83">
        <v>0</v>
      </c>
      <c r="B471" s="83">
        <v>0</v>
      </c>
      <c r="C471" s="83">
        <v>0</v>
      </c>
      <c r="D471" s="83">
        <v>0</v>
      </c>
      <c r="E471" s="83">
        <v>0</v>
      </c>
      <c r="F471" s="83">
        <v>0</v>
      </c>
      <c r="G471" s="83">
        <v>0</v>
      </c>
      <c r="H471" s="83">
        <v>0</v>
      </c>
      <c r="I471" s="83">
        <v>0</v>
      </c>
      <c r="J471" s="83">
        <v>0</v>
      </c>
      <c r="K471" s="83">
        <v>0</v>
      </c>
      <c r="L471" s="83">
        <v>0</v>
      </c>
      <c r="M471" s="83">
        <v>0</v>
      </c>
      <c r="N471" s="83">
        <v>0</v>
      </c>
      <c r="O471" s="83">
        <v>0</v>
      </c>
      <c r="P471" s="83">
        <v>0</v>
      </c>
      <c r="Q471" s="83">
        <v>0</v>
      </c>
      <c r="R471" s="83">
        <v>0</v>
      </c>
      <c r="S471" s="83">
        <v>0</v>
      </c>
      <c r="T471" s="83">
        <v>0</v>
      </c>
      <c r="U471" s="83">
        <v>0</v>
      </c>
      <c r="V471" s="83">
        <v>0</v>
      </c>
      <c r="W471" s="83">
        <v>0</v>
      </c>
      <c r="X471" s="83">
        <v>0</v>
      </c>
      <c r="Y471" s="83">
        <v>0</v>
      </c>
      <c r="Z471" s="83">
        <v>0</v>
      </c>
      <c r="AA471" s="83">
        <v>0</v>
      </c>
      <c r="AB471" s="83">
        <v>0</v>
      </c>
      <c r="AC471" s="83">
        <v>0</v>
      </c>
      <c r="AD471" s="83">
        <v>0</v>
      </c>
      <c r="AE471" s="83">
        <v>0</v>
      </c>
    </row>
    <row r="472" spans="1:31">
      <c r="A472" s="83">
        <v>0</v>
      </c>
      <c r="B472" s="83">
        <v>0</v>
      </c>
      <c r="C472" s="83">
        <v>0</v>
      </c>
      <c r="D472" s="83">
        <v>0</v>
      </c>
      <c r="E472" s="83">
        <v>0</v>
      </c>
      <c r="F472" s="83">
        <v>0</v>
      </c>
      <c r="G472" s="83">
        <v>0</v>
      </c>
      <c r="H472" s="83">
        <v>0</v>
      </c>
      <c r="I472" s="83">
        <v>0</v>
      </c>
      <c r="J472" s="83">
        <v>0</v>
      </c>
      <c r="K472" s="83">
        <v>0</v>
      </c>
      <c r="L472" s="83">
        <v>0</v>
      </c>
      <c r="M472" s="83">
        <v>0</v>
      </c>
      <c r="N472" s="83">
        <v>0</v>
      </c>
      <c r="O472" s="83">
        <v>0</v>
      </c>
      <c r="P472" s="83">
        <v>0</v>
      </c>
      <c r="Q472" s="83">
        <v>0</v>
      </c>
      <c r="R472" s="83">
        <v>0</v>
      </c>
      <c r="S472" s="83">
        <v>0</v>
      </c>
      <c r="T472" s="83">
        <v>0</v>
      </c>
      <c r="U472" s="83">
        <v>0</v>
      </c>
      <c r="V472" s="83">
        <v>0</v>
      </c>
      <c r="W472" s="83">
        <v>0</v>
      </c>
      <c r="X472" s="83">
        <v>0</v>
      </c>
      <c r="Y472" s="83">
        <v>0</v>
      </c>
      <c r="Z472" s="83">
        <v>0</v>
      </c>
      <c r="AA472" s="83">
        <v>0</v>
      </c>
      <c r="AB472" s="83">
        <v>0</v>
      </c>
      <c r="AC472" s="83">
        <v>0</v>
      </c>
      <c r="AD472" s="83">
        <v>0</v>
      </c>
      <c r="AE472" s="83">
        <v>0</v>
      </c>
    </row>
    <row r="473" spans="1:31">
      <c r="A473" s="83">
        <v>0</v>
      </c>
      <c r="B473" s="83">
        <v>0</v>
      </c>
      <c r="C473" s="83">
        <v>0</v>
      </c>
      <c r="D473" s="83">
        <v>0</v>
      </c>
      <c r="E473" s="83">
        <v>0</v>
      </c>
      <c r="F473" s="83">
        <v>0</v>
      </c>
      <c r="G473" s="83">
        <v>0</v>
      </c>
      <c r="H473" s="83">
        <v>0</v>
      </c>
      <c r="I473" s="83">
        <v>0</v>
      </c>
      <c r="J473" s="83">
        <v>0</v>
      </c>
      <c r="K473" s="83">
        <v>0</v>
      </c>
      <c r="L473" s="83">
        <v>0</v>
      </c>
      <c r="M473" s="83">
        <v>0</v>
      </c>
      <c r="N473" s="83">
        <v>0</v>
      </c>
      <c r="O473" s="83">
        <v>0</v>
      </c>
      <c r="P473" s="83">
        <v>0</v>
      </c>
      <c r="Q473" s="83">
        <v>0</v>
      </c>
      <c r="R473" s="83">
        <v>0</v>
      </c>
      <c r="S473" s="83">
        <v>0</v>
      </c>
      <c r="T473" s="83">
        <v>0</v>
      </c>
      <c r="U473" s="83">
        <v>0</v>
      </c>
      <c r="V473" s="83">
        <v>0</v>
      </c>
      <c r="W473" s="83">
        <v>0</v>
      </c>
      <c r="X473" s="83">
        <v>0</v>
      </c>
      <c r="Y473" s="83">
        <v>0</v>
      </c>
      <c r="Z473" s="83">
        <v>0</v>
      </c>
      <c r="AA473" s="83">
        <v>0</v>
      </c>
      <c r="AB473" s="83">
        <v>0</v>
      </c>
      <c r="AC473" s="83">
        <v>0</v>
      </c>
      <c r="AD473" s="83">
        <v>0</v>
      </c>
      <c r="AE473" s="83">
        <v>0</v>
      </c>
    </row>
    <row r="474" spans="1:31">
      <c r="A474" s="83">
        <v>0</v>
      </c>
      <c r="B474" s="83">
        <v>0</v>
      </c>
      <c r="C474" s="83">
        <v>0</v>
      </c>
      <c r="D474" s="83">
        <v>0</v>
      </c>
      <c r="E474" s="83">
        <v>0</v>
      </c>
      <c r="F474" s="83">
        <v>0</v>
      </c>
      <c r="G474" s="83">
        <v>0</v>
      </c>
      <c r="H474" s="83">
        <v>0</v>
      </c>
      <c r="I474" s="83">
        <v>0</v>
      </c>
      <c r="J474" s="83">
        <v>0</v>
      </c>
      <c r="K474" s="83">
        <v>0</v>
      </c>
      <c r="L474" s="83">
        <v>0</v>
      </c>
      <c r="M474" s="83">
        <v>0</v>
      </c>
      <c r="N474" s="83">
        <v>0</v>
      </c>
      <c r="O474" s="83">
        <v>0</v>
      </c>
      <c r="P474" s="83">
        <v>0</v>
      </c>
      <c r="Q474" s="83">
        <v>0</v>
      </c>
      <c r="R474" s="83">
        <v>0</v>
      </c>
      <c r="S474" s="83">
        <v>0</v>
      </c>
      <c r="T474" s="83">
        <v>0</v>
      </c>
      <c r="U474" s="83">
        <v>0</v>
      </c>
      <c r="V474" s="83">
        <v>0</v>
      </c>
      <c r="W474" s="83">
        <v>0</v>
      </c>
      <c r="X474" s="83">
        <v>0</v>
      </c>
      <c r="Y474" s="83">
        <v>0</v>
      </c>
      <c r="Z474" s="83">
        <v>0</v>
      </c>
      <c r="AA474" s="83">
        <v>0</v>
      </c>
      <c r="AB474" s="83">
        <v>0</v>
      </c>
      <c r="AC474" s="83">
        <v>0</v>
      </c>
      <c r="AD474" s="83">
        <v>0</v>
      </c>
      <c r="AE474" s="83">
        <v>0</v>
      </c>
    </row>
    <row r="475" spans="1:31">
      <c r="A475" s="83">
        <v>0</v>
      </c>
      <c r="B475" s="83">
        <v>0</v>
      </c>
      <c r="C475" s="83">
        <v>0</v>
      </c>
      <c r="D475" s="83">
        <v>0</v>
      </c>
      <c r="E475" s="83">
        <v>0</v>
      </c>
      <c r="F475" s="83">
        <v>0</v>
      </c>
      <c r="G475" s="83">
        <v>0</v>
      </c>
      <c r="H475" s="83">
        <v>0</v>
      </c>
      <c r="I475" s="83">
        <v>0</v>
      </c>
      <c r="J475" s="83">
        <v>0</v>
      </c>
      <c r="K475" s="83">
        <v>0</v>
      </c>
      <c r="L475" s="83">
        <v>0</v>
      </c>
      <c r="M475" s="83">
        <v>0</v>
      </c>
      <c r="N475" s="83">
        <v>0</v>
      </c>
      <c r="O475" s="83">
        <v>0</v>
      </c>
      <c r="P475" s="83">
        <v>0</v>
      </c>
      <c r="Q475" s="83">
        <v>0</v>
      </c>
      <c r="R475" s="83">
        <v>0</v>
      </c>
      <c r="S475" s="83">
        <v>0</v>
      </c>
      <c r="T475" s="83">
        <v>0</v>
      </c>
      <c r="U475" s="83">
        <v>0</v>
      </c>
      <c r="V475" s="83">
        <v>0</v>
      </c>
      <c r="W475" s="83">
        <v>0</v>
      </c>
      <c r="X475" s="83">
        <v>0</v>
      </c>
      <c r="Y475" s="83">
        <v>0</v>
      </c>
      <c r="Z475" s="83">
        <v>0</v>
      </c>
      <c r="AA475" s="83">
        <v>0</v>
      </c>
      <c r="AB475" s="83">
        <v>0</v>
      </c>
      <c r="AC475" s="83">
        <v>0</v>
      </c>
      <c r="AD475" s="83">
        <v>0</v>
      </c>
      <c r="AE475" s="83">
        <v>0</v>
      </c>
    </row>
    <row r="476" spans="1:31">
      <c r="A476" s="83">
        <v>0</v>
      </c>
      <c r="B476" s="83">
        <v>0</v>
      </c>
      <c r="C476" s="83">
        <v>0</v>
      </c>
      <c r="D476" s="83">
        <v>0</v>
      </c>
      <c r="E476" s="83">
        <v>0</v>
      </c>
      <c r="F476" s="83">
        <v>0</v>
      </c>
      <c r="G476" s="83">
        <v>0</v>
      </c>
      <c r="H476" s="83">
        <v>0</v>
      </c>
      <c r="I476" s="83">
        <v>0</v>
      </c>
      <c r="J476" s="83">
        <v>0</v>
      </c>
      <c r="K476" s="83">
        <v>0</v>
      </c>
      <c r="L476" s="83">
        <v>0</v>
      </c>
      <c r="M476" s="83">
        <v>0</v>
      </c>
      <c r="N476" s="83">
        <v>0</v>
      </c>
      <c r="O476" s="83">
        <v>0</v>
      </c>
      <c r="P476" s="83">
        <v>0</v>
      </c>
      <c r="Q476" s="83">
        <v>0</v>
      </c>
      <c r="R476" s="83">
        <v>0</v>
      </c>
      <c r="S476" s="83">
        <v>0</v>
      </c>
      <c r="T476" s="83">
        <v>0</v>
      </c>
      <c r="U476" s="83">
        <v>0</v>
      </c>
      <c r="V476" s="83">
        <v>0</v>
      </c>
      <c r="W476" s="83">
        <v>0</v>
      </c>
      <c r="X476" s="83">
        <v>0</v>
      </c>
      <c r="Y476" s="83">
        <v>0</v>
      </c>
      <c r="Z476" s="83">
        <v>0</v>
      </c>
      <c r="AA476" s="83">
        <v>0</v>
      </c>
      <c r="AB476" s="83">
        <v>0</v>
      </c>
      <c r="AC476" s="83">
        <v>0</v>
      </c>
      <c r="AD476" s="83">
        <v>0</v>
      </c>
      <c r="AE476" s="83">
        <v>0</v>
      </c>
    </row>
    <row r="477" spans="1:31">
      <c r="A477" s="83">
        <v>0</v>
      </c>
      <c r="B477" s="83">
        <v>0</v>
      </c>
      <c r="C477" s="83">
        <v>0</v>
      </c>
      <c r="D477" s="83">
        <v>0</v>
      </c>
      <c r="E477" s="83">
        <v>0</v>
      </c>
      <c r="F477" s="83">
        <v>0</v>
      </c>
      <c r="G477" s="83">
        <v>0</v>
      </c>
      <c r="H477" s="83">
        <v>0</v>
      </c>
      <c r="I477" s="83">
        <v>0</v>
      </c>
      <c r="J477" s="83">
        <v>0</v>
      </c>
      <c r="K477" s="83">
        <v>0</v>
      </c>
      <c r="L477" s="83">
        <v>0</v>
      </c>
      <c r="M477" s="83">
        <v>0</v>
      </c>
      <c r="N477" s="83">
        <v>0</v>
      </c>
      <c r="O477" s="83">
        <v>0</v>
      </c>
      <c r="P477" s="83">
        <v>0</v>
      </c>
      <c r="Q477" s="83">
        <v>0</v>
      </c>
      <c r="R477" s="83">
        <v>0</v>
      </c>
      <c r="S477" s="83">
        <v>0</v>
      </c>
      <c r="T477" s="83">
        <v>0</v>
      </c>
      <c r="U477" s="83">
        <v>0</v>
      </c>
      <c r="V477" s="83">
        <v>0</v>
      </c>
      <c r="W477" s="83">
        <v>0</v>
      </c>
      <c r="X477" s="83">
        <v>0</v>
      </c>
      <c r="Y477" s="83">
        <v>0</v>
      </c>
      <c r="Z477" s="83">
        <v>0</v>
      </c>
      <c r="AA477" s="83">
        <v>0</v>
      </c>
      <c r="AB477" s="83">
        <v>0</v>
      </c>
      <c r="AC477" s="83">
        <v>0</v>
      </c>
      <c r="AD477" s="83">
        <v>0</v>
      </c>
      <c r="AE477" s="83">
        <v>0</v>
      </c>
    </row>
    <row r="478" spans="1:31">
      <c r="A478" s="83">
        <v>0</v>
      </c>
      <c r="B478" s="83">
        <v>0</v>
      </c>
      <c r="C478" s="83">
        <v>0</v>
      </c>
      <c r="D478" s="83">
        <v>0</v>
      </c>
      <c r="E478" s="83">
        <v>0</v>
      </c>
      <c r="F478" s="83">
        <v>0</v>
      </c>
      <c r="G478" s="83">
        <v>0</v>
      </c>
      <c r="H478" s="83">
        <v>0</v>
      </c>
      <c r="I478" s="83">
        <v>0</v>
      </c>
      <c r="J478" s="83">
        <v>0</v>
      </c>
      <c r="K478" s="83">
        <v>0</v>
      </c>
      <c r="L478" s="83">
        <v>0</v>
      </c>
      <c r="M478" s="83">
        <v>0</v>
      </c>
      <c r="N478" s="83">
        <v>0</v>
      </c>
      <c r="O478" s="83">
        <v>0</v>
      </c>
      <c r="P478" s="83">
        <v>0</v>
      </c>
      <c r="Q478" s="83">
        <v>0</v>
      </c>
      <c r="R478" s="83">
        <v>0</v>
      </c>
      <c r="S478" s="83">
        <v>0</v>
      </c>
      <c r="T478" s="83">
        <v>0</v>
      </c>
      <c r="U478" s="83">
        <v>0</v>
      </c>
      <c r="V478" s="83">
        <v>0</v>
      </c>
      <c r="W478" s="83">
        <v>0</v>
      </c>
      <c r="X478" s="83">
        <v>0</v>
      </c>
      <c r="Y478" s="83">
        <v>0</v>
      </c>
      <c r="Z478" s="83">
        <v>0</v>
      </c>
      <c r="AA478" s="83">
        <v>0</v>
      </c>
      <c r="AB478" s="83">
        <v>0</v>
      </c>
      <c r="AC478" s="83">
        <v>0</v>
      </c>
      <c r="AD478" s="83">
        <v>0</v>
      </c>
      <c r="AE478" s="83">
        <v>0</v>
      </c>
    </row>
    <row r="479" spans="1:31">
      <c r="A479" s="83">
        <v>0</v>
      </c>
      <c r="B479" s="83">
        <v>0</v>
      </c>
      <c r="C479" s="83">
        <v>0</v>
      </c>
      <c r="D479" s="83">
        <v>0</v>
      </c>
      <c r="E479" s="83">
        <v>0</v>
      </c>
      <c r="F479" s="83">
        <v>0</v>
      </c>
      <c r="G479" s="83">
        <v>0</v>
      </c>
      <c r="H479" s="83">
        <v>0</v>
      </c>
      <c r="I479" s="83">
        <v>0</v>
      </c>
      <c r="J479" s="83">
        <v>0</v>
      </c>
      <c r="K479" s="83">
        <v>0</v>
      </c>
      <c r="L479" s="83">
        <v>0</v>
      </c>
      <c r="M479" s="83">
        <v>0</v>
      </c>
      <c r="N479" s="83">
        <v>0</v>
      </c>
      <c r="O479" s="83">
        <v>0</v>
      </c>
      <c r="P479" s="83">
        <v>0</v>
      </c>
      <c r="Q479" s="83">
        <v>0</v>
      </c>
      <c r="R479" s="83">
        <v>0</v>
      </c>
      <c r="S479" s="83">
        <v>0</v>
      </c>
      <c r="T479" s="83">
        <v>0</v>
      </c>
      <c r="U479" s="83">
        <v>0</v>
      </c>
      <c r="V479" s="83">
        <v>0</v>
      </c>
      <c r="W479" s="83">
        <v>0</v>
      </c>
      <c r="X479" s="83">
        <v>0</v>
      </c>
      <c r="Y479" s="83">
        <v>0</v>
      </c>
      <c r="Z479" s="83">
        <v>0</v>
      </c>
      <c r="AA479" s="83">
        <v>0</v>
      </c>
      <c r="AB479" s="83">
        <v>0</v>
      </c>
      <c r="AC479" s="83">
        <v>0</v>
      </c>
      <c r="AD479" s="83">
        <v>0</v>
      </c>
      <c r="AE479" s="83">
        <v>0</v>
      </c>
    </row>
    <row r="480" spans="1:31">
      <c r="A480" s="83">
        <v>0</v>
      </c>
      <c r="B480" s="83">
        <v>0</v>
      </c>
      <c r="C480" s="83">
        <v>0</v>
      </c>
      <c r="D480" s="83">
        <v>0</v>
      </c>
      <c r="E480" s="83">
        <v>0</v>
      </c>
      <c r="F480" s="83">
        <v>0</v>
      </c>
      <c r="G480" s="83">
        <v>0</v>
      </c>
      <c r="H480" s="83">
        <v>0</v>
      </c>
      <c r="I480" s="83">
        <v>0</v>
      </c>
      <c r="J480" s="83">
        <v>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0</v>
      </c>
      <c r="Q480" s="83">
        <v>0</v>
      </c>
      <c r="R480" s="83">
        <v>0</v>
      </c>
      <c r="S480" s="83">
        <v>0</v>
      </c>
      <c r="T480" s="83">
        <v>0</v>
      </c>
      <c r="U480" s="83">
        <v>0</v>
      </c>
      <c r="V480" s="83">
        <v>0</v>
      </c>
      <c r="W480" s="83">
        <v>0</v>
      </c>
      <c r="X480" s="83">
        <v>0</v>
      </c>
      <c r="Y480" s="83">
        <v>0</v>
      </c>
      <c r="Z480" s="83">
        <v>0</v>
      </c>
      <c r="AA480" s="83">
        <v>0</v>
      </c>
      <c r="AB480" s="83">
        <v>0</v>
      </c>
      <c r="AC480" s="83">
        <v>0</v>
      </c>
      <c r="AD480" s="83">
        <v>0</v>
      </c>
      <c r="AE480" s="83">
        <v>0</v>
      </c>
    </row>
    <row r="481" spans="1:31">
      <c r="A481" s="83">
        <v>0</v>
      </c>
      <c r="B481" s="83">
        <v>0</v>
      </c>
      <c r="C481" s="83">
        <v>0</v>
      </c>
      <c r="D481" s="83">
        <v>0</v>
      </c>
      <c r="E481" s="83">
        <v>0</v>
      </c>
      <c r="F481" s="83">
        <v>0</v>
      </c>
      <c r="G481" s="83">
        <v>0</v>
      </c>
      <c r="H481" s="83">
        <v>0</v>
      </c>
      <c r="I481" s="83">
        <v>0</v>
      </c>
      <c r="J481" s="83">
        <v>0</v>
      </c>
      <c r="K481" s="83">
        <v>0</v>
      </c>
      <c r="L481" s="83">
        <v>0</v>
      </c>
      <c r="M481" s="83">
        <v>0</v>
      </c>
      <c r="N481" s="83">
        <v>0</v>
      </c>
      <c r="O481" s="83">
        <v>0</v>
      </c>
      <c r="P481" s="83">
        <v>0</v>
      </c>
      <c r="Q481" s="83">
        <v>0</v>
      </c>
      <c r="R481" s="83">
        <v>0</v>
      </c>
      <c r="S481" s="83">
        <v>0</v>
      </c>
      <c r="T481" s="83">
        <v>0</v>
      </c>
      <c r="U481" s="83">
        <v>0</v>
      </c>
      <c r="V481" s="83">
        <v>0</v>
      </c>
      <c r="W481" s="83">
        <v>0</v>
      </c>
      <c r="X481" s="83">
        <v>0</v>
      </c>
      <c r="Y481" s="83">
        <v>0</v>
      </c>
      <c r="Z481" s="83">
        <v>0</v>
      </c>
      <c r="AA481" s="83">
        <v>0</v>
      </c>
      <c r="AB481" s="83">
        <v>0</v>
      </c>
      <c r="AC481" s="83">
        <v>0</v>
      </c>
      <c r="AD481" s="83">
        <v>0</v>
      </c>
      <c r="AE481" s="83">
        <v>0</v>
      </c>
    </row>
    <row r="482" spans="1:31">
      <c r="A482" s="83">
        <v>0</v>
      </c>
      <c r="B482" s="83">
        <v>0</v>
      </c>
      <c r="C482" s="83">
        <v>0</v>
      </c>
      <c r="D482" s="83">
        <v>0</v>
      </c>
      <c r="E482" s="83">
        <v>0</v>
      </c>
      <c r="F482" s="83">
        <v>0</v>
      </c>
      <c r="G482" s="83">
        <v>0</v>
      </c>
      <c r="H482" s="83">
        <v>0</v>
      </c>
      <c r="I482" s="83">
        <v>0</v>
      </c>
      <c r="J482" s="83">
        <v>0</v>
      </c>
      <c r="K482" s="83">
        <v>0</v>
      </c>
      <c r="L482" s="83">
        <v>0</v>
      </c>
      <c r="M482" s="83">
        <v>0</v>
      </c>
      <c r="N482" s="83">
        <v>0</v>
      </c>
      <c r="O482" s="83">
        <v>0</v>
      </c>
      <c r="P482" s="83">
        <v>0</v>
      </c>
      <c r="Q482" s="83">
        <v>0</v>
      </c>
      <c r="R482" s="83">
        <v>0</v>
      </c>
      <c r="S482" s="83">
        <v>0</v>
      </c>
      <c r="T482" s="83">
        <v>0</v>
      </c>
      <c r="U482" s="83">
        <v>0</v>
      </c>
      <c r="V482" s="83">
        <v>0</v>
      </c>
      <c r="W482" s="83">
        <v>0</v>
      </c>
      <c r="X482" s="83">
        <v>0</v>
      </c>
      <c r="Y482" s="83">
        <v>0</v>
      </c>
      <c r="Z482" s="83">
        <v>0</v>
      </c>
      <c r="AA482" s="83">
        <v>0</v>
      </c>
      <c r="AB482" s="83">
        <v>0</v>
      </c>
      <c r="AC482" s="83">
        <v>0</v>
      </c>
      <c r="AD482" s="83">
        <v>0</v>
      </c>
      <c r="AE482" s="83">
        <v>0</v>
      </c>
    </row>
    <row r="483" spans="1:31">
      <c r="A483" s="83">
        <v>0</v>
      </c>
      <c r="B483" s="83">
        <v>0</v>
      </c>
      <c r="C483" s="83">
        <v>0</v>
      </c>
      <c r="D483" s="83">
        <v>0</v>
      </c>
      <c r="E483" s="83">
        <v>0</v>
      </c>
      <c r="F483" s="83">
        <v>0</v>
      </c>
      <c r="G483" s="83">
        <v>0</v>
      </c>
      <c r="H483" s="83">
        <v>0</v>
      </c>
      <c r="I483" s="83">
        <v>0</v>
      </c>
      <c r="J483" s="83">
        <v>0</v>
      </c>
      <c r="K483" s="83">
        <v>0</v>
      </c>
      <c r="L483" s="83">
        <v>0</v>
      </c>
      <c r="M483" s="83">
        <v>0</v>
      </c>
      <c r="N483" s="83">
        <v>0</v>
      </c>
      <c r="O483" s="83">
        <v>0</v>
      </c>
      <c r="P483" s="83">
        <v>0</v>
      </c>
      <c r="Q483" s="83">
        <v>0</v>
      </c>
      <c r="R483" s="83">
        <v>0</v>
      </c>
      <c r="S483" s="83">
        <v>0</v>
      </c>
      <c r="T483" s="83">
        <v>0</v>
      </c>
      <c r="U483" s="83">
        <v>0</v>
      </c>
      <c r="V483" s="83">
        <v>0</v>
      </c>
      <c r="W483" s="83">
        <v>0</v>
      </c>
      <c r="X483" s="83">
        <v>0</v>
      </c>
      <c r="Y483" s="83">
        <v>0</v>
      </c>
      <c r="Z483" s="83">
        <v>0</v>
      </c>
      <c r="AA483" s="83">
        <v>0</v>
      </c>
      <c r="AB483" s="83">
        <v>0</v>
      </c>
      <c r="AC483" s="83">
        <v>0</v>
      </c>
      <c r="AD483" s="83">
        <v>0</v>
      </c>
      <c r="AE483" s="83">
        <v>0</v>
      </c>
    </row>
    <row r="484" spans="1:31">
      <c r="A484" s="83">
        <v>0</v>
      </c>
      <c r="B484" s="83">
        <v>0</v>
      </c>
      <c r="C484" s="83">
        <v>0</v>
      </c>
      <c r="D484" s="83">
        <v>0</v>
      </c>
      <c r="E484" s="83">
        <v>0</v>
      </c>
      <c r="F484" s="83">
        <v>0</v>
      </c>
      <c r="G484" s="83">
        <v>0</v>
      </c>
      <c r="H484" s="83">
        <v>0</v>
      </c>
      <c r="I484" s="83">
        <v>0</v>
      </c>
      <c r="J484" s="83">
        <v>0</v>
      </c>
      <c r="K484" s="83">
        <v>0</v>
      </c>
      <c r="L484" s="83">
        <v>0</v>
      </c>
      <c r="M484" s="83">
        <v>0</v>
      </c>
      <c r="N484" s="83">
        <v>0</v>
      </c>
      <c r="O484" s="83">
        <v>0</v>
      </c>
      <c r="P484" s="83">
        <v>0</v>
      </c>
      <c r="Q484" s="83">
        <v>0</v>
      </c>
      <c r="R484" s="83">
        <v>0</v>
      </c>
      <c r="S484" s="83">
        <v>0</v>
      </c>
      <c r="T484" s="83">
        <v>0</v>
      </c>
      <c r="U484" s="83">
        <v>0</v>
      </c>
      <c r="V484" s="83">
        <v>0</v>
      </c>
      <c r="W484" s="83">
        <v>0</v>
      </c>
      <c r="X484" s="83">
        <v>0</v>
      </c>
      <c r="Y484" s="83">
        <v>0</v>
      </c>
      <c r="Z484" s="83">
        <v>0</v>
      </c>
      <c r="AA484" s="83">
        <v>0</v>
      </c>
      <c r="AB484" s="83">
        <v>0</v>
      </c>
      <c r="AC484" s="83">
        <v>0</v>
      </c>
      <c r="AD484" s="83">
        <v>0</v>
      </c>
      <c r="AE484" s="83">
        <v>0</v>
      </c>
    </row>
    <row r="485" spans="1:31">
      <c r="A485" s="83">
        <v>0</v>
      </c>
      <c r="B485" s="83">
        <v>0</v>
      </c>
      <c r="C485" s="83">
        <v>0</v>
      </c>
      <c r="D485" s="83">
        <v>0</v>
      </c>
      <c r="E485" s="83">
        <v>0</v>
      </c>
      <c r="F485" s="83">
        <v>0</v>
      </c>
      <c r="G485" s="83">
        <v>0</v>
      </c>
      <c r="H485" s="83">
        <v>0</v>
      </c>
      <c r="I485" s="83">
        <v>0</v>
      </c>
      <c r="J485" s="83">
        <v>0</v>
      </c>
      <c r="K485" s="83">
        <v>0</v>
      </c>
      <c r="L485" s="83">
        <v>0</v>
      </c>
      <c r="M485" s="83">
        <v>0</v>
      </c>
      <c r="N485" s="83">
        <v>0</v>
      </c>
      <c r="O485" s="83">
        <v>0</v>
      </c>
      <c r="P485" s="83">
        <v>0</v>
      </c>
      <c r="Q485" s="83">
        <v>0</v>
      </c>
      <c r="R485" s="83">
        <v>0</v>
      </c>
      <c r="S485" s="83">
        <v>0</v>
      </c>
      <c r="T485" s="83">
        <v>0</v>
      </c>
      <c r="U485" s="83">
        <v>0</v>
      </c>
      <c r="V485" s="83">
        <v>0</v>
      </c>
      <c r="W485" s="83">
        <v>0</v>
      </c>
      <c r="X485" s="83">
        <v>0</v>
      </c>
      <c r="Y485" s="83">
        <v>0</v>
      </c>
      <c r="Z485" s="83">
        <v>0</v>
      </c>
      <c r="AA485" s="83">
        <v>0</v>
      </c>
      <c r="AB485" s="83">
        <v>0</v>
      </c>
      <c r="AC485" s="83">
        <v>0</v>
      </c>
      <c r="AD485" s="83">
        <v>0</v>
      </c>
      <c r="AE485" s="83">
        <v>0</v>
      </c>
    </row>
    <row r="486" spans="1:31">
      <c r="A486" s="83">
        <v>0</v>
      </c>
      <c r="B486" s="83">
        <v>0</v>
      </c>
      <c r="C486" s="83">
        <v>0</v>
      </c>
      <c r="D486" s="83">
        <v>0</v>
      </c>
      <c r="E486" s="83">
        <v>0</v>
      </c>
      <c r="F486" s="83">
        <v>0</v>
      </c>
      <c r="G486" s="83">
        <v>0</v>
      </c>
      <c r="H486" s="83">
        <v>0</v>
      </c>
      <c r="I486" s="83">
        <v>0</v>
      </c>
      <c r="J486" s="83">
        <v>0</v>
      </c>
      <c r="K486" s="83">
        <v>0</v>
      </c>
      <c r="L486" s="83">
        <v>0</v>
      </c>
      <c r="M486" s="83">
        <v>0</v>
      </c>
      <c r="N486" s="83">
        <v>0</v>
      </c>
      <c r="O486" s="83">
        <v>0</v>
      </c>
      <c r="P486" s="83">
        <v>0</v>
      </c>
      <c r="Q486" s="83">
        <v>0</v>
      </c>
      <c r="R486" s="83">
        <v>0</v>
      </c>
      <c r="S486" s="83">
        <v>0</v>
      </c>
      <c r="T486" s="83">
        <v>0</v>
      </c>
      <c r="U486" s="83">
        <v>0</v>
      </c>
      <c r="V486" s="83">
        <v>0</v>
      </c>
      <c r="W486" s="83">
        <v>0</v>
      </c>
      <c r="X486" s="83">
        <v>0</v>
      </c>
      <c r="Y486" s="83">
        <v>0</v>
      </c>
      <c r="Z486" s="83">
        <v>0</v>
      </c>
      <c r="AA486" s="83">
        <v>0</v>
      </c>
      <c r="AB486" s="83">
        <v>0</v>
      </c>
      <c r="AC486" s="83">
        <v>0</v>
      </c>
      <c r="AD486" s="83">
        <v>0</v>
      </c>
      <c r="AE486" s="83">
        <v>0</v>
      </c>
    </row>
    <row r="487" spans="1:31">
      <c r="A487" s="83">
        <v>0</v>
      </c>
      <c r="B487" s="83">
        <v>0</v>
      </c>
      <c r="C487" s="83">
        <v>0</v>
      </c>
      <c r="D487" s="83">
        <v>0</v>
      </c>
      <c r="E487" s="83">
        <v>0</v>
      </c>
      <c r="F487" s="83">
        <v>0</v>
      </c>
      <c r="G487" s="83">
        <v>0</v>
      </c>
      <c r="H487" s="83">
        <v>0</v>
      </c>
      <c r="I487" s="83">
        <v>0</v>
      </c>
      <c r="J487" s="83">
        <v>0</v>
      </c>
      <c r="K487" s="83">
        <v>0</v>
      </c>
      <c r="L487" s="83">
        <v>0</v>
      </c>
      <c r="M487" s="83">
        <v>0</v>
      </c>
      <c r="N487" s="83">
        <v>0</v>
      </c>
      <c r="O487" s="83">
        <v>0</v>
      </c>
      <c r="P487" s="83">
        <v>0</v>
      </c>
      <c r="Q487" s="83">
        <v>0</v>
      </c>
      <c r="R487" s="83">
        <v>0</v>
      </c>
      <c r="S487" s="83">
        <v>0</v>
      </c>
      <c r="T487" s="83">
        <v>0</v>
      </c>
      <c r="U487" s="83">
        <v>0</v>
      </c>
      <c r="V487" s="83">
        <v>0</v>
      </c>
      <c r="W487" s="83">
        <v>0</v>
      </c>
      <c r="X487" s="83">
        <v>0</v>
      </c>
      <c r="Y487" s="83">
        <v>0</v>
      </c>
      <c r="Z487" s="83">
        <v>0</v>
      </c>
      <c r="AA487" s="83">
        <v>0</v>
      </c>
      <c r="AB487" s="83">
        <v>0</v>
      </c>
      <c r="AC487" s="83">
        <v>0</v>
      </c>
      <c r="AD487" s="83">
        <v>0</v>
      </c>
      <c r="AE487" s="83">
        <v>0</v>
      </c>
    </row>
    <row r="488" spans="1:31">
      <c r="A488" s="83">
        <v>0</v>
      </c>
      <c r="B488" s="83">
        <v>0</v>
      </c>
      <c r="C488" s="83">
        <v>0</v>
      </c>
      <c r="D488" s="83">
        <v>0</v>
      </c>
      <c r="E488" s="83">
        <v>0</v>
      </c>
      <c r="F488" s="83">
        <v>0</v>
      </c>
      <c r="G488" s="83">
        <v>0</v>
      </c>
      <c r="H488" s="83">
        <v>0</v>
      </c>
      <c r="I488" s="83">
        <v>0</v>
      </c>
      <c r="J488" s="83">
        <v>0</v>
      </c>
      <c r="K488" s="83">
        <v>0</v>
      </c>
      <c r="L488" s="83">
        <v>0</v>
      </c>
      <c r="M488" s="83">
        <v>0</v>
      </c>
      <c r="N488" s="83">
        <v>0</v>
      </c>
      <c r="O488" s="83">
        <v>0</v>
      </c>
      <c r="P488" s="83">
        <v>0</v>
      </c>
      <c r="Q488" s="83">
        <v>0</v>
      </c>
      <c r="R488" s="83">
        <v>0</v>
      </c>
      <c r="S488" s="83">
        <v>0</v>
      </c>
      <c r="T488" s="83">
        <v>0</v>
      </c>
      <c r="U488" s="83">
        <v>0</v>
      </c>
      <c r="V488" s="83">
        <v>0</v>
      </c>
      <c r="W488" s="83">
        <v>0</v>
      </c>
      <c r="X488" s="83">
        <v>0</v>
      </c>
      <c r="Y488" s="83">
        <v>0</v>
      </c>
      <c r="Z488" s="83">
        <v>0</v>
      </c>
      <c r="AA488" s="83">
        <v>0</v>
      </c>
      <c r="AB488" s="83">
        <v>0</v>
      </c>
      <c r="AC488" s="83">
        <v>0</v>
      </c>
      <c r="AD488" s="83">
        <v>0</v>
      </c>
      <c r="AE488" s="83">
        <v>0</v>
      </c>
    </row>
    <row r="489" spans="1:31">
      <c r="A489" s="83">
        <v>0</v>
      </c>
      <c r="B489" s="83">
        <v>0</v>
      </c>
      <c r="C489" s="83">
        <v>0</v>
      </c>
      <c r="D489" s="83">
        <v>0</v>
      </c>
      <c r="E489" s="83">
        <v>0</v>
      </c>
      <c r="F489" s="83">
        <v>0</v>
      </c>
      <c r="G489" s="83">
        <v>0</v>
      </c>
      <c r="H489" s="83">
        <v>0</v>
      </c>
      <c r="I489" s="83">
        <v>0</v>
      </c>
      <c r="J489" s="83">
        <v>0</v>
      </c>
      <c r="K489" s="83">
        <v>0</v>
      </c>
      <c r="L489" s="83">
        <v>0</v>
      </c>
      <c r="M489" s="83">
        <v>0</v>
      </c>
      <c r="N489" s="83">
        <v>0</v>
      </c>
      <c r="O489" s="83">
        <v>0</v>
      </c>
      <c r="P489" s="83">
        <v>0</v>
      </c>
      <c r="Q489" s="83">
        <v>0</v>
      </c>
      <c r="R489" s="83">
        <v>0</v>
      </c>
      <c r="S489" s="83">
        <v>0</v>
      </c>
      <c r="T489" s="83">
        <v>0</v>
      </c>
      <c r="U489" s="83">
        <v>0</v>
      </c>
      <c r="V489" s="83">
        <v>0</v>
      </c>
      <c r="W489" s="83">
        <v>0</v>
      </c>
      <c r="X489" s="83">
        <v>0</v>
      </c>
      <c r="Y489" s="83">
        <v>0</v>
      </c>
      <c r="Z489" s="83">
        <v>0</v>
      </c>
      <c r="AA489" s="83">
        <v>0</v>
      </c>
      <c r="AB489" s="83">
        <v>0</v>
      </c>
      <c r="AC489" s="83">
        <v>0</v>
      </c>
      <c r="AD489" s="83">
        <v>0</v>
      </c>
      <c r="AE489" s="83">
        <v>0</v>
      </c>
    </row>
    <row r="490" spans="1:31">
      <c r="A490" s="83">
        <v>0</v>
      </c>
      <c r="B490" s="83">
        <v>0</v>
      </c>
      <c r="C490" s="83">
        <v>0</v>
      </c>
      <c r="D490" s="83">
        <v>0</v>
      </c>
      <c r="E490" s="83">
        <v>0</v>
      </c>
      <c r="F490" s="83">
        <v>0</v>
      </c>
      <c r="G490" s="83">
        <v>0</v>
      </c>
      <c r="H490" s="83">
        <v>0</v>
      </c>
      <c r="I490" s="83">
        <v>0</v>
      </c>
      <c r="J490" s="83">
        <v>0</v>
      </c>
      <c r="K490" s="83">
        <v>0</v>
      </c>
      <c r="L490" s="83">
        <v>0</v>
      </c>
      <c r="M490" s="83">
        <v>0</v>
      </c>
      <c r="N490" s="83">
        <v>0</v>
      </c>
      <c r="O490" s="83">
        <v>0</v>
      </c>
      <c r="P490" s="83">
        <v>0</v>
      </c>
      <c r="Q490" s="83">
        <v>0</v>
      </c>
      <c r="R490" s="83">
        <v>0</v>
      </c>
      <c r="S490" s="83">
        <v>0</v>
      </c>
      <c r="T490" s="83">
        <v>0</v>
      </c>
      <c r="U490" s="83">
        <v>0</v>
      </c>
      <c r="V490" s="83">
        <v>0</v>
      </c>
      <c r="W490" s="83">
        <v>0</v>
      </c>
      <c r="X490" s="83">
        <v>0</v>
      </c>
      <c r="Y490" s="83">
        <v>0</v>
      </c>
      <c r="Z490" s="83">
        <v>0</v>
      </c>
      <c r="AA490" s="83">
        <v>0</v>
      </c>
      <c r="AB490" s="83">
        <v>0</v>
      </c>
      <c r="AC490" s="83">
        <v>0</v>
      </c>
      <c r="AD490" s="83">
        <v>0</v>
      </c>
      <c r="AE490" s="83">
        <v>0</v>
      </c>
    </row>
    <row r="491" spans="1:31">
      <c r="A491" s="83">
        <v>0</v>
      </c>
      <c r="B491" s="83">
        <v>0</v>
      </c>
      <c r="C491" s="83">
        <v>0</v>
      </c>
      <c r="D491" s="83">
        <v>0</v>
      </c>
      <c r="E491" s="83">
        <v>0</v>
      </c>
      <c r="F491" s="83">
        <v>0</v>
      </c>
      <c r="G491" s="83">
        <v>0</v>
      </c>
      <c r="H491" s="83">
        <v>0</v>
      </c>
      <c r="I491" s="83">
        <v>0</v>
      </c>
      <c r="J491" s="83">
        <v>0</v>
      </c>
      <c r="K491" s="83">
        <v>0</v>
      </c>
      <c r="L491" s="83">
        <v>0</v>
      </c>
      <c r="M491" s="83">
        <v>0</v>
      </c>
      <c r="N491" s="83">
        <v>0</v>
      </c>
      <c r="O491" s="83">
        <v>0</v>
      </c>
      <c r="P491" s="83">
        <v>0</v>
      </c>
      <c r="Q491" s="83">
        <v>0</v>
      </c>
      <c r="R491" s="83">
        <v>0</v>
      </c>
      <c r="S491" s="83">
        <v>0</v>
      </c>
      <c r="T491" s="83">
        <v>0</v>
      </c>
      <c r="U491" s="83">
        <v>0</v>
      </c>
      <c r="V491" s="83">
        <v>0</v>
      </c>
      <c r="W491" s="83">
        <v>0</v>
      </c>
      <c r="X491" s="83">
        <v>0</v>
      </c>
      <c r="Y491" s="83">
        <v>0</v>
      </c>
      <c r="Z491" s="83">
        <v>0</v>
      </c>
      <c r="AA491" s="83">
        <v>0</v>
      </c>
      <c r="AB491" s="83">
        <v>0</v>
      </c>
      <c r="AC491" s="83">
        <v>0</v>
      </c>
      <c r="AD491" s="83">
        <v>0</v>
      </c>
      <c r="AE491" s="83">
        <v>0</v>
      </c>
    </row>
    <row r="492" spans="1:31">
      <c r="A492" s="83">
        <v>0</v>
      </c>
      <c r="B492" s="83">
        <v>0</v>
      </c>
      <c r="C492" s="83">
        <v>0</v>
      </c>
      <c r="D492" s="83">
        <v>0</v>
      </c>
      <c r="E492" s="83">
        <v>0</v>
      </c>
      <c r="F492" s="83">
        <v>0</v>
      </c>
      <c r="G492" s="83">
        <v>0</v>
      </c>
      <c r="H492" s="83">
        <v>0</v>
      </c>
      <c r="I492" s="83">
        <v>0</v>
      </c>
      <c r="J492" s="83">
        <v>0</v>
      </c>
      <c r="K492" s="83">
        <v>0</v>
      </c>
      <c r="L492" s="83">
        <v>0</v>
      </c>
      <c r="M492" s="83">
        <v>0</v>
      </c>
      <c r="N492" s="83">
        <v>0</v>
      </c>
      <c r="O492" s="83">
        <v>0</v>
      </c>
      <c r="P492" s="83">
        <v>0</v>
      </c>
      <c r="Q492" s="83">
        <v>0</v>
      </c>
      <c r="R492" s="83">
        <v>0</v>
      </c>
      <c r="S492" s="83">
        <v>0</v>
      </c>
      <c r="T492" s="83">
        <v>0</v>
      </c>
      <c r="U492" s="83">
        <v>0</v>
      </c>
      <c r="V492" s="83">
        <v>0</v>
      </c>
      <c r="W492" s="83">
        <v>0</v>
      </c>
      <c r="X492" s="83">
        <v>0</v>
      </c>
      <c r="Y492" s="83">
        <v>0</v>
      </c>
      <c r="Z492" s="83">
        <v>0</v>
      </c>
      <c r="AA492" s="83">
        <v>0</v>
      </c>
      <c r="AB492" s="83">
        <v>0</v>
      </c>
      <c r="AC492" s="83">
        <v>0</v>
      </c>
      <c r="AD492" s="83">
        <v>0</v>
      </c>
      <c r="AE492" s="83">
        <v>0</v>
      </c>
    </row>
    <row r="493" spans="1:31">
      <c r="A493" s="83">
        <v>0</v>
      </c>
      <c r="B493" s="83">
        <v>0</v>
      </c>
      <c r="C493" s="83">
        <v>0</v>
      </c>
      <c r="D493" s="83">
        <v>0</v>
      </c>
      <c r="E493" s="83">
        <v>0</v>
      </c>
      <c r="F493" s="83">
        <v>0</v>
      </c>
      <c r="G493" s="83">
        <v>0</v>
      </c>
      <c r="H493" s="83">
        <v>0</v>
      </c>
      <c r="I493" s="83">
        <v>0</v>
      </c>
      <c r="J493" s="83">
        <v>0</v>
      </c>
      <c r="K493" s="83">
        <v>0</v>
      </c>
      <c r="L493" s="83">
        <v>0</v>
      </c>
      <c r="M493" s="83">
        <v>0</v>
      </c>
      <c r="N493" s="83">
        <v>0</v>
      </c>
      <c r="O493" s="83">
        <v>0</v>
      </c>
      <c r="P493" s="83">
        <v>0</v>
      </c>
      <c r="Q493" s="83">
        <v>0</v>
      </c>
      <c r="R493" s="83">
        <v>0</v>
      </c>
      <c r="S493" s="83">
        <v>0</v>
      </c>
      <c r="T493" s="83">
        <v>0</v>
      </c>
      <c r="U493" s="83">
        <v>0</v>
      </c>
      <c r="V493" s="83">
        <v>0</v>
      </c>
      <c r="W493" s="83">
        <v>0</v>
      </c>
      <c r="X493" s="83">
        <v>0</v>
      </c>
      <c r="Y493" s="83">
        <v>0</v>
      </c>
      <c r="Z493" s="83">
        <v>0</v>
      </c>
      <c r="AA493" s="83">
        <v>0</v>
      </c>
      <c r="AB493" s="83">
        <v>0</v>
      </c>
      <c r="AC493" s="83">
        <v>0</v>
      </c>
      <c r="AD493" s="83">
        <v>0</v>
      </c>
      <c r="AE493" s="83">
        <v>0</v>
      </c>
    </row>
    <row r="494" spans="1:31">
      <c r="A494" s="83">
        <v>0</v>
      </c>
      <c r="B494" s="83">
        <v>0</v>
      </c>
      <c r="C494" s="83">
        <v>0</v>
      </c>
      <c r="D494" s="83">
        <v>0</v>
      </c>
      <c r="E494" s="83">
        <v>0</v>
      </c>
      <c r="F494" s="83">
        <v>0</v>
      </c>
      <c r="G494" s="83">
        <v>0</v>
      </c>
      <c r="H494" s="83">
        <v>0</v>
      </c>
      <c r="I494" s="83">
        <v>0</v>
      </c>
      <c r="J494" s="83">
        <v>0</v>
      </c>
      <c r="K494" s="83">
        <v>0</v>
      </c>
      <c r="L494" s="83">
        <v>0</v>
      </c>
      <c r="M494" s="83">
        <v>0</v>
      </c>
      <c r="N494" s="83">
        <v>0</v>
      </c>
      <c r="O494" s="83">
        <v>0</v>
      </c>
      <c r="P494" s="83">
        <v>0</v>
      </c>
      <c r="Q494" s="83">
        <v>0</v>
      </c>
      <c r="R494" s="83">
        <v>0</v>
      </c>
      <c r="S494" s="83">
        <v>0</v>
      </c>
      <c r="T494" s="83">
        <v>0</v>
      </c>
      <c r="U494" s="83">
        <v>0</v>
      </c>
      <c r="V494" s="83">
        <v>0</v>
      </c>
      <c r="W494" s="83">
        <v>0</v>
      </c>
      <c r="X494" s="83">
        <v>0</v>
      </c>
      <c r="Y494" s="83">
        <v>0</v>
      </c>
      <c r="Z494" s="83">
        <v>0</v>
      </c>
      <c r="AA494" s="83">
        <v>0</v>
      </c>
      <c r="AB494" s="83">
        <v>0</v>
      </c>
      <c r="AC494" s="83">
        <v>0</v>
      </c>
      <c r="AD494" s="83">
        <v>0</v>
      </c>
      <c r="AE494" s="83">
        <v>0</v>
      </c>
    </row>
    <row r="495" spans="1:31">
      <c r="A495" s="83">
        <v>0</v>
      </c>
      <c r="B495" s="83">
        <v>0</v>
      </c>
      <c r="C495" s="83">
        <v>0</v>
      </c>
      <c r="D495" s="83">
        <v>0</v>
      </c>
      <c r="E495" s="83">
        <v>0</v>
      </c>
      <c r="F495" s="83">
        <v>0</v>
      </c>
      <c r="G495" s="83">
        <v>0</v>
      </c>
      <c r="H495" s="83">
        <v>0</v>
      </c>
      <c r="I495" s="83">
        <v>0</v>
      </c>
      <c r="J495" s="83">
        <v>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0</v>
      </c>
      <c r="Q495" s="83">
        <v>0</v>
      </c>
      <c r="R495" s="83">
        <v>0</v>
      </c>
      <c r="S495" s="83">
        <v>0</v>
      </c>
      <c r="T495" s="83">
        <v>0</v>
      </c>
      <c r="U495" s="83">
        <v>0</v>
      </c>
      <c r="V495" s="83">
        <v>0</v>
      </c>
      <c r="W495" s="83">
        <v>0</v>
      </c>
      <c r="X495" s="83">
        <v>0</v>
      </c>
      <c r="Y495" s="83">
        <v>0</v>
      </c>
      <c r="Z495" s="83">
        <v>0</v>
      </c>
      <c r="AA495" s="83">
        <v>0</v>
      </c>
      <c r="AB495" s="83">
        <v>0</v>
      </c>
      <c r="AC495" s="83">
        <v>0</v>
      </c>
      <c r="AD495" s="83">
        <v>0</v>
      </c>
      <c r="AE495" s="83">
        <v>0</v>
      </c>
    </row>
    <row r="496" spans="1:31">
      <c r="A496" s="83">
        <v>0</v>
      </c>
      <c r="B496" s="83">
        <v>0</v>
      </c>
      <c r="C496" s="83">
        <v>0</v>
      </c>
      <c r="D496" s="83">
        <v>0</v>
      </c>
      <c r="E496" s="83">
        <v>0</v>
      </c>
      <c r="F496" s="83">
        <v>0</v>
      </c>
      <c r="G496" s="83">
        <v>0</v>
      </c>
      <c r="H496" s="83">
        <v>0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83">
        <v>0</v>
      </c>
      <c r="Q496" s="83">
        <v>0</v>
      </c>
      <c r="R496" s="83">
        <v>0</v>
      </c>
      <c r="S496" s="83">
        <v>0</v>
      </c>
      <c r="T496" s="83">
        <v>0</v>
      </c>
      <c r="U496" s="83">
        <v>0</v>
      </c>
      <c r="V496" s="83">
        <v>0</v>
      </c>
      <c r="W496" s="83">
        <v>0</v>
      </c>
      <c r="X496" s="83">
        <v>0</v>
      </c>
      <c r="Y496" s="83">
        <v>0</v>
      </c>
      <c r="Z496" s="83">
        <v>0</v>
      </c>
      <c r="AA496" s="83">
        <v>0</v>
      </c>
      <c r="AB496" s="83">
        <v>0</v>
      </c>
      <c r="AC496" s="83">
        <v>0</v>
      </c>
      <c r="AD496" s="83">
        <v>0</v>
      </c>
      <c r="AE496" s="83">
        <v>0</v>
      </c>
    </row>
    <row r="497" spans="1:31">
      <c r="A497" s="83">
        <v>0</v>
      </c>
      <c r="B497" s="83">
        <v>0</v>
      </c>
      <c r="C497" s="83">
        <v>0</v>
      </c>
      <c r="D497" s="83">
        <v>0</v>
      </c>
      <c r="E497" s="83">
        <v>0</v>
      </c>
      <c r="F497" s="83">
        <v>0</v>
      </c>
      <c r="G497" s="83">
        <v>0</v>
      </c>
      <c r="H497" s="83">
        <v>0</v>
      </c>
      <c r="I497" s="83">
        <v>0</v>
      </c>
      <c r="J497" s="83">
        <v>0</v>
      </c>
      <c r="K497" s="83">
        <v>0</v>
      </c>
      <c r="L497" s="83">
        <v>0</v>
      </c>
      <c r="M497" s="83">
        <v>0</v>
      </c>
      <c r="N497" s="83">
        <v>0</v>
      </c>
      <c r="O497" s="83">
        <v>0</v>
      </c>
      <c r="P497" s="83">
        <v>0</v>
      </c>
      <c r="Q497" s="83">
        <v>0</v>
      </c>
      <c r="R497" s="83">
        <v>0</v>
      </c>
      <c r="S497" s="83">
        <v>0</v>
      </c>
      <c r="T497" s="83">
        <v>0</v>
      </c>
      <c r="U497" s="83">
        <v>0</v>
      </c>
      <c r="V497" s="83">
        <v>0</v>
      </c>
      <c r="W497" s="83">
        <v>0</v>
      </c>
      <c r="X497" s="83">
        <v>0</v>
      </c>
      <c r="Y497" s="83">
        <v>0</v>
      </c>
      <c r="Z497" s="83">
        <v>0</v>
      </c>
      <c r="AA497" s="83">
        <v>0</v>
      </c>
      <c r="AB497" s="83">
        <v>0</v>
      </c>
      <c r="AC497" s="83">
        <v>0</v>
      </c>
      <c r="AD497" s="83">
        <v>0</v>
      </c>
      <c r="AE497" s="83">
        <v>0</v>
      </c>
    </row>
    <row r="498" spans="1:31">
      <c r="A498" s="83">
        <v>0</v>
      </c>
      <c r="B498" s="83">
        <v>0</v>
      </c>
      <c r="C498" s="83">
        <v>0</v>
      </c>
      <c r="D498" s="83">
        <v>0</v>
      </c>
      <c r="E498" s="83">
        <v>0</v>
      </c>
      <c r="F498" s="83">
        <v>0</v>
      </c>
      <c r="G498" s="83">
        <v>0</v>
      </c>
      <c r="H498" s="83">
        <v>0</v>
      </c>
      <c r="I498" s="83">
        <v>0</v>
      </c>
      <c r="J498" s="83">
        <v>0</v>
      </c>
      <c r="K498" s="83">
        <v>0</v>
      </c>
      <c r="L498" s="83">
        <v>0</v>
      </c>
      <c r="M498" s="83">
        <v>0</v>
      </c>
      <c r="N498" s="83">
        <v>0</v>
      </c>
      <c r="O498" s="83">
        <v>0</v>
      </c>
      <c r="P498" s="83">
        <v>0</v>
      </c>
      <c r="Q498" s="83">
        <v>0</v>
      </c>
      <c r="R498" s="83">
        <v>0</v>
      </c>
      <c r="S498" s="83">
        <v>0</v>
      </c>
      <c r="T498" s="83">
        <v>0</v>
      </c>
      <c r="U498" s="83">
        <v>0</v>
      </c>
      <c r="V498" s="83">
        <v>0</v>
      </c>
      <c r="W498" s="83">
        <v>0</v>
      </c>
      <c r="X498" s="83">
        <v>0</v>
      </c>
      <c r="Y498" s="83">
        <v>0</v>
      </c>
      <c r="Z498" s="83">
        <v>0</v>
      </c>
      <c r="AA498" s="83">
        <v>0</v>
      </c>
      <c r="AB498" s="83">
        <v>0</v>
      </c>
      <c r="AC498" s="83">
        <v>0</v>
      </c>
      <c r="AD498" s="83">
        <v>0</v>
      </c>
      <c r="AE498" s="83">
        <v>0</v>
      </c>
    </row>
    <row r="499" spans="1:31">
      <c r="A499" s="83">
        <v>0</v>
      </c>
      <c r="B499" s="83">
        <v>0</v>
      </c>
      <c r="C499" s="83">
        <v>0</v>
      </c>
      <c r="D499" s="83">
        <v>0</v>
      </c>
      <c r="E499" s="83">
        <v>0</v>
      </c>
      <c r="F499" s="83">
        <v>0</v>
      </c>
      <c r="G499" s="83">
        <v>0</v>
      </c>
      <c r="H499" s="83">
        <v>0</v>
      </c>
      <c r="I499" s="83">
        <v>0</v>
      </c>
      <c r="J499" s="83">
        <v>0</v>
      </c>
      <c r="K499" s="83">
        <v>0</v>
      </c>
      <c r="L499" s="83">
        <v>0</v>
      </c>
      <c r="M499" s="83">
        <v>0</v>
      </c>
      <c r="N499" s="83">
        <v>0</v>
      </c>
      <c r="O499" s="83">
        <v>0</v>
      </c>
      <c r="P499" s="83">
        <v>0</v>
      </c>
      <c r="Q499" s="83">
        <v>0</v>
      </c>
      <c r="R499" s="83">
        <v>0</v>
      </c>
      <c r="S499" s="83">
        <v>0</v>
      </c>
      <c r="T499" s="83">
        <v>0</v>
      </c>
      <c r="U499" s="83">
        <v>0</v>
      </c>
      <c r="V499" s="83">
        <v>0</v>
      </c>
      <c r="W499" s="83">
        <v>0</v>
      </c>
      <c r="X499" s="83">
        <v>0</v>
      </c>
      <c r="Y499" s="83">
        <v>0</v>
      </c>
      <c r="Z499" s="83">
        <v>0</v>
      </c>
      <c r="AA499" s="83">
        <v>0</v>
      </c>
      <c r="AB499" s="83">
        <v>0</v>
      </c>
      <c r="AC499" s="83">
        <v>0</v>
      </c>
      <c r="AD499" s="83">
        <v>0</v>
      </c>
      <c r="AE499" s="83">
        <v>0</v>
      </c>
    </row>
    <row r="500" spans="1:31">
      <c r="A500" s="83">
        <v>0</v>
      </c>
      <c r="B500" s="83">
        <v>0</v>
      </c>
      <c r="C500" s="83">
        <v>0</v>
      </c>
      <c r="D500" s="83">
        <v>0</v>
      </c>
      <c r="E500" s="83">
        <v>0</v>
      </c>
      <c r="F500" s="83">
        <v>0</v>
      </c>
      <c r="G500" s="83">
        <v>0</v>
      </c>
      <c r="H500" s="83">
        <v>0</v>
      </c>
      <c r="I500" s="83">
        <v>0</v>
      </c>
      <c r="J500" s="83">
        <v>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0</v>
      </c>
      <c r="Q500" s="83">
        <v>0</v>
      </c>
      <c r="R500" s="83">
        <v>0</v>
      </c>
      <c r="S500" s="83">
        <v>0</v>
      </c>
      <c r="T500" s="83">
        <v>0</v>
      </c>
      <c r="U500" s="83">
        <v>0</v>
      </c>
      <c r="V500" s="83">
        <v>0</v>
      </c>
      <c r="W500" s="83">
        <v>0</v>
      </c>
      <c r="X500" s="83">
        <v>0</v>
      </c>
      <c r="Y500" s="83">
        <v>0</v>
      </c>
      <c r="Z500" s="83">
        <v>0</v>
      </c>
      <c r="AA500" s="83">
        <v>0</v>
      </c>
      <c r="AB500" s="83">
        <v>0</v>
      </c>
      <c r="AC500" s="83">
        <v>0</v>
      </c>
      <c r="AD500" s="83">
        <v>0</v>
      </c>
      <c r="AE500" s="83">
        <v>0</v>
      </c>
    </row>
    <row r="501" spans="1:31">
      <c r="A501" s="83">
        <v>0</v>
      </c>
      <c r="B501" s="83">
        <v>0</v>
      </c>
      <c r="C501" s="83">
        <v>0</v>
      </c>
      <c r="D501" s="83">
        <v>0</v>
      </c>
      <c r="E501" s="83">
        <v>0</v>
      </c>
      <c r="F501" s="83">
        <v>0</v>
      </c>
      <c r="G501" s="83">
        <v>0</v>
      </c>
      <c r="H501" s="83">
        <v>0</v>
      </c>
      <c r="I501" s="83">
        <v>0</v>
      </c>
      <c r="J501" s="83">
        <v>0</v>
      </c>
      <c r="K501" s="83">
        <v>0</v>
      </c>
      <c r="L501" s="83">
        <v>0</v>
      </c>
      <c r="M501" s="83">
        <v>0</v>
      </c>
      <c r="N501" s="83">
        <v>0</v>
      </c>
      <c r="O501" s="83">
        <v>0</v>
      </c>
      <c r="P501" s="83">
        <v>0</v>
      </c>
      <c r="Q501" s="83">
        <v>0</v>
      </c>
      <c r="R501" s="83">
        <v>0</v>
      </c>
      <c r="S501" s="83">
        <v>0</v>
      </c>
      <c r="T501" s="83">
        <v>0</v>
      </c>
      <c r="U501" s="83">
        <v>0</v>
      </c>
      <c r="V501" s="83">
        <v>0</v>
      </c>
      <c r="W501" s="83">
        <v>0</v>
      </c>
      <c r="X501" s="83">
        <v>0</v>
      </c>
      <c r="Y501" s="83">
        <v>0</v>
      </c>
      <c r="Z501" s="83">
        <v>0</v>
      </c>
      <c r="AA501" s="83">
        <v>0</v>
      </c>
      <c r="AB501" s="83">
        <v>0</v>
      </c>
      <c r="AC501" s="83">
        <v>0</v>
      </c>
      <c r="AD501" s="83">
        <v>0</v>
      </c>
      <c r="AE501" s="83">
        <v>0</v>
      </c>
    </row>
    <row r="502" spans="1:31">
      <c r="A502" s="83">
        <v>0</v>
      </c>
      <c r="B502" s="83">
        <v>0</v>
      </c>
      <c r="C502" s="83">
        <v>0</v>
      </c>
      <c r="D502" s="83">
        <v>0</v>
      </c>
      <c r="E502" s="83">
        <v>0</v>
      </c>
      <c r="F502" s="83">
        <v>0</v>
      </c>
      <c r="G502" s="83">
        <v>0</v>
      </c>
      <c r="H502" s="83">
        <v>0</v>
      </c>
      <c r="I502" s="83">
        <v>0</v>
      </c>
      <c r="J502" s="83">
        <v>0</v>
      </c>
      <c r="K502" s="83">
        <v>0</v>
      </c>
      <c r="L502" s="83">
        <v>0</v>
      </c>
      <c r="M502" s="83">
        <v>0</v>
      </c>
      <c r="N502" s="83">
        <v>0</v>
      </c>
      <c r="O502" s="83">
        <v>0</v>
      </c>
      <c r="P502" s="83">
        <v>0</v>
      </c>
      <c r="Q502" s="83">
        <v>0</v>
      </c>
      <c r="R502" s="83">
        <v>0</v>
      </c>
      <c r="S502" s="83">
        <v>0</v>
      </c>
      <c r="T502" s="83">
        <v>0</v>
      </c>
      <c r="U502" s="83">
        <v>0</v>
      </c>
      <c r="V502" s="83">
        <v>0</v>
      </c>
      <c r="W502" s="83">
        <v>0</v>
      </c>
      <c r="X502" s="83">
        <v>0</v>
      </c>
      <c r="Y502" s="83">
        <v>0</v>
      </c>
      <c r="Z502" s="83">
        <v>0</v>
      </c>
      <c r="AA502" s="83">
        <v>0</v>
      </c>
      <c r="AB502" s="83">
        <v>0</v>
      </c>
      <c r="AC502" s="83">
        <v>0</v>
      </c>
      <c r="AD502" s="83">
        <v>0</v>
      </c>
      <c r="AE502" s="83">
        <v>0</v>
      </c>
    </row>
    <row r="503" spans="1:31">
      <c r="A503" s="83">
        <v>0</v>
      </c>
      <c r="B503" s="83">
        <v>0</v>
      </c>
      <c r="C503" s="83">
        <v>0</v>
      </c>
      <c r="D503" s="83">
        <v>0</v>
      </c>
      <c r="E503" s="83">
        <v>0</v>
      </c>
      <c r="F503" s="83">
        <v>0</v>
      </c>
      <c r="G503" s="83">
        <v>0</v>
      </c>
      <c r="H503" s="83">
        <v>0</v>
      </c>
      <c r="I503" s="83">
        <v>0</v>
      </c>
      <c r="J503" s="83">
        <v>0</v>
      </c>
      <c r="K503" s="83">
        <v>0</v>
      </c>
      <c r="L503" s="83">
        <v>0</v>
      </c>
      <c r="M503" s="83">
        <v>0</v>
      </c>
      <c r="N503" s="83">
        <v>0</v>
      </c>
      <c r="O503" s="83">
        <v>0</v>
      </c>
      <c r="P503" s="83">
        <v>0</v>
      </c>
      <c r="Q503" s="83">
        <v>0</v>
      </c>
      <c r="R503" s="83">
        <v>0</v>
      </c>
      <c r="S503" s="83">
        <v>0</v>
      </c>
      <c r="T503" s="83">
        <v>0</v>
      </c>
      <c r="U503" s="83">
        <v>0</v>
      </c>
      <c r="V503" s="83">
        <v>0</v>
      </c>
      <c r="W503" s="83">
        <v>0</v>
      </c>
      <c r="X503" s="83">
        <v>0</v>
      </c>
      <c r="Y503" s="83">
        <v>0</v>
      </c>
      <c r="Z503" s="83">
        <v>0</v>
      </c>
      <c r="AA503" s="83">
        <v>0</v>
      </c>
      <c r="AB503" s="83">
        <v>0</v>
      </c>
      <c r="AC503" s="83">
        <v>0</v>
      </c>
      <c r="AD503" s="83">
        <v>0</v>
      </c>
      <c r="AE503" s="83">
        <v>0</v>
      </c>
    </row>
    <row r="504" spans="1:31">
      <c r="A504" s="83">
        <v>0</v>
      </c>
      <c r="B504" s="83">
        <v>0</v>
      </c>
      <c r="C504" s="83">
        <v>0</v>
      </c>
      <c r="D504" s="83">
        <v>0</v>
      </c>
      <c r="E504" s="83">
        <v>0</v>
      </c>
      <c r="F504" s="83">
        <v>0</v>
      </c>
      <c r="G504" s="83">
        <v>0</v>
      </c>
      <c r="H504" s="83">
        <v>0</v>
      </c>
      <c r="I504" s="83">
        <v>0</v>
      </c>
      <c r="J504" s="83">
        <v>0</v>
      </c>
      <c r="K504" s="83">
        <v>0</v>
      </c>
      <c r="L504" s="83">
        <v>0</v>
      </c>
      <c r="M504" s="83">
        <v>0</v>
      </c>
      <c r="N504" s="83">
        <v>0</v>
      </c>
      <c r="O504" s="83">
        <v>0</v>
      </c>
      <c r="P504" s="83">
        <v>0</v>
      </c>
      <c r="Q504" s="83">
        <v>0</v>
      </c>
      <c r="R504" s="83">
        <v>0</v>
      </c>
      <c r="S504" s="83">
        <v>0</v>
      </c>
      <c r="T504" s="83">
        <v>0</v>
      </c>
      <c r="U504" s="83">
        <v>0</v>
      </c>
      <c r="V504" s="83">
        <v>0</v>
      </c>
      <c r="W504" s="83">
        <v>0</v>
      </c>
      <c r="X504" s="83">
        <v>0</v>
      </c>
      <c r="Y504" s="83">
        <v>0</v>
      </c>
      <c r="Z504" s="83">
        <v>0</v>
      </c>
      <c r="AA504" s="83">
        <v>0</v>
      </c>
      <c r="AB504" s="83">
        <v>0</v>
      </c>
      <c r="AC504" s="83">
        <v>0</v>
      </c>
      <c r="AD504" s="83">
        <v>0</v>
      </c>
      <c r="AE504" s="83">
        <v>0</v>
      </c>
    </row>
    <row r="505" spans="1:31">
      <c r="A505" s="83">
        <v>0</v>
      </c>
      <c r="B505" s="83">
        <v>0</v>
      </c>
      <c r="C505" s="83">
        <v>0</v>
      </c>
      <c r="D505" s="83">
        <v>0</v>
      </c>
      <c r="E505" s="83">
        <v>0</v>
      </c>
      <c r="F505" s="83">
        <v>0</v>
      </c>
      <c r="G505" s="83">
        <v>0</v>
      </c>
      <c r="H505" s="83">
        <v>0</v>
      </c>
      <c r="I505" s="83">
        <v>0</v>
      </c>
      <c r="J505" s="83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0</v>
      </c>
      <c r="Q505" s="83">
        <v>0</v>
      </c>
      <c r="R505" s="83">
        <v>0</v>
      </c>
      <c r="S505" s="83">
        <v>0</v>
      </c>
      <c r="T505" s="83">
        <v>0</v>
      </c>
      <c r="U505" s="83">
        <v>0</v>
      </c>
      <c r="V505" s="83">
        <v>0</v>
      </c>
      <c r="W505" s="83">
        <v>0</v>
      </c>
      <c r="X505" s="83">
        <v>0</v>
      </c>
      <c r="Y505" s="83">
        <v>0</v>
      </c>
      <c r="Z505" s="83">
        <v>0</v>
      </c>
      <c r="AA505" s="83">
        <v>0</v>
      </c>
      <c r="AB505" s="83">
        <v>0</v>
      </c>
      <c r="AC505" s="83">
        <v>0</v>
      </c>
      <c r="AD505" s="83">
        <v>0</v>
      </c>
      <c r="AE505" s="83">
        <v>0</v>
      </c>
    </row>
    <row r="506" spans="1:31">
      <c r="A506" s="83">
        <v>0</v>
      </c>
      <c r="B506" s="83">
        <v>0</v>
      </c>
      <c r="C506" s="83">
        <v>0</v>
      </c>
      <c r="D506" s="83">
        <v>0</v>
      </c>
      <c r="E506" s="83">
        <v>0</v>
      </c>
      <c r="F506" s="83">
        <v>0</v>
      </c>
      <c r="G506" s="83">
        <v>0</v>
      </c>
      <c r="H506" s="83">
        <v>0</v>
      </c>
      <c r="I506" s="83">
        <v>0</v>
      </c>
      <c r="J506" s="83">
        <v>0</v>
      </c>
      <c r="K506" s="83">
        <v>0</v>
      </c>
      <c r="L506" s="83">
        <v>0</v>
      </c>
      <c r="M506" s="83">
        <v>0</v>
      </c>
      <c r="N506" s="83">
        <v>0</v>
      </c>
      <c r="O506" s="83">
        <v>0</v>
      </c>
      <c r="P506" s="83">
        <v>0</v>
      </c>
      <c r="Q506" s="83">
        <v>0</v>
      </c>
      <c r="R506" s="83">
        <v>0</v>
      </c>
      <c r="S506" s="83">
        <v>0</v>
      </c>
      <c r="T506" s="83">
        <v>0</v>
      </c>
      <c r="U506" s="83">
        <v>0</v>
      </c>
      <c r="V506" s="83">
        <v>0</v>
      </c>
      <c r="W506" s="83">
        <v>0</v>
      </c>
      <c r="X506" s="83">
        <v>0</v>
      </c>
      <c r="Y506" s="83">
        <v>0</v>
      </c>
      <c r="Z506" s="83">
        <v>0</v>
      </c>
      <c r="AA506" s="83">
        <v>0</v>
      </c>
      <c r="AB506" s="83">
        <v>0</v>
      </c>
      <c r="AC506" s="83">
        <v>0</v>
      </c>
      <c r="AD506" s="83">
        <v>0</v>
      </c>
      <c r="AE506" s="83">
        <v>0</v>
      </c>
    </row>
    <row r="507" spans="1:31">
      <c r="A507" s="83">
        <v>0</v>
      </c>
      <c r="B507" s="83">
        <v>0</v>
      </c>
      <c r="C507" s="83">
        <v>0</v>
      </c>
      <c r="D507" s="83">
        <v>0</v>
      </c>
      <c r="E507" s="83">
        <v>0</v>
      </c>
      <c r="F507" s="83">
        <v>0</v>
      </c>
      <c r="G507" s="83">
        <v>0</v>
      </c>
      <c r="H507" s="83">
        <v>0</v>
      </c>
      <c r="I507" s="83">
        <v>0</v>
      </c>
      <c r="J507" s="83">
        <v>0</v>
      </c>
      <c r="K507" s="83">
        <v>0</v>
      </c>
      <c r="L507" s="83">
        <v>0</v>
      </c>
      <c r="M507" s="83">
        <v>0</v>
      </c>
      <c r="N507" s="83">
        <v>0</v>
      </c>
      <c r="O507" s="83">
        <v>0</v>
      </c>
      <c r="P507" s="83">
        <v>0</v>
      </c>
      <c r="Q507" s="83">
        <v>0</v>
      </c>
      <c r="R507" s="83">
        <v>0</v>
      </c>
      <c r="S507" s="83">
        <v>0</v>
      </c>
      <c r="T507" s="83">
        <v>0</v>
      </c>
      <c r="U507" s="83">
        <v>0</v>
      </c>
      <c r="V507" s="83">
        <v>0</v>
      </c>
      <c r="W507" s="83">
        <v>0</v>
      </c>
      <c r="X507" s="83">
        <v>0</v>
      </c>
      <c r="Y507" s="83">
        <v>0</v>
      </c>
      <c r="Z507" s="83">
        <v>0</v>
      </c>
      <c r="AA507" s="83">
        <v>0</v>
      </c>
      <c r="AB507" s="83">
        <v>0</v>
      </c>
      <c r="AC507" s="83">
        <v>0</v>
      </c>
      <c r="AD507" s="83">
        <v>0</v>
      </c>
      <c r="AE507" s="83">
        <v>0</v>
      </c>
    </row>
    <row r="508" spans="1:31">
      <c r="A508" s="83">
        <v>0</v>
      </c>
      <c r="B508" s="83">
        <v>0</v>
      </c>
      <c r="C508" s="83">
        <v>0</v>
      </c>
      <c r="D508" s="83">
        <v>0</v>
      </c>
      <c r="E508" s="83">
        <v>0</v>
      </c>
      <c r="F508" s="83">
        <v>0</v>
      </c>
      <c r="G508" s="83">
        <v>0</v>
      </c>
      <c r="H508" s="83">
        <v>0</v>
      </c>
      <c r="I508" s="83">
        <v>0</v>
      </c>
      <c r="J508" s="83">
        <v>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0</v>
      </c>
      <c r="Q508" s="83">
        <v>0</v>
      </c>
      <c r="R508" s="83">
        <v>0</v>
      </c>
      <c r="S508" s="83">
        <v>0</v>
      </c>
      <c r="T508" s="83">
        <v>0</v>
      </c>
      <c r="U508" s="83">
        <v>0</v>
      </c>
      <c r="V508" s="83">
        <v>0</v>
      </c>
      <c r="W508" s="83">
        <v>0</v>
      </c>
      <c r="X508" s="83">
        <v>0</v>
      </c>
      <c r="Y508" s="83">
        <v>0</v>
      </c>
      <c r="Z508" s="83">
        <v>0</v>
      </c>
      <c r="AA508" s="83">
        <v>0</v>
      </c>
      <c r="AB508" s="83">
        <v>0</v>
      </c>
      <c r="AC508" s="83">
        <v>0</v>
      </c>
      <c r="AD508" s="83">
        <v>0</v>
      </c>
      <c r="AE508" s="83">
        <v>0</v>
      </c>
    </row>
    <row r="509" spans="1:31">
      <c r="A509" s="83">
        <v>0</v>
      </c>
      <c r="B509" s="83">
        <v>0</v>
      </c>
      <c r="C509" s="83">
        <v>0</v>
      </c>
      <c r="D509" s="83">
        <v>0</v>
      </c>
      <c r="E509" s="83">
        <v>0</v>
      </c>
      <c r="F509" s="83">
        <v>0</v>
      </c>
      <c r="G509" s="83">
        <v>0</v>
      </c>
      <c r="H509" s="83">
        <v>0</v>
      </c>
      <c r="I509" s="83">
        <v>0</v>
      </c>
      <c r="J509" s="83">
        <v>0</v>
      </c>
      <c r="K509" s="83">
        <v>0</v>
      </c>
      <c r="L509" s="83">
        <v>0</v>
      </c>
      <c r="M509" s="83">
        <v>0</v>
      </c>
      <c r="N509" s="83">
        <v>0</v>
      </c>
      <c r="O509" s="83">
        <v>0</v>
      </c>
      <c r="P509" s="83">
        <v>0</v>
      </c>
      <c r="Q509" s="83">
        <v>0</v>
      </c>
      <c r="R509" s="83">
        <v>0</v>
      </c>
      <c r="S509" s="83">
        <v>0</v>
      </c>
      <c r="T509" s="83">
        <v>0</v>
      </c>
      <c r="U509" s="83">
        <v>0</v>
      </c>
      <c r="V509" s="83">
        <v>0</v>
      </c>
      <c r="W509" s="83">
        <v>0</v>
      </c>
      <c r="X509" s="83">
        <v>0</v>
      </c>
      <c r="Y509" s="83">
        <v>0</v>
      </c>
      <c r="Z509" s="83">
        <v>0</v>
      </c>
      <c r="AA509" s="83">
        <v>0</v>
      </c>
      <c r="AB509" s="83">
        <v>0</v>
      </c>
      <c r="AC509" s="83">
        <v>0</v>
      </c>
      <c r="AD509" s="83">
        <v>0</v>
      </c>
      <c r="AE509" s="83">
        <v>0</v>
      </c>
    </row>
    <row r="510" spans="1:31">
      <c r="A510" s="83">
        <v>0</v>
      </c>
      <c r="B510" s="83">
        <v>0</v>
      </c>
      <c r="C510" s="83">
        <v>0</v>
      </c>
      <c r="D510" s="83">
        <v>0</v>
      </c>
      <c r="E510" s="83">
        <v>0</v>
      </c>
      <c r="F510" s="83">
        <v>0</v>
      </c>
      <c r="G510" s="83">
        <v>0</v>
      </c>
      <c r="H510" s="83">
        <v>0</v>
      </c>
      <c r="I510" s="83">
        <v>0</v>
      </c>
      <c r="J510" s="83">
        <v>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0</v>
      </c>
      <c r="Q510" s="83">
        <v>0</v>
      </c>
      <c r="R510" s="83">
        <v>0</v>
      </c>
      <c r="S510" s="83">
        <v>0</v>
      </c>
      <c r="T510" s="83">
        <v>0</v>
      </c>
      <c r="U510" s="83">
        <v>0</v>
      </c>
      <c r="V510" s="83">
        <v>0</v>
      </c>
      <c r="W510" s="83">
        <v>0</v>
      </c>
      <c r="X510" s="83">
        <v>0</v>
      </c>
      <c r="Y510" s="83">
        <v>0</v>
      </c>
      <c r="Z510" s="83">
        <v>0</v>
      </c>
      <c r="AA510" s="83">
        <v>0</v>
      </c>
      <c r="AB510" s="83">
        <v>0</v>
      </c>
      <c r="AC510" s="83">
        <v>0</v>
      </c>
      <c r="AD510" s="83">
        <v>0</v>
      </c>
      <c r="AE510" s="83">
        <v>0</v>
      </c>
    </row>
    <row r="511" spans="1:31">
      <c r="A511" s="83">
        <v>0</v>
      </c>
      <c r="B511" s="83">
        <v>0</v>
      </c>
      <c r="C511" s="83">
        <v>0</v>
      </c>
      <c r="D511" s="83">
        <v>0</v>
      </c>
      <c r="E511" s="83">
        <v>0</v>
      </c>
      <c r="F511" s="83">
        <v>0</v>
      </c>
      <c r="G511" s="83">
        <v>0</v>
      </c>
      <c r="H511" s="83">
        <v>0</v>
      </c>
      <c r="I511" s="83">
        <v>0</v>
      </c>
      <c r="J511" s="83">
        <v>0</v>
      </c>
      <c r="K511" s="83">
        <v>0</v>
      </c>
      <c r="L511" s="83">
        <v>0</v>
      </c>
      <c r="M511" s="83">
        <v>0</v>
      </c>
      <c r="N511" s="83">
        <v>0</v>
      </c>
      <c r="O511" s="83">
        <v>0</v>
      </c>
      <c r="P511" s="83">
        <v>0</v>
      </c>
      <c r="Q511" s="83">
        <v>0</v>
      </c>
      <c r="R511" s="83">
        <v>0</v>
      </c>
      <c r="S511" s="83">
        <v>0</v>
      </c>
      <c r="T511" s="83">
        <v>0</v>
      </c>
      <c r="U511" s="83">
        <v>0</v>
      </c>
      <c r="V511" s="83">
        <v>0</v>
      </c>
      <c r="W511" s="83">
        <v>0</v>
      </c>
      <c r="X511" s="83">
        <v>0</v>
      </c>
      <c r="Y511" s="83">
        <v>0</v>
      </c>
      <c r="Z511" s="83">
        <v>0</v>
      </c>
      <c r="AA511" s="83">
        <v>0</v>
      </c>
      <c r="AB511" s="83">
        <v>0</v>
      </c>
      <c r="AC511" s="83">
        <v>0</v>
      </c>
      <c r="AD511" s="83">
        <v>0</v>
      </c>
      <c r="AE511" s="83">
        <v>0</v>
      </c>
    </row>
    <row r="512" spans="1:31">
      <c r="A512" s="83">
        <v>0</v>
      </c>
      <c r="B512" s="83">
        <v>0</v>
      </c>
      <c r="C512" s="83">
        <v>0</v>
      </c>
      <c r="D512" s="83">
        <v>0</v>
      </c>
      <c r="E512" s="83">
        <v>0</v>
      </c>
      <c r="F512" s="83">
        <v>0</v>
      </c>
      <c r="G512" s="83">
        <v>0</v>
      </c>
      <c r="H512" s="83">
        <v>0</v>
      </c>
      <c r="I512" s="83">
        <v>0</v>
      </c>
      <c r="J512" s="83">
        <v>0</v>
      </c>
      <c r="K512" s="83">
        <v>0</v>
      </c>
      <c r="L512" s="83">
        <v>0</v>
      </c>
      <c r="M512" s="83">
        <v>0</v>
      </c>
      <c r="N512" s="83">
        <v>0</v>
      </c>
      <c r="O512" s="83">
        <v>0</v>
      </c>
      <c r="P512" s="83">
        <v>0</v>
      </c>
      <c r="Q512" s="83">
        <v>0</v>
      </c>
      <c r="R512" s="83">
        <v>0</v>
      </c>
      <c r="S512" s="83">
        <v>0</v>
      </c>
      <c r="T512" s="83">
        <v>0</v>
      </c>
      <c r="U512" s="83">
        <v>0</v>
      </c>
      <c r="V512" s="83">
        <v>0</v>
      </c>
      <c r="W512" s="83">
        <v>0</v>
      </c>
      <c r="X512" s="83">
        <v>0</v>
      </c>
      <c r="Y512" s="83">
        <v>0</v>
      </c>
      <c r="Z512" s="83">
        <v>0</v>
      </c>
      <c r="AA512" s="83">
        <v>0</v>
      </c>
      <c r="AB512" s="83">
        <v>0</v>
      </c>
      <c r="AC512" s="83">
        <v>0</v>
      </c>
      <c r="AD512" s="83">
        <v>0</v>
      </c>
      <c r="AE512" s="83">
        <v>0</v>
      </c>
    </row>
    <row r="513" spans="1:31">
      <c r="A513" s="83">
        <v>0</v>
      </c>
      <c r="B513" s="83">
        <v>0</v>
      </c>
      <c r="C513" s="83">
        <v>0</v>
      </c>
      <c r="D513" s="83">
        <v>0</v>
      </c>
      <c r="E513" s="83">
        <v>0</v>
      </c>
      <c r="F513" s="83">
        <v>0</v>
      </c>
      <c r="G513" s="83">
        <v>0</v>
      </c>
      <c r="H513" s="83">
        <v>0</v>
      </c>
      <c r="I513" s="83">
        <v>0</v>
      </c>
      <c r="J513" s="83">
        <v>0</v>
      </c>
      <c r="K513" s="83">
        <v>0</v>
      </c>
      <c r="L513" s="83">
        <v>0</v>
      </c>
      <c r="M513" s="83">
        <v>0</v>
      </c>
      <c r="N513" s="83">
        <v>0</v>
      </c>
      <c r="O513" s="83">
        <v>0</v>
      </c>
      <c r="P513" s="83">
        <v>0</v>
      </c>
      <c r="Q513" s="83">
        <v>0</v>
      </c>
      <c r="R513" s="83">
        <v>0</v>
      </c>
      <c r="S513" s="83">
        <v>0</v>
      </c>
      <c r="T513" s="83">
        <v>0</v>
      </c>
      <c r="U513" s="83">
        <v>0</v>
      </c>
      <c r="V513" s="83">
        <v>0</v>
      </c>
      <c r="W513" s="83">
        <v>0</v>
      </c>
      <c r="X513" s="83">
        <v>0</v>
      </c>
      <c r="Y513" s="83">
        <v>0</v>
      </c>
      <c r="Z513" s="83">
        <v>0</v>
      </c>
      <c r="AA513" s="83">
        <v>0</v>
      </c>
      <c r="AB513" s="83">
        <v>0</v>
      </c>
      <c r="AC513" s="83">
        <v>0</v>
      </c>
      <c r="AD513" s="83">
        <v>0</v>
      </c>
      <c r="AE513" s="83">
        <v>0</v>
      </c>
    </row>
    <row r="514" spans="1:31">
      <c r="A514" s="83">
        <v>0</v>
      </c>
      <c r="B514" s="83">
        <v>0</v>
      </c>
      <c r="C514" s="83">
        <v>0</v>
      </c>
      <c r="D514" s="83">
        <v>0</v>
      </c>
      <c r="E514" s="83">
        <v>0</v>
      </c>
      <c r="F514" s="83">
        <v>0</v>
      </c>
      <c r="G514" s="83">
        <v>0</v>
      </c>
      <c r="H514" s="83">
        <v>0</v>
      </c>
      <c r="I514" s="83">
        <v>0</v>
      </c>
      <c r="J514" s="83">
        <v>0</v>
      </c>
      <c r="K514" s="83">
        <v>0</v>
      </c>
      <c r="L514" s="83">
        <v>0</v>
      </c>
      <c r="M514" s="83">
        <v>0</v>
      </c>
      <c r="N514" s="83">
        <v>0</v>
      </c>
      <c r="O514" s="83">
        <v>0</v>
      </c>
      <c r="P514" s="83">
        <v>0</v>
      </c>
      <c r="Q514" s="83">
        <v>0</v>
      </c>
      <c r="R514" s="83">
        <v>0</v>
      </c>
      <c r="S514" s="83">
        <v>0</v>
      </c>
      <c r="T514" s="83">
        <v>0</v>
      </c>
      <c r="U514" s="83">
        <v>0</v>
      </c>
      <c r="V514" s="83">
        <v>0</v>
      </c>
      <c r="W514" s="83">
        <v>0</v>
      </c>
      <c r="X514" s="83">
        <v>0</v>
      </c>
      <c r="Y514" s="83">
        <v>0</v>
      </c>
      <c r="Z514" s="83">
        <v>0</v>
      </c>
      <c r="AA514" s="83">
        <v>0</v>
      </c>
      <c r="AB514" s="83">
        <v>0</v>
      </c>
      <c r="AC514" s="83">
        <v>0</v>
      </c>
      <c r="AD514" s="83">
        <v>0</v>
      </c>
      <c r="AE514" s="83">
        <v>0</v>
      </c>
    </row>
    <row r="515" spans="1:31">
      <c r="A515" s="83">
        <v>0</v>
      </c>
      <c r="B515" s="83">
        <v>0</v>
      </c>
      <c r="C515" s="83">
        <v>0</v>
      </c>
      <c r="D515" s="83">
        <v>0</v>
      </c>
      <c r="E515" s="83">
        <v>0</v>
      </c>
      <c r="F515" s="83">
        <v>0</v>
      </c>
      <c r="G515" s="83">
        <v>0</v>
      </c>
      <c r="H515" s="83">
        <v>0</v>
      </c>
      <c r="I515" s="83">
        <v>0</v>
      </c>
      <c r="J515" s="83">
        <v>0</v>
      </c>
      <c r="K515" s="83">
        <v>0</v>
      </c>
      <c r="L515" s="83">
        <v>0</v>
      </c>
      <c r="M515" s="83">
        <v>0</v>
      </c>
      <c r="N515" s="83">
        <v>0</v>
      </c>
      <c r="O515" s="83">
        <v>0</v>
      </c>
      <c r="P515" s="83">
        <v>0</v>
      </c>
      <c r="Q515" s="83">
        <v>0</v>
      </c>
      <c r="R515" s="83">
        <v>0</v>
      </c>
      <c r="S515" s="83">
        <v>0</v>
      </c>
      <c r="T515" s="83">
        <v>0</v>
      </c>
      <c r="U515" s="83">
        <v>0</v>
      </c>
      <c r="V515" s="83">
        <v>0</v>
      </c>
      <c r="W515" s="83">
        <v>0</v>
      </c>
      <c r="X515" s="83">
        <v>0</v>
      </c>
      <c r="Y515" s="83">
        <v>0</v>
      </c>
      <c r="Z515" s="83">
        <v>0</v>
      </c>
      <c r="AA515" s="83">
        <v>0</v>
      </c>
      <c r="AB515" s="83">
        <v>0</v>
      </c>
      <c r="AC515" s="83">
        <v>0</v>
      </c>
      <c r="AD515" s="83">
        <v>0</v>
      </c>
      <c r="AE515" s="83">
        <v>0</v>
      </c>
    </row>
    <row r="516" spans="1:31">
      <c r="A516" s="83">
        <v>0</v>
      </c>
      <c r="B516" s="83">
        <v>0</v>
      </c>
      <c r="C516" s="83">
        <v>0</v>
      </c>
      <c r="D516" s="83">
        <v>0</v>
      </c>
      <c r="E516" s="83">
        <v>0</v>
      </c>
      <c r="F516" s="83">
        <v>0</v>
      </c>
      <c r="G516" s="83">
        <v>0</v>
      </c>
      <c r="H516" s="83">
        <v>0</v>
      </c>
      <c r="I516" s="83">
        <v>0</v>
      </c>
      <c r="J516" s="83">
        <v>0</v>
      </c>
      <c r="K516" s="83">
        <v>0</v>
      </c>
      <c r="L516" s="83">
        <v>0</v>
      </c>
      <c r="M516" s="83">
        <v>0</v>
      </c>
      <c r="N516" s="83">
        <v>0</v>
      </c>
      <c r="O516" s="83">
        <v>0</v>
      </c>
      <c r="P516" s="83">
        <v>0</v>
      </c>
      <c r="Q516" s="83">
        <v>0</v>
      </c>
      <c r="R516" s="83">
        <v>0</v>
      </c>
      <c r="S516" s="83">
        <v>0</v>
      </c>
      <c r="T516" s="83">
        <v>0</v>
      </c>
      <c r="U516" s="83">
        <v>0</v>
      </c>
      <c r="V516" s="83">
        <v>0</v>
      </c>
      <c r="W516" s="83">
        <v>0</v>
      </c>
      <c r="X516" s="83">
        <v>0</v>
      </c>
      <c r="Y516" s="83">
        <v>0</v>
      </c>
      <c r="Z516" s="83">
        <v>0</v>
      </c>
      <c r="AA516" s="83">
        <v>0</v>
      </c>
      <c r="AB516" s="83">
        <v>0</v>
      </c>
      <c r="AC516" s="83">
        <v>0</v>
      </c>
      <c r="AD516" s="83">
        <v>0</v>
      </c>
      <c r="AE516" s="83">
        <v>0</v>
      </c>
    </row>
    <row r="517" spans="1:31">
      <c r="A517" s="83">
        <v>0</v>
      </c>
      <c r="B517" s="83">
        <v>0</v>
      </c>
      <c r="C517" s="83">
        <v>0</v>
      </c>
      <c r="D517" s="83">
        <v>0</v>
      </c>
      <c r="E517" s="83">
        <v>0</v>
      </c>
      <c r="F517" s="83">
        <v>0</v>
      </c>
      <c r="G517" s="83">
        <v>0</v>
      </c>
      <c r="H517" s="83">
        <v>0</v>
      </c>
      <c r="I517" s="83">
        <v>0</v>
      </c>
      <c r="J517" s="83">
        <v>0</v>
      </c>
      <c r="K517" s="83">
        <v>0</v>
      </c>
      <c r="L517" s="83">
        <v>0</v>
      </c>
      <c r="M517" s="83">
        <v>0</v>
      </c>
      <c r="N517" s="83">
        <v>0</v>
      </c>
      <c r="O517" s="83">
        <v>0</v>
      </c>
      <c r="P517" s="83">
        <v>0</v>
      </c>
      <c r="Q517" s="83">
        <v>0</v>
      </c>
      <c r="R517" s="83">
        <v>0</v>
      </c>
      <c r="S517" s="83">
        <v>0</v>
      </c>
      <c r="T517" s="83">
        <v>0</v>
      </c>
      <c r="U517" s="83">
        <v>0</v>
      </c>
      <c r="V517" s="83">
        <v>0</v>
      </c>
      <c r="W517" s="83">
        <v>0</v>
      </c>
      <c r="X517" s="83">
        <v>0</v>
      </c>
      <c r="Y517" s="83">
        <v>0</v>
      </c>
      <c r="Z517" s="83">
        <v>0</v>
      </c>
      <c r="AA517" s="83">
        <v>0</v>
      </c>
      <c r="AB517" s="83">
        <v>0</v>
      </c>
      <c r="AC517" s="83">
        <v>0</v>
      </c>
      <c r="AD517" s="83">
        <v>0</v>
      </c>
      <c r="AE517" s="83">
        <v>0</v>
      </c>
    </row>
    <row r="518" spans="1:31">
      <c r="A518" s="83">
        <v>0</v>
      </c>
      <c r="B518" s="83">
        <v>0</v>
      </c>
      <c r="C518" s="83">
        <v>0</v>
      </c>
      <c r="D518" s="83">
        <v>0</v>
      </c>
      <c r="E518" s="83">
        <v>0</v>
      </c>
      <c r="F518" s="83">
        <v>0</v>
      </c>
      <c r="G518" s="83">
        <v>0</v>
      </c>
      <c r="H518" s="83">
        <v>0</v>
      </c>
      <c r="I518" s="83">
        <v>0</v>
      </c>
      <c r="J518" s="83">
        <v>0</v>
      </c>
      <c r="K518" s="83">
        <v>0</v>
      </c>
      <c r="L518" s="83">
        <v>0</v>
      </c>
      <c r="M518" s="83">
        <v>0</v>
      </c>
      <c r="N518" s="83">
        <v>0</v>
      </c>
      <c r="O518" s="83">
        <v>0</v>
      </c>
      <c r="P518" s="83">
        <v>0</v>
      </c>
      <c r="Q518" s="83">
        <v>0</v>
      </c>
      <c r="R518" s="83">
        <v>0</v>
      </c>
      <c r="S518" s="83">
        <v>0</v>
      </c>
      <c r="T518" s="83">
        <v>0</v>
      </c>
      <c r="U518" s="83">
        <v>0</v>
      </c>
      <c r="V518" s="83">
        <v>0</v>
      </c>
      <c r="W518" s="83">
        <v>0</v>
      </c>
      <c r="X518" s="83">
        <v>0</v>
      </c>
      <c r="Y518" s="83">
        <v>0</v>
      </c>
      <c r="Z518" s="83">
        <v>0</v>
      </c>
      <c r="AA518" s="83">
        <v>0</v>
      </c>
      <c r="AB518" s="83">
        <v>0</v>
      </c>
      <c r="AC518" s="83">
        <v>0</v>
      </c>
      <c r="AD518" s="83">
        <v>0</v>
      </c>
      <c r="AE518" s="83">
        <v>0</v>
      </c>
    </row>
    <row r="519" spans="1:31">
      <c r="A519" s="83">
        <v>0</v>
      </c>
      <c r="B519" s="83">
        <v>0</v>
      </c>
      <c r="C519" s="83">
        <v>0</v>
      </c>
      <c r="D519" s="83">
        <v>0</v>
      </c>
      <c r="E519" s="83">
        <v>0</v>
      </c>
      <c r="F519" s="83">
        <v>0</v>
      </c>
      <c r="G519" s="83">
        <v>0</v>
      </c>
      <c r="H519" s="83">
        <v>0</v>
      </c>
      <c r="I519" s="83">
        <v>0</v>
      </c>
      <c r="J519" s="83">
        <v>0</v>
      </c>
      <c r="K519" s="83">
        <v>0</v>
      </c>
      <c r="L519" s="83">
        <v>0</v>
      </c>
      <c r="M519" s="83">
        <v>0</v>
      </c>
      <c r="N519" s="83">
        <v>0</v>
      </c>
      <c r="O519" s="83">
        <v>0</v>
      </c>
      <c r="P519" s="83">
        <v>0</v>
      </c>
      <c r="Q519" s="83">
        <v>0</v>
      </c>
      <c r="R519" s="83">
        <v>0</v>
      </c>
      <c r="S519" s="83">
        <v>0</v>
      </c>
      <c r="T519" s="83">
        <v>0</v>
      </c>
      <c r="U519" s="83">
        <v>0</v>
      </c>
      <c r="V519" s="83">
        <v>0</v>
      </c>
      <c r="W519" s="83">
        <v>0</v>
      </c>
      <c r="X519" s="83">
        <v>0</v>
      </c>
      <c r="Y519" s="83">
        <v>0</v>
      </c>
      <c r="Z519" s="83">
        <v>0</v>
      </c>
      <c r="AA519" s="83">
        <v>0</v>
      </c>
      <c r="AB519" s="83">
        <v>0</v>
      </c>
      <c r="AC519" s="83">
        <v>0</v>
      </c>
      <c r="AD519" s="83">
        <v>0</v>
      </c>
      <c r="AE519" s="83">
        <v>0</v>
      </c>
    </row>
    <row r="520" spans="1:31">
      <c r="A520" s="83">
        <v>0</v>
      </c>
      <c r="B520" s="83">
        <v>0</v>
      </c>
      <c r="C520" s="83">
        <v>0</v>
      </c>
      <c r="D520" s="83">
        <v>0</v>
      </c>
      <c r="E520" s="83">
        <v>0</v>
      </c>
      <c r="F520" s="83">
        <v>0</v>
      </c>
      <c r="G520" s="83">
        <v>0</v>
      </c>
      <c r="H520" s="83">
        <v>0</v>
      </c>
      <c r="I520" s="83">
        <v>0</v>
      </c>
      <c r="J520" s="83">
        <v>0</v>
      </c>
      <c r="K520" s="83">
        <v>0</v>
      </c>
      <c r="L520" s="83">
        <v>0</v>
      </c>
      <c r="M520" s="83">
        <v>0</v>
      </c>
      <c r="N520" s="83">
        <v>0</v>
      </c>
      <c r="O520" s="83">
        <v>0</v>
      </c>
      <c r="P520" s="83">
        <v>0</v>
      </c>
      <c r="Q520" s="83">
        <v>0</v>
      </c>
      <c r="R520" s="83">
        <v>0</v>
      </c>
      <c r="S520" s="83">
        <v>0</v>
      </c>
      <c r="T520" s="83">
        <v>0</v>
      </c>
      <c r="U520" s="83">
        <v>0</v>
      </c>
      <c r="V520" s="83">
        <v>0</v>
      </c>
      <c r="W520" s="83">
        <v>0</v>
      </c>
      <c r="X520" s="83">
        <v>0</v>
      </c>
      <c r="Y520" s="83">
        <v>0</v>
      </c>
      <c r="Z520" s="83">
        <v>0</v>
      </c>
      <c r="AA520" s="83">
        <v>0</v>
      </c>
      <c r="AB520" s="83">
        <v>0</v>
      </c>
      <c r="AC520" s="83">
        <v>0</v>
      </c>
      <c r="AD520" s="83">
        <v>0</v>
      </c>
      <c r="AE520" s="83">
        <v>0</v>
      </c>
    </row>
    <row r="521" spans="1:31">
      <c r="A521" s="83">
        <v>0</v>
      </c>
      <c r="B521" s="83">
        <v>0</v>
      </c>
      <c r="C521" s="83">
        <v>0</v>
      </c>
      <c r="D521" s="83">
        <v>0</v>
      </c>
      <c r="E521" s="83">
        <v>0</v>
      </c>
      <c r="F521" s="83">
        <v>0</v>
      </c>
      <c r="G521" s="83">
        <v>0</v>
      </c>
      <c r="H521" s="83">
        <v>0</v>
      </c>
      <c r="I521" s="83">
        <v>0</v>
      </c>
      <c r="J521" s="83">
        <v>0</v>
      </c>
      <c r="K521" s="83">
        <v>0</v>
      </c>
      <c r="L521" s="83">
        <v>0</v>
      </c>
      <c r="M521" s="83">
        <v>0</v>
      </c>
      <c r="N521" s="83">
        <v>0</v>
      </c>
      <c r="O521" s="83">
        <v>0</v>
      </c>
      <c r="P521" s="83">
        <v>0</v>
      </c>
      <c r="Q521" s="83">
        <v>0</v>
      </c>
      <c r="R521" s="83">
        <v>0</v>
      </c>
      <c r="S521" s="83">
        <v>0</v>
      </c>
      <c r="T521" s="83">
        <v>0</v>
      </c>
      <c r="U521" s="83">
        <v>0</v>
      </c>
      <c r="V521" s="83">
        <v>0</v>
      </c>
      <c r="W521" s="83">
        <v>0</v>
      </c>
      <c r="X521" s="83">
        <v>0</v>
      </c>
      <c r="Y521" s="83">
        <v>0</v>
      </c>
      <c r="Z521" s="83">
        <v>0</v>
      </c>
      <c r="AA521" s="83">
        <v>0</v>
      </c>
      <c r="AB521" s="83">
        <v>0</v>
      </c>
      <c r="AC521" s="83">
        <v>0</v>
      </c>
      <c r="AD521" s="83">
        <v>0</v>
      </c>
      <c r="AE521" s="83">
        <v>0</v>
      </c>
    </row>
    <row r="522" spans="1:31">
      <c r="A522" s="83">
        <v>0</v>
      </c>
      <c r="B522" s="83">
        <v>0</v>
      </c>
      <c r="C522" s="83">
        <v>0</v>
      </c>
      <c r="D522" s="83">
        <v>0</v>
      </c>
      <c r="E522" s="83">
        <v>0</v>
      </c>
      <c r="F522" s="83">
        <v>0</v>
      </c>
      <c r="G522" s="83">
        <v>0</v>
      </c>
      <c r="H522" s="83">
        <v>0</v>
      </c>
      <c r="I522" s="83">
        <v>0</v>
      </c>
      <c r="J522" s="83">
        <v>0</v>
      </c>
      <c r="K522" s="83">
        <v>0</v>
      </c>
      <c r="L522" s="83">
        <v>0</v>
      </c>
      <c r="M522" s="83">
        <v>0</v>
      </c>
      <c r="N522" s="83">
        <v>0</v>
      </c>
      <c r="O522" s="83">
        <v>0</v>
      </c>
      <c r="P522" s="83">
        <v>0</v>
      </c>
      <c r="Q522" s="83">
        <v>0</v>
      </c>
      <c r="R522" s="83">
        <v>0</v>
      </c>
      <c r="S522" s="83">
        <v>0</v>
      </c>
      <c r="T522" s="83">
        <v>0</v>
      </c>
      <c r="U522" s="83">
        <v>0</v>
      </c>
      <c r="V522" s="83">
        <v>0</v>
      </c>
      <c r="W522" s="83">
        <v>0</v>
      </c>
      <c r="X522" s="83">
        <v>0</v>
      </c>
      <c r="Y522" s="83">
        <v>0</v>
      </c>
      <c r="Z522" s="83">
        <v>0</v>
      </c>
      <c r="AA522" s="83">
        <v>0</v>
      </c>
      <c r="AB522" s="83">
        <v>0</v>
      </c>
      <c r="AC522" s="83">
        <v>0</v>
      </c>
      <c r="AD522" s="83">
        <v>0</v>
      </c>
      <c r="AE522" s="83">
        <v>0</v>
      </c>
    </row>
    <row r="523" spans="1:31">
      <c r="A523" s="83">
        <v>0</v>
      </c>
      <c r="B523" s="83">
        <v>0</v>
      </c>
      <c r="C523" s="83">
        <v>0</v>
      </c>
      <c r="D523" s="83">
        <v>0</v>
      </c>
      <c r="E523" s="83">
        <v>0</v>
      </c>
      <c r="F523" s="83">
        <v>0</v>
      </c>
      <c r="G523" s="83">
        <v>0</v>
      </c>
      <c r="H523" s="83">
        <v>0</v>
      </c>
      <c r="I523" s="83">
        <v>0</v>
      </c>
      <c r="J523" s="83">
        <v>0</v>
      </c>
      <c r="K523" s="83">
        <v>0</v>
      </c>
      <c r="L523" s="83">
        <v>0</v>
      </c>
      <c r="M523" s="83">
        <v>0</v>
      </c>
      <c r="N523" s="83">
        <v>0</v>
      </c>
      <c r="O523" s="83">
        <v>0</v>
      </c>
      <c r="P523" s="83">
        <v>0</v>
      </c>
      <c r="Q523" s="83">
        <v>0</v>
      </c>
      <c r="R523" s="83">
        <v>0</v>
      </c>
      <c r="S523" s="83">
        <v>0</v>
      </c>
      <c r="T523" s="83">
        <v>0</v>
      </c>
      <c r="U523" s="83">
        <v>0</v>
      </c>
      <c r="V523" s="83">
        <v>0</v>
      </c>
      <c r="W523" s="83">
        <v>0</v>
      </c>
      <c r="X523" s="83">
        <v>0</v>
      </c>
      <c r="Y523" s="83">
        <v>0</v>
      </c>
      <c r="Z523" s="83">
        <v>0</v>
      </c>
      <c r="AA523" s="83">
        <v>0</v>
      </c>
      <c r="AB523" s="83">
        <v>0</v>
      </c>
      <c r="AC523" s="83">
        <v>0</v>
      </c>
      <c r="AD523" s="83">
        <v>0</v>
      </c>
      <c r="AE523" s="83">
        <v>0</v>
      </c>
    </row>
    <row r="524" spans="1:31">
      <c r="A524" s="83">
        <v>0</v>
      </c>
      <c r="B524" s="83">
        <v>0</v>
      </c>
      <c r="C524" s="83">
        <v>0</v>
      </c>
      <c r="D524" s="83">
        <v>0</v>
      </c>
      <c r="E524" s="83">
        <v>0</v>
      </c>
      <c r="F524" s="83">
        <v>0</v>
      </c>
      <c r="G524" s="83">
        <v>0</v>
      </c>
      <c r="H524" s="83">
        <v>0</v>
      </c>
      <c r="I524" s="83">
        <v>0</v>
      </c>
      <c r="J524" s="83">
        <v>0</v>
      </c>
      <c r="K524" s="83">
        <v>0</v>
      </c>
      <c r="L524" s="83">
        <v>0</v>
      </c>
      <c r="M524" s="83">
        <v>0</v>
      </c>
      <c r="N524" s="83">
        <v>0</v>
      </c>
      <c r="O524" s="83">
        <v>0</v>
      </c>
      <c r="P524" s="83">
        <v>0</v>
      </c>
      <c r="Q524" s="83">
        <v>0</v>
      </c>
      <c r="R524" s="83">
        <v>0</v>
      </c>
      <c r="S524" s="83">
        <v>0</v>
      </c>
      <c r="T524" s="83">
        <v>0</v>
      </c>
      <c r="U524" s="83">
        <v>0</v>
      </c>
      <c r="V524" s="83">
        <v>0</v>
      </c>
      <c r="W524" s="83">
        <v>0</v>
      </c>
      <c r="X524" s="83">
        <v>0</v>
      </c>
      <c r="Y524" s="83">
        <v>0</v>
      </c>
      <c r="Z524" s="83">
        <v>0</v>
      </c>
      <c r="AA524" s="83">
        <v>0</v>
      </c>
      <c r="AB524" s="83">
        <v>0</v>
      </c>
      <c r="AC524" s="83">
        <v>0</v>
      </c>
      <c r="AD524" s="83">
        <v>0</v>
      </c>
      <c r="AE524" s="83">
        <v>0</v>
      </c>
    </row>
    <row r="525" spans="1:31">
      <c r="A525" s="83">
        <v>0</v>
      </c>
      <c r="B525" s="83">
        <v>0</v>
      </c>
      <c r="C525" s="83">
        <v>0</v>
      </c>
      <c r="D525" s="83">
        <v>0</v>
      </c>
      <c r="E525" s="83">
        <v>0</v>
      </c>
      <c r="F525" s="83">
        <v>0</v>
      </c>
      <c r="G525" s="83">
        <v>0</v>
      </c>
      <c r="H525" s="83">
        <v>0</v>
      </c>
      <c r="I525" s="83">
        <v>0</v>
      </c>
      <c r="J525" s="83">
        <v>0</v>
      </c>
      <c r="K525" s="83">
        <v>0</v>
      </c>
      <c r="L525" s="83">
        <v>0</v>
      </c>
      <c r="M525" s="83">
        <v>0</v>
      </c>
      <c r="N525" s="83">
        <v>0</v>
      </c>
      <c r="O525" s="83">
        <v>0</v>
      </c>
      <c r="P525" s="83">
        <v>0</v>
      </c>
      <c r="Q525" s="83">
        <v>0</v>
      </c>
      <c r="R525" s="83">
        <v>0</v>
      </c>
      <c r="S525" s="83">
        <v>0</v>
      </c>
      <c r="T525" s="83">
        <v>0</v>
      </c>
      <c r="U525" s="83">
        <v>0</v>
      </c>
      <c r="V525" s="83">
        <v>0</v>
      </c>
      <c r="W525" s="83">
        <v>0</v>
      </c>
      <c r="X525" s="83">
        <v>0</v>
      </c>
      <c r="Y525" s="83">
        <v>0</v>
      </c>
      <c r="Z525" s="83">
        <v>0</v>
      </c>
      <c r="AA525" s="83">
        <v>0</v>
      </c>
      <c r="AB525" s="83">
        <v>0</v>
      </c>
      <c r="AC525" s="83">
        <v>0</v>
      </c>
      <c r="AD525" s="83">
        <v>0</v>
      </c>
      <c r="AE525" s="83">
        <v>0</v>
      </c>
    </row>
    <row r="526" spans="1:31">
      <c r="A526" s="83">
        <v>0</v>
      </c>
      <c r="B526" s="83">
        <v>0</v>
      </c>
      <c r="C526" s="83">
        <v>0</v>
      </c>
      <c r="D526" s="83">
        <v>0</v>
      </c>
      <c r="E526" s="83">
        <v>0</v>
      </c>
      <c r="F526" s="83">
        <v>0</v>
      </c>
      <c r="G526" s="83">
        <v>0</v>
      </c>
      <c r="H526" s="83">
        <v>0</v>
      </c>
      <c r="I526" s="83">
        <v>0</v>
      </c>
      <c r="J526" s="83">
        <v>0</v>
      </c>
      <c r="K526" s="83">
        <v>0</v>
      </c>
      <c r="L526" s="83">
        <v>0</v>
      </c>
      <c r="M526" s="83">
        <v>0</v>
      </c>
      <c r="N526" s="83">
        <v>0</v>
      </c>
      <c r="O526" s="83">
        <v>0</v>
      </c>
      <c r="P526" s="83">
        <v>0</v>
      </c>
      <c r="Q526" s="83">
        <v>0</v>
      </c>
      <c r="R526" s="83">
        <v>0</v>
      </c>
      <c r="S526" s="83">
        <v>0</v>
      </c>
      <c r="T526" s="83">
        <v>0</v>
      </c>
      <c r="U526" s="83">
        <v>0</v>
      </c>
      <c r="V526" s="83">
        <v>0</v>
      </c>
      <c r="W526" s="83">
        <v>0</v>
      </c>
      <c r="X526" s="83">
        <v>0</v>
      </c>
      <c r="Y526" s="83">
        <v>0</v>
      </c>
      <c r="Z526" s="83">
        <v>0</v>
      </c>
      <c r="AA526" s="83">
        <v>0</v>
      </c>
      <c r="AB526" s="83">
        <v>0</v>
      </c>
      <c r="AC526" s="83">
        <v>0</v>
      </c>
      <c r="AD526" s="83">
        <v>0</v>
      </c>
      <c r="AE526" s="83">
        <v>0</v>
      </c>
    </row>
    <row r="527" spans="1:31">
      <c r="A527" s="83">
        <v>0</v>
      </c>
      <c r="B527" s="83">
        <v>0</v>
      </c>
      <c r="C527" s="83">
        <v>0</v>
      </c>
      <c r="D527" s="83">
        <v>0</v>
      </c>
      <c r="E527" s="83">
        <v>0</v>
      </c>
      <c r="F527" s="83">
        <v>0</v>
      </c>
      <c r="G527" s="83">
        <v>0</v>
      </c>
      <c r="H527" s="83">
        <v>0</v>
      </c>
      <c r="I527" s="83">
        <v>0</v>
      </c>
      <c r="J527" s="83">
        <v>0</v>
      </c>
      <c r="K527" s="83">
        <v>0</v>
      </c>
      <c r="L527" s="83">
        <v>0</v>
      </c>
      <c r="M527" s="83">
        <v>0</v>
      </c>
      <c r="N527" s="83">
        <v>0</v>
      </c>
      <c r="O527" s="83">
        <v>0</v>
      </c>
      <c r="P527" s="83">
        <v>0</v>
      </c>
      <c r="Q527" s="83">
        <v>0</v>
      </c>
      <c r="R527" s="83">
        <v>0</v>
      </c>
      <c r="S527" s="83">
        <v>0</v>
      </c>
      <c r="T527" s="83">
        <v>0</v>
      </c>
      <c r="U527" s="83">
        <v>0</v>
      </c>
      <c r="V527" s="83">
        <v>0</v>
      </c>
      <c r="W527" s="83">
        <v>0</v>
      </c>
      <c r="X527" s="83">
        <v>0</v>
      </c>
      <c r="Y527" s="83">
        <v>0</v>
      </c>
      <c r="Z527" s="83">
        <v>0</v>
      </c>
      <c r="AA527" s="83">
        <v>0</v>
      </c>
      <c r="AB527" s="83">
        <v>0</v>
      </c>
      <c r="AC527" s="83">
        <v>0</v>
      </c>
      <c r="AD527" s="83">
        <v>0</v>
      </c>
      <c r="AE527" s="83">
        <v>0</v>
      </c>
    </row>
    <row r="528" spans="1:31">
      <c r="A528" s="83">
        <v>0</v>
      </c>
      <c r="B528" s="83">
        <v>0</v>
      </c>
      <c r="C528" s="83">
        <v>0</v>
      </c>
      <c r="D528" s="83">
        <v>0</v>
      </c>
      <c r="E528" s="83">
        <v>0</v>
      </c>
      <c r="F528" s="83">
        <v>0</v>
      </c>
      <c r="G528" s="83">
        <v>0</v>
      </c>
      <c r="H528" s="83">
        <v>0</v>
      </c>
      <c r="I528" s="83">
        <v>0</v>
      </c>
      <c r="J528" s="83">
        <v>0</v>
      </c>
      <c r="K528" s="83">
        <v>0</v>
      </c>
      <c r="L528" s="83">
        <v>0</v>
      </c>
      <c r="M528" s="83">
        <v>0</v>
      </c>
      <c r="N528" s="83">
        <v>0</v>
      </c>
      <c r="O528" s="83">
        <v>0</v>
      </c>
      <c r="P528" s="83">
        <v>0</v>
      </c>
      <c r="Q528" s="83">
        <v>0</v>
      </c>
      <c r="R528" s="83">
        <v>0</v>
      </c>
      <c r="S528" s="83">
        <v>0</v>
      </c>
      <c r="T528" s="83">
        <v>0</v>
      </c>
      <c r="U528" s="83">
        <v>0</v>
      </c>
      <c r="V528" s="83">
        <v>0</v>
      </c>
      <c r="W528" s="83">
        <v>0</v>
      </c>
      <c r="X528" s="83">
        <v>0</v>
      </c>
      <c r="Y528" s="83">
        <v>0</v>
      </c>
      <c r="Z528" s="83">
        <v>0</v>
      </c>
      <c r="AA528" s="83">
        <v>0</v>
      </c>
      <c r="AB528" s="83">
        <v>0</v>
      </c>
      <c r="AC528" s="83">
        <v>0</v>
      </c>
      <c r="AD528" s="83">
        <v>0</v>
      </c>
      <c r="AE528" s="83">
        <v>0</v>
      </c>
    </row>
    <row r="529" spans="1:31">
      <c r="A529" s="83">
        <v>0</v>
      </c>
      <c r="B529" s="83">
        <v>0</v>
      </c>
      <c r="C529" s="83">
        <v>0</v>
      </c>
      <c r="D529" s="83">
        <v>0</v>
      </c>
      <c r="E529" s="83">
        <v>0</v>
      </c>
      <c r="F529" s="83">
        <v>0</v>
      </c>
      <c r="G529" s="83">
        <v>0</v>
      </c>
      <c r="H529" s="83">
        <v>0</v>
      </c>
      <c r="I529" s="83">
        <v>0</v>
      </c>
      <c r="J529" s="83">
        <v>0</v>
      </c>
      <c r="K529" s="83">
        <v>0</v>
      </c>
      <c r="L529" s="83">
        <v>0</v>
      </c>
      <c r="M529" s="83">
        <v>0</v>
      </c>
      <c r="N529" s="83">
        <v>0</v>
      </c>
      <c r="O529" s="83">
        <v>0</v>
      </c>
      <c r="P529" s="83">
        <v>0</v>
      </c>
      <c r="Q529" s="83">
        <v>0</v>
      </c>
      <c r="R529" s="83">
        <v>0</v>
      </c>
      <c r="S529" s="83">
        <v>0</v>
      </c>
      <c r="T529" s="83">
        <v>0</v>
      </c>
      <c r="U529" s="83">
        <v>0</v>
      </c>
      <c r="V529" s="83">
        <v>0</v>
      </c>
      <c r="W529" s="83">
        <v>0</v>
      </c>
      <c r="X529" s="83">
        <v>0</v>
      </c>
      <c r="Y529" s="83">
        <v>0</v>
      </c>
      <c r="Z529" s="83">
        <v>0</v>
      </c>
      <c r="AA529" s="83">
        <v>0</v>
      </c>
      <c r="AB529" s="83">
        <v>0</v>
      </c>
      <c r="AC529" s="83">
        <v>0</v>
      </c>
      <c r="AD529" s="83">
        <v>0</v>
      </c>
      <c r="AE529" s="83">
        <v>0</v>
      </c>
    </row>
    <row r="530" spans="1:31">
      <c r="A530" s="83">
        <v>0</v>
      </c>
      <c r="B530" s="83">
        <v>0</v>
      </c>
      <c r="C530" s="83">
        <v>0</v>
      </c>
      <c r="D530" s="83">
        <v>0</v>
      </c>
      <c r="E530" s="83">
        <v>0</v>
      </c>
      <c r="F530" s="83">
        <v>0</v>
      </c>
      <c r="G530" s="83">
        <v>0</v>
      </c>
      <c r="H530" s="83">
        <v>0</v>
      </c>
      <c r="I530" s="83">
        <v>0</v>
      </c>
      <c r="J530" s="83">
        <v>0</v>
      </c>
      <c r="K530" s="83">
        <v>0</v>
      </c>
      <c r="L530" s="83">
        <v>0</v>
      </c>
      <c r="M530" s="83">
        <v>0</v>
      </c>
      <c r="N530" s="83">
        <v>0</v>
      </c>
      <c r="O530" s="83">
        <v>0</v>
      </c>
      <c r="P530" s="83">
        <v>0</v>
      </c>
      <c r="Q530" s="83">
        <v>0</v>
      </c>
      <c r="R530" s="83">
        <v>0</v>
      </c>
      <c r="S530" s="83">
        <v>0</v>
      </c>
      <c r="T530" s="83">
        <v>0</v>
      </c>
      <c r="U530" s="83">
        <v>0</v>
      </c>
      <c r="V530" s="83">
        <v>0</v>
      </c>
      <c r="W530" s="83">
        <v>0</v>
      </c>
      <c r="X530" s="83">
        <v>0</v>
      </c>
      <c r="Y530" s="83">
        <v>0</v>
      </c>
      <c r="Z530" s="83">
        <v>0</v>
      </c>
      <c r="AA530" s="83">
        <v>0</v>
      </c>
      <c r="AB530" s="83">
        <v>0</v>
      </c>
      <c r="AC530" s="83">
        <v>0</v>
      </c>
      <c r="AD530" s="83">
        <v>0</v>
      </c>
      <c r="AE530" s="83">
        <v>0</v>
      </c>
    </row>
    <row r="531" spans="1:31">
      <c r="A531" s="83">
        <v>0</v>
      </c>
      <c r="B531" s="83">
        <v>0</v>
      </c>
      <c r="C531" s="83">
        <v>0</v>
      </c>
      <c r="D531" s="83">
        <v>0</v>
      </c>
      <c r="E531" s="83">
        <v>0</v>
      </c>
      <c r="F531" s="83">
        <v>0</v>
      </c>
      <c r="G531" s="83">
        <v>0</v>
      </c>
      <c r="H531" s="83">
        <v>0</v>
      </c>
      <c r="I531" s="83">
        <v>0</v>
      </c>
      <c r="J531" s="83">
        <v>0</v>
      </c>
      <c r="K531" s="83">
        <v>0</v>
      </c>
      <c r="L531" s="83">
        <v>0</v>
      </c>
      <c r="M531" s="83">
        <v>0</v>
      </c>
      <c r="N531" s="83">
        <v>0</v>
      </c>
      <c r="O531" s="83">
        <v>0</v>
      </c>
      <c r="P531" s="83">
        <v>0</v>
      </c>
      <c r="Q531" s="83">
        <v>0</v>
      </c>
      <c r="R531" s="83">
        <v>0</v>
      </c>
      <c r="S531" s="83">
        <v>0</v>
      </c>
      <c r="T531" s="83">
        <v>0</v>
      </c>
      <c r="U531" s="83">
        <v>0</v>
      </c>
      <c r="V531" s="83">
        <v>0</v>
      </c>
      <c r="W531" s="83">
        <v>0</v>
      </c>
      <c r="X531" s="83">
        <v>0</v>
      </c>
      <c r="Y531" s="83">
        <v>0</v>
      </c>
      <c r="Z531" s="83">
        <v>0</v>
      </c>
      <c r="AA531" s="83">
        <v>0</v>
      </c>
      <c r="AB531" s="83">
        <v>0</v>
      </c>
      <c r="AC531" s="83">
        <v>0</v>
      </c>
      <c r="AD531" s="83">
        <v>0</v>
      </c>
      <c r="AE531" s="83">
        <v>0</v>
      </c>
    </row>
    <row r="532" spans="1:31">
      <c r="A532" s="83">
        <v>0</v>
      </c>
      <c r="B532" s="83">
        <v>0</v>
      </c>
      <c r="C532" s="83">
        <v>0</v>
      </c>
      <c r="D532" s="83">
        <v>0</v>
      </c>
      <c r="E532" s="83">
        <v>0</v>
      </c>
      <c r="F532" s="83">
        <v>0</v>
      </c>
      <c r="G532" s="83">
        <v>0</v>
      </c>
      <c r="H532" s="83">
        <v>0</v>
      </c>
      <c r="I532" s="83">
        <v>0</v>
      </c>
      <c r="J532" s="83">
        <v>0</v>
      </c>
      <c r="K532" s="83">
        <v>0</v>
      </c>
      <c r="L532" s="83">
        <v>0</v>
      </c>
      <c r="M532" s="83">
        <v>0</v>
      </c>
      <c r="N532" s="83">
        <v>0</v>
      </c>
      <c r="O532" s="83">
        <v>0</v>
      </c>
      <c r="P532" s="83">
        <v>0</v>
      </c>
      <c r="Q532" s="83">
        <v>0</v>
      </c>
      <c r="R532" s="83">
        <v>0</v>
      </c>
      <c r="S532" s="83">
        <v>0</v>
      </c>
      <c r="T532" s="83">
        <v>0</v>
      </c>
      <c r="U532" s="83">
        <v>0</v>
      </c>
      <c r="V532" s="83">
        <v>0</v>
      </c>
      <c r="W532" s="83">
        <v>0</v>
      </c>
      <c r="X532" s="83">
        <v>0</v>
      </c>
      <c r="Y532" s="83">
        <v>0</v>
      </c>
      <c r="Z532" s="83">
        <v>0</v>
      </c>
      <c r="AA532" s="83">
        <v>0</v>
      </c>
      <c r="AB532" s="83">
        <v>0</v>
      </c>
      <c r="AC532" s="83">
        <v>0</v>
      </c>
      <c r="AD532" s="83">
        <v>0</v>
      </c>
      <c r="AE532" s="83">
        <v>0</v>
      </c>
    </row>
    <row r="533" spans="1:31">
      <c r="A533" s="83">
        <v>0</v>
      </c>
      <c r="B533" s="83">
        <v>0</v>
      </c>
      <c r="C533" s="83">
        <v>0</v>
      </c>
      <c r="D533" s="83">
        <v>0</v>
      </c>
      <c r="E533" s="83">
        <v>0</v>
      </c>
      <c r="F533" s="83">
        <v>0</v>
      </c>
      <c r="G533" s="83">
        <v>0</v>
      </c>
      <c r="H533" s="83">
        <v>0</v>
      </c>
      <c r="I533" s="83">
        <v>0</v>
      </c>
      <c r="J533" s="83">
        <v>0</v>
      </c>
      <c r="K533" s="83">
        <v>0</v>
      </c>
      <c r="L533" s="83">
        <v>0</v>
      </c>
      <c r="M533" s="83">
        <v>0</v>
      </c>
      <c r="N533" s="83">
        <v>0</v>
      </c>
      <c r="O533" s="83">
        <v>0</v>
      </c>
      <c r="P533" s="83">
        <v>0</v>
      </c>
      <c r="Q533" s="83">
        <v>0</v>
      </c>
      <c r="R533" s="83">
        <v>0</v>
      </c>
      <c r="S533" s="83">
        <v>0</v>
      </c>
      <c r="T533" s="83">
        <v>0</v>
      </c>
      <c r="U533" s="83">
        <v>0</v>
      </c>
      <c r="V533" s="83">
        <v>0</v>
      </c>
      <c r="W533" s="83">
        <v>0</v>
      </c>
      <c r="X533" s="83">
        <v>0</v>
      </c>
      <c r="Y533" s="83">
        <v>0</v>
      </c>
      <c r="Z533" s="83">
        <v>0</v>
      </c>
      <c r="AA533" s="83">
        <v>0</v>
      </c>
      <c r="AB533" s="83">
        <v>0</v>
      </c>
      <c r="AC533" s="83">
        <v>0</v>
      </c>
      <c r="AD533" s="83">
        <v>0</v>
      </c>
      <c r="AE533" s="83">
        <v>0</v>
      </c>
    </row>
    <row r="534" spans="1:31">
      <c r="A534" s="83">
        <v>0</v>
      </c>
      <c r="B534" s="83">
        <v>0</v>
      </c>
      <c r="C534" s="83">
        <v>0</v>
      </c>
      <c r="D534" s="83">
        <v>0</v>
      </c>
      <c r="E534" s="83">
        <v>0</v>
      </c>
      <c r="F534" s="83">
        <v>0</v>
      </c>
      <c r="G534" s="83">
        <v>0</v>
      </c>
      <c r="H534" s="83">
        <v>0</v>
      </c>
      <c r="I534" s="83">
        <v>0</v>
      </c>
      <c r="J534" s="83">
        <v>0</v>
      </c>
      <c r="K534" s="83">
        <v>0</v>
      </c>
      <c r="L534" s="83">
        <v>0</v>
      </c>
      <c r="M534" s="83">
        <v>0</v>
      </c>
      <c r="N534" s="83">
        <v>0</v>
      </c>
      <c r="O534" s="83">
        <v>0</v>
      </c>
      <c r="P534" s="83">
        <v>0</v>
      </c>
      <c r="Q534" s="83">
        <v>0</v>
      </c>
      <c r="R534" s="83">
        <v>0</v>
      </c>
      <c r="S534" s="83">
        <v>0</v>
      </c>
      <c r="T534" s="83">
        <v>0</v>
      </c>
      <c r="U534" s="83">
        <v>0</v>
      </c>
      <c r="V534" s="83">
        <v>0</v>
      </c>
      <c r="W534" s="83">
        <v>0</v>
      </c>
      <c r="X534" s="83">
        <v>0</v>
      </c>
      <c r="Y534" s="83">
        <v>0</v>
      </c>
      <c r="Z534" s="83">
        <v>0</v>
      </c>
      <c r="AA534" s="83">
        <v>0</v>
      </c>
      <c r="AB534" s="83">
        <v>0</v>
      </c>
      <c r="AC534" s="83">
        <v>0</v>
      </c>
      <c r="AD534" s="83">
        <v>0</v>
      </c>
      <c r="AE534" s="83">
        <v>0</v>
      </c>
    </row>
    <row r="535" spans="1:31">
      <c r="A535" s="83">
        <v>0</v>
      </c>
      <c r="B535" s="83">
        <v>0</v>
      </c>
      <c r="C535" s="83">
        <v>0</v>
      </c>
      <c r="D535" s="83">
        <v>0</v>
      </c>
      <c r="E535" s="83">
        <v>0</v>
      </c>
      <c r="F535" s="83">
        <v>0</v>
      </c>
      <c r="G535" s="83">
        <v>0</v>
      </c>
      <c r="H535" s="83">
        <v>0</v>
      </c>
      <c r="I535" s="83">
        <v>0</v>
      </c>
      <c r="J535" s="83">
        <v>0</v>
      </c>
      <c r="K535" s="83">
        <v>0</v>
      </c>
      <c r="L535" s="83">
        <v>0</v>
      </c>
      <c r="M535" s="83">
        <v>0</v>
      </c>
      <c r="N535" s="83">
        <v>0</v>
      </c>
      <c r="O535" s="83">
        <v>0</v>
      </c>
      <c r="P535" s="83">
        <v>0</v>
      </c>
      <c r="Q535" s="83">
        <v>0</v>
      </c>
      <c r="R535" s="83">
        <v>0</v>
      </c>
      <c r="S535" s="83">
        <v>0</v>
      </c>
      <c r="T535" s="83">
        <v>0</v>
      </c>
      <c r="U535" s="83">
        <v>0</v>
      </c>
      <c r="V535" s="83">
        <v>0</v>
      </c>
      <c r="W535" s="83">
        <v>0</v>
      </c>
      <c r="X535" s="83">
        <v>0</v>
      </c>
      <c r="Y535" s="83">
        <v>0</v>
      </c>
      <c r="Z535" s="83">
        <v>0</v>
      </c>
      <c r="AA535" s="83">
        <v>0</v>
      </c>
      <c r="AB535" s="83">
        <v>0</v>
      </c>
      <c r="AC535" s="83">
        <v>0</v>
      </c>
      <c r="AD535" s="83">
        <v>0</v>
      </c>
      <c r="AE535" s="83">
        <v>0</v>
      </c>
    </row>
    <row r="536" spans="1:31">
      <c r="A536" s="83">
        <v>0</v>
      </c>
      <c r="B536" s="83">
        <v>0</v>
      </c>
      <c r="C536" s="83">
        <v>0</v>
      </c>
      <c r="D536" s="83">
        <v>0</v>
      </c>
      <c r="E536" s="83">
        <v>0</v>
      </c>
      <c r="F536" s="83">
        <v>0</v>
      </c>
      <c r="G536" s="83">
        <v>0</v>
      </c>
      <c r="H536" s="83">
        <v>0</v>
      </c>
      <c r="I536" s="83">
        <v>0</v>
      </c>
      <c r="J536" s="83">
        <v>0</v>
      </c>
      <c r="K536" s="83">
        <v>0</v>
      </c>
      <c r="L536" s="83">
        <v>0</v>
      </c>
      <c r="M536" s="83">
        <v>0</v>
      </c>
      <c r="N536" s="83">
        <v>0</v>
      </c>
      <c r="O536" s="83">
        <v>0</v>
      </c>
      <c r="P536" s="83">
        <v>0</v>
      </c>
      <c r="Q536" s="83">
        <v>0</v>
      </c>
      <c r="R536" s="83">
        <v>0</v>
      </c>
      <c r="S536" s="83">
        <v>0</v>
      </c>
      <c r="T536" s="83">
        <v>0</v>
      </c>
      <c r="U536" s="83">
        <v>0</v>
      </c>
      <c r="V536" s="83">
        <v>0</v>
      </c>
      <c r="W536" s="83">
        <v>0</v>
      </c>
      <c r="X536" s="83">
        <v>0</v>
      </c>
      <c r="Y536" s="83">
        <v>0</v>
      </c>
      <c r="Z536" s="83">
        <v>0</v>
      </c>
      <c r="AA536" s="83">
        <v>0</v>
      </c>
      <c r="AB536" s="83">
        <v>0</v>
      </c>
      <c r="AC536" s="83">
        <v>0</v>
      </c>
      <c r="AD536" s="83">
        <v>0</v>
      </c>
      <c r="AE536" s="83">
        <v>0</v>
      </c>
    </row>
    <row r="537" spans="1:31">
      <c r="A537" s="83">
        <v>0</v>
      </c>
      <c r="B537" s="83">
        <v>0</v>
      </c>
      <c r="C537" s="83">
        <v>0</v>
      </c>
      <c r="D537" s="83">
        <v>0</v>
      </c>
      <c r="E537" s="83">
        <v>0</v>
      </c>
      <c r="F537" s="83">
        <v>0</v>
      </c>
      <c r="G537" s="83">
        <v>0</v>
      </c>
      <c r="H537" s="83">
        <v>0</v>
      </c>
      <c r="I537" s="83">
        <v>0</v>
      </c>
      <c r="J537" s="83">
        <v>0</v>
      </c>
      <c r="K537" s="83">
        <v>0</v>
      </c>
      <c r="L537" s="83">
        <v>0</v>
      </c>
      <c r="M537" s="83">
        <v>0</v>
      </c>
      <c r="N537" s="83">
        <v>0</v>
      </c>
      <c r="O537" s="83">
        <v>0</v>
      </c>
      <c r="P537" s="83">
        <v>0</v>
      </c>
      <c r="Q537" s="83">
        <v>0</v>
      </c>
      <c r="R537" s="83">
        <v>0</v>
      </c>
      <c r="S537" s="83">
        <v>0</v>
      </c>
      <c r="T537" s="83">
        <v>0</v>
      </c>
      <c r="U537" s="83">
        <v>0</v>
      </c>
      <c r="V537" s="83">
        <v>0</v>
      </c>
      <c r="W537" s="83">
        <v>0</v>
      </c>
      <c r="X537" s="83">
        <v>0</v>
      </c>
      <c r="Y537" s="83">
        <v>0</v>
      </c>
      <c r="Z537" s="83">
        <v>0</v>
      </c>
      <c r="AA537" s="83">
        <v>0</v>
      </c>
      <c r="AB537" s="83">
        <v>0</v>
      </c>
      <c r="AC537" s="83">
        <v>0</v>
      </c>
      <c r="AD537" s="83">
        <v>0</v>
      </c>
      <c r="AE537" s="83">
        <v>0</v>
      </c>
    </row>
    <row r="538" spans="1:31">
      <c r="A538" s="83">
        <v>0</v>
      </c>
      <c r="B538" s="83">
        <v>0</v>
      </c>
      <c r="C538" s="83">
        <v>0</v>
      </c>
      <c r="D538" s="83">
        <v>0</v>
      </c>
      <c r="E538" s="83">
        <v>0</v>
      </c>
      <c r="F538" s="83">
        <v>0</v>
      </c>
      <c r="G538" s="83">
        <v>0</v>
      </c>
      <c r="H538" s="83">
        <v>0</v>
      </c>
      <c r="I538" s="83">
        <v>0</v>
      </c>
      <c r="J538" s="83">
        <v>0</v>
      </c>
      <c r="K538" s="83">
        <v>0</v>
      </c>
      <c r="L538" s="83">
        <v>0</v>
      </c>
      <c r="M538" s="83">
        <v>0</v>
      </c>
      <c r="N538" s="83">
        <v>0</v>
      </c>
      <c r="O538" s="83">
        <v>0</v>
      </c>
      <c r="P538" s="83">
        <v>0</v>
      </c>
      <c r="Q538" s="83">
        <v>0</v>
      </c>
      <c r="R538" s="83">
        <v>0</v>
      </c>
      <c r="S538" s="83">
        <v>0</v>
      </c>
      <c r="T538" s="83">
        <v>0</v>
      </c>
      <c r="U538" s="83">
        <v>0</v>
      </c>
      <c r="V538" s="83">
        <v>0</v>
      </c>
      <c r="W538" s="83">
        <v>0</v>
      </c>
      <c r="X538" s="83">
        <v>0</v>
      </c>
      <c r="Y538" s="83">
        <v>0</v>
      </c>
      <c r="Z538" s="83">
        <v>0</v>
      </c>
      <c r="AA538" s="83">
        <v>0</v>
      </c>
      <c r="AB538" s="83">
        <v>0</v>
      </c>
      <c r="AC538" s="83">
        <v>0</v>
      </c>
      <c r="AD538" s="83">
        <v>0</v>
      </c>
      <c r="AE538" s="83">
        <v>0</v>
      </c>
    </row>
    <row r="539" spans="1:31">
      <c r="A539" s="83">
        <v>0</v>
      </c>
      <c r="B539" s="83">
        <v>0</v>
      </c>
      <c r="C539" s="83">
        <v>0</v>
      </c>
      <c r="D539" s="83">
        <v>0</v>
      </c>
      <c r="E539" s="83">
        <v>0</v>
      </c>
      <c r="F539" s="83">
        <v>0</v>
      </c>
      <c r="G539" s="83">
        <v>0</v>
      </c>
      <c r="H539" s="83">
        <v>0</v>
      </c>
      <c r="I539" s="83">
        <v>0</v>
      </c>
      <c r="J539" s="83">
        <v>0</v>
      </c>
      <c r="K539" s="83">
        <v>0</v>
      </c>
      <c r="L539" s="83">
        <v>0</v>
      </c>
      <c r="M539" s="83">
        <v>0</v>
      </c>
      <c r="N539" s="83">
        <v>0</v>
      </c>
      <c r="O539" s="83">
        <v>0</v>
      </c>
      <c r="P539" s="83">
        <v>0</v>
      </c>
      <c r="Q539" s="83">
        <v>0</v>
      </c>
      <c r="R539" s="83">
        <v>0</v>
      </c>
      <c r="S539" s="83">
        <v>0</v>
      </c>
      <c r="T539" s="83">
        <v>0</v>
      </c>
      <c r="U539" s="83">
        <v>0</v>
      </c>
      <c r="V539" s="83">
        <v>0</v>
      </c>
      <c r="W539" s="83">
        <v>0</v>
      </c>
      <c r="X539" s="83">
        <v>0</v>
      </c>
      <c r="Y539" s="83">
        <v>0</v>
      </c>
      <c r="Z539" s="83">
        <v>0</v>
      </c>
      <c r="AA539" s="83">
        <v>0</v>
      </c>
      <c r="AB539" s="83">
        <v>0</v>
      </c>
      <c r="AC539" s="83">
        <v>0</v>
      </c>
      <c r="AD539" s="83">
        <v>0</v>
      </c>
      <c r="AE539" s="83">
        <v>0</v>
      </c>
    </row>
    <row r="540" spans="1:31">
      <c r="A540" s="83">
        <v>0</v>
      </c>
      <c r="B540" s="83">
        <v>0</v>
      </c>
      <c r="C540" s="83">
        <v>0</v>
      </c>
      <c r="D540" s="83">
        <v>0</v>
      </c>
      <c r="E540" s="83">
        <v>0</v>
      </c>
      <c r="F540" s="83">
        <v>0</v>
      </c>
      <c r="G540" s="83">
        <v>0</v>
      </c>
      <c r="H540" s="83">
        <v>0</v>
      </c>
      <c r="I540" s="83">
        <v>0</v>
      </c>
      <c r="J540" s="83">
        <v>0</v>
      </c>
      <c r="K540" s="83">
        <v>0</v>
      </c>
      <c r="L540" s="83">
        <v>0</v>
      </c>
      <c r="M540" s="83">
        <v>0</v>
      </c>
      <c r="N540" s="83">
        <v>0</v>
      </c>
      <c r="O540" s="83">
        <v>0</v>
      </c>
      <c r="P540" s="83">
        <v>0</v>
      </c>
      <c r="Q540" s="83">
        <v>0</v>
      </c>
      <c r="R540" s="83">
        <v>0</v>
      </c>
      <c r="S540" s="83">
        <v>0</v>
      </c>
      <c r="T540" s="83">
        <v>0</v>
      </c>
      <c r="U540" s="83">
        <v>0</v>
      </c>
      <c r="V540" s="83">
        <v>0</v>
      </c>
      <c r="W540" s="83">
        <v>0</v>
      </c>
      <c r="X540" s="83">
        <v>0</v>
      </c>
      <c r="Y540" s="83">
        <v>0</v>
      </c>
      <c r="Z540" s="83">
        <v>0</v>
      </c>
      <c r="AA540" s="83">
        <v>0</v>
      </c>
      <c r="AB540" s="83">
        <v>0</v>
      </c>
      <c r="AC540" s="83">
        <v>0</v>
      </c>
      <c r="AD540" s="83">
        <v>0</v>
      </c>
      <c r="AE540" s="83">
        <v>0</v>
      </c>
    </row>
    <row r="541" spans="1:31">
      <c r="A541" s="83">
        <v>0</v>
      </c>
      <c r="B541" s="83">
        <v>0</v>
      </c>
      <c r="C541" s="83">
        <v>0</v>
      </c>
      <c r="D541" s="83">
        <v>0</v>
      </c>
      <c r="E541" s="83">
        <v>0</v>
      </c>
      <c r="F541" s="83">
        <v>0</v>
      </c>
      <c r="G541" s="83">
        <v>0</v>
      </c>
      <c r="H541" s="83">
        <v>0</v>
      </c>
      <c r="I541" s="83">
        <v>0</v>
      </c>
      <c r="J541" s="83">
        <v>0</v>
      </c>
      <c r="K541" s="83">
        <v>0</v>
      </c>
      <c r="L541" s="83">
        <v>0</v>
      </c>
      <c r="M541" s="83">
        <v>0</v>
      </c>
      <c r="N541" s="83">
        <v>0</v>
      </c>
      <c r="O541" s="83">
        <v>0</v>
      </c>
      <c r="P541" s="83">
        <v>0</v>
      </c>
      <c r="Q541" s="83">
        <v>0</v>
      </c>
      <c r="R541" s="83">
        <v>0</v>
      </c>
      <c r="S541" s="83">
        <v>0</v>
      </c>
      <c r="T541" s="83">
        <v>0</v>
      </c>
      <c r="U541" s="83">
        <v>0</v>
      </c>
      <c r="V541" s="83">
        <v>0</v>
      </c>
      <c r="W541" s="83">
        <v>0</v>
      </c>
      <c r="X541" s="83">
        <v>0</v>
      </c>
      <c r="Y541" s="83">
        <v>0</v>
      </c>
      <c r="Z541" s="83">
        <v>0</v>
      </c>
      <c r="AA541" s="83">
        <v>0</v>
      </c>
      <c r="AB541" s="83">
        <v>0</v>
      </c>
      <c r="AC541" s="83">
        <v>0</v>
      </c>
      <c r="AD541" s="83">
        <v>0</v>
      </c>
      <c r="AE541" s="83">
        <v>0</v>
      </c>
    </row>
    <row r="542" spans="1:31">
      <c r="A542" s="83">
        <v>0</v>
      </c>
      <c r="B542" s="83">
        <v>0</v>
      </c>
      <c r="C542" s="83">
        <v>0</v>
      </c>
      <c r="D542" s="83">
        <v>0</v>
      </c>
      <c r="E542" s="83">
        <v>0</v>
      </c>
      <c r="F542" s="83">
        <v>0</v>
      </c>
      <c r="G542" s="83">
        <v>0</v>
      </c>
      <c r="H542" s="83">
        <v>0</v>
      </c>
      <c r="I542" s="83">
        <v>0</v>
      </c>
      <c r="J542" s="83">
        <v>0</v>
      </c>
      <c r="K542" s="83">
        <v>0</v>
      </c>
      <c r="L542" s="83">
        <v>0</v>
      </c>
      <c r="M542" s="83">
        <v>0</v>
      </c>
      <c r="N542" s="83">
        <v>0</v>
      </c>
      <c r="O542" s="83">
        <v>0</v>
      </c>
      <c r="P542" s="83">
        <v>0</v>
      </c>
      <c r="Q542" s="83">
        <v>0</v>
      </c>
      <c r="R542" s="83">
        <v>0</v>
      </c>
      <c r="S542" s="83">
        <v>0</v>
      </c>
      <c r="T542" s="83">
        <v>0</v>
      </c>
      <c r="U542" s="83">
        <v>0</v>
      </c>
      <c r="V542" s="83">
        <v>0</v>
      </c>
      <c r="W542" s="83">
        <v>0</v>
      </c>
      <c r="X542" s="83">
        <v>0</v>
      </c>
      <c r="Y542" s="83">
        <v>0</v>
      </c>
      <c r="Z542" s="83">
        <v>0</v>
      </c>
      <c r="AA542" s="83">
        <v>0</v>
      </c>
      <c r="AB542" s="83">
        <v>0</v>
      </c>
      <c r="AC542" s="83">
        <v>0</v>
      </c>
      <c r="AD542" s="83">
        <v>0</v>
      </c>
      <c r="AE542" s="83">
        <v>0</v>
      </c>
    </row>
    <row r="543" spans="1:31">
      <c r="A543" s="83">
        <v>0</v>
      </c>
      <c r="B543" s="83">
        <v>0</v>
      </c>
      <c r="C543" s="83">
        <v>0</v>
      </c>
      <c r="D543" s="83">
        <v>0</v>
      </c>
      <c r="E543" s="83">
        <v>0</v>
      </c>
      <c r="F543" s="83">
        <v>0</v>
      </c>
      <c r="G543" s="83">
        <v>0</v>
      </c>
      <c r="H543" s="83">
        <v>0</v>
      </c>
      <c r="I543" s="83">
        <v>0</v>
      </c>
      <c r="J543" s="83">
        <v>0</v>
      </c>
      <c r="K543" s="83">
        <v>0</v>
      </c>
      <c r="L543" s="83">
        <v>0</v>
      </c>
      <c r="M543" s="83">
        <v>0</v>
      </c>
      <c r="N543" s="83">
        <v>0</v>
      </c>
      <c r="O543" s="83">
        <v>0</v>
      </c>
      <c r="P543" s="83">
        <v>0</v>
      </c>
      <c r="Q543" s="83">
        <v>0</v>
      </c>
      <c r="R543" s="83">
        <v>0</v>
      </c>
      <c r="S543" s="83">
        <v>0</v>
      </c>
      <c r="T543" s="83">
        <v>0</v>
      </c>
      <c r="U543" s="83">
        <v>0</v>
      </c>
      <c r="V543" s="83">
        <v>0</v>
      </c>
      <c r="W543" s="83">
        <v>0</v>
      </c>
      <c r="X543" s="83">
        <v>0</v>
      </c>
      <c r="Y543" s="83">
        <v>0</v>
      </c>
      <c r="Z543" s="83">
        <v>0</v>
      </c>
      <c r="AA543" s="83">
        <v>0</v>
      </c>
      <c r="AB543" s="83">
        <v>0</v>
      </c>
      <c r="AC543" s="83">
        <v>0</v>
      </c>
      <c r="AD543" s="83">
        <v>0</v>
      </c>
      <c r="AE543" s="83">
        <v>0</v>
      </c>
    </row>
    <row r="544" spans="1:31">
      <c r="A544" s="83">
        <v>0</v>
      </c>
      <c r="B544" s="83">
        <v>0</v>
      </c>
      <c r="C544" s="83">
        <v>0</v>
      </c>
      <c r="D544" s="83">
        <v>0</v>
      </c>
      <c r="E544" s="83">
        <v>0</v>
      </c>
      <c r="F544" s="83">
        <v>0</v>
      </c>
      <c r="G544" s="83">
        <v>0</v>
      </c>
      <c r="H544" s="83">
        <v>0</v>
      </c>
      <c r="I544" s="83">
        <v>0</v>
      </c>
      <c r="J544" s="83">
        <v>0</v>
      </c>
      <c r="K544" s="83">
        <v>0</v>
      </c>
      <c r="L544" s="83">
        <v>0</v>
      </c>
      <c r="M544" s="83">
        <v>0</v>
      </c>
      <c r="N544" s="83">
        <v>0</v>
      </c>
      <c r="O544" s="83">
        <v>0</v>
      </c>
      <c r="P544" s="83">
        <v>0</v>
      </c>
      <c r="Q544" s="83">
        <v>0</v>
      </c>
      <c r="R544" s="83">
        <v>0</v>
      </c>
      <c r="S544" s="83">
        <v>0</v>
      </c>
      <c r="T544" s="83">
        <v>0</v>
      </c>
      <c r="U544" s="83">
        <v>0</v>
      </c>
      <c r="V544" s="83">
        <v>0</v>
      </c>
      <c r="W544" s="83">
        <v>0</v>
      </c>
      <c r="X544" s="83">
        <v>0</v>
      </c>
      <c r="Y544" s="83">
        <v>0</v>
      </c>
      <c r="Z544" s="83">
        <v>0</v>
      </c>
      <c r="AA544" s="83">
        <v>0</v>
      </c>
      <c r="AB544" s="83">
        <v>0</v>
      </c>
      <c r="AC544" s="83">
        <v>0</v>
      </c>
      <c r="AD544" s="83">
        <v>0</v>
      </c>
      <c r="AE544" s="83">
        <v>0</v>
      </c>
    </row>
    <row r="545" spans="1:31">
      <c r="A545" s="83">
        <v>0</v>
      </c>
      <c r="B545" s="83">
        <v>0</v>
      </c>
      <c r="C545" s="83">
        <v>0</v>
      </c>
      <c r="D545" s="83">
        <v>0</v>
      </c>
      <c r="E545" s="83">
        <v>0</v>
      </c>
      <c r="F545" s="83">
        <v>0</v>
      </c>
      <c r="G545" s="83">
        <v>0</v>
      </c>
      <c r="H545" s="83">
        <v>0</v>
      </c>
      <c r="I545" s="83">
        <v>0</v>
      </c>
      <c r="J545" s="83">
        <v>0</v>
      </c>
      <c r="K545" s="83">
        <v>0</v>
      </c>
      <c r="L545" s="83">
        <v>0</v>
      </c>
      <c r="M545" s="83">
        <v>0</v>
      </c>
      <c r="N545" s="83">
        <v>0</v>
      </c>
      <c r="O545" s="83">
        <v>0</v>
      </c>
      <c r="P545" s="83">
        <v>0</v>
      </c>
      <c r="Q545" s="83">
        <v>0</v>
      </c>
      <c r="R545" s="83">
        <v>0</v>
      </c>
      <c r="S545" s="83">
        <v>0</v>
      </c>
      <c r="T545" s="83">
        <v>0</v>
      </c>
      <c r="U545" s="83">
        <v>0</v>
      </c>
      <c r="V545" s="83">
        <v>0</v>
      </c>
      <c r="W545" s="83">
        <v>0</v>
      </c>
      <c r="X545" s="83">
        <v>0</v>
      </c>
      <c r="Y545" s="83">
        <v>0</v>
      </c>
      <c r="Z545" s="83">
        <v>0</v>
      </c>
      <c r="AA545" s="83">
        <v>0</v>
      </c>
      <c r="AB545" s="83">
        <v>0</v>
      </c>
      <c r="AC545" s="83">
        <v>0</v>
      </c>
      <c r="AD545" s="83">
        <v>0</v>
      </c>
      <c r="AE545" s="83">
        <v>0</v>
      </c>
    </row>
    <row r="546" spans="1:31">
      <c r="A546" s="83">
        <v>0</v>
      </c>
      <c r="B546" s="83">
        <v>0</v>
      </c>
      <c r="C546" s="83">
        <v>0</v>
      </c>
      <c r="D546" s="83">
        <v>0</v>
      </c>
      <c r="E546" s="83">
        <v>0</v>
      </c>
      <c r="F546" s="83">
        <v>0</v>
      </c>
      <c r="G546" s="83">
        <v>0</v>
      </c>
      <c r="H546" s="83">
        <v>0</v>
      </c>
      <c r="I546" s="83">
        <v>0</v>
      </c>
      <c r="J546" s="83">
        <v>0</v>
      </c>
      <c r="K546" s="83">
        <v>0</v>
      </c>
      <c r="L546" s="83">
        <v>0</v>
      </c>
      <c r="M546" s="83">
        <v>0</v>
      </c>
      <c r="N546" s="83">
        <v>0</v>
      </c>
      <c r="O546" s="83">
        <v>0</v>
      </c>
      <c r="P546" s="83">
        <v>0</v>
      </c>
      <c r="Q546" s="83">
        <v>0</v>
      </c>
      <c r="R546" s="83">
        <v>0</v>
      </c>
      <c r="S546" s="83">
        <v>0</v>
      </c>
      <c r="T546" s="83">
        <v>0</v>
      </c>
      <c r="U546" s="83">
        <v>0</v>
      </c>
      <c r="V546" s="83">
        <v>0</v>
      </c>
      <c r="W546" s="83">
        <v>0</v>
      </c>
      <c r="X546" s="83">
        <v>0</v>
      </c>
      <c r="Y546" s="83">
        <v>0</v>
      </c>
      <c r="Z546" s="83">
        <v>0</v>
      </c>
      <c r="AA546" s="83">
        <v>0</v>
      </c>
      <c r="AB546" s="83">
        <v>0</v>
      </c>
      <c r="AC546" s="83">
        <v>0</v>
      </c>
      <c r="AD546" s="83">
        <v>0</v>
      </c>
      <c r="AE546" s="83">
        <v>0</v>
      </c>
    </row>
    <row r="547" spans="1:31">
      <c r="A547" s="83">
        <v>0</v>
      </c>
      <c r="B547" s="83">
        <v>0</v>
      </c>
      <c r="C547" s="83">
        <v>0</v>
      </c>
      <c r="D547" s="83">
        <v>0</v>
      </c>
      <c r="E547" s="83">
        <v>0</v>
      </c>
      <c r="F547" s="83">
        <v>0</v>
      </c>
      <c r="G547" s="83">
        <v>0</v>
      </c>
      <c r="H547" s="83">
        <v>0</v>
      </c>
      <c r="I547" s="83">
        <v>0</v>
      </c>
      <c r="J547" s="83">
        <v>0</v>
      </c>
      <c r="K547" s="83">
        <v>0</v>
      </c>
      <c r="L547" s="83">
        <v>0</v>
      </c>
      <c r="M547" s="83">
        <v>0</v>
      </c>
      <c r="N547" s="83">
        <v>0</v>
      </c>
      <c r="O547" s="83">
        <v>0</v>
      </c>
      <c r="P547" s="83">
        <v>0</v>
      </c>
      <c r="Q547" s="83">
        <v>0</v>
      </c>
      <c r="R547" s="83">
        <v>0</v>
      </c>
      <c r="S547" s="83">
        <v>0</v>
      </c>
      <c r="T547" s="83">
        <v>0</v>
      </c>
      <c r="U547" s="83">
        <v>0</v>
      </c>
      <c r="V547" s="83">
        <v>0</v>
      </c>
      <c r="W547" s="83">
        <v>0</v>
      </c>
      <c r="X547" s="83">
        <v>0</v>
      </c>
      <c r="Y547" s="83">
        <v>0</v>
      </c>
      <c r="Z547" s="83">
        <v>0</v>
      </c>
      <c r="AA547" s="83">
        <v>0</v>
      </c>
      <c r="AB547" s="83">
        <v>0</v>
      </c>
      <c r="AC547" s="83">
        <v>0</v>
      </c>
      <c r="AD547" s="83">
        <v>0</v>
      </c>
      <c r="AE547" s="83">
        <v>0</v>
      </c>
    </row>
    <row r="548" spans="1:31">
      <c r="A548" s="83">
        <v>0</v>
      </c>
      <c r="B548" s="83">
        <v>0</v>
      </c>
      <c r="C548" s="83">
        <v>0</v>
      </c>
      <c r="D548" s="83">
        <v>0</v>
      </c>
      <c r="E548" s="83">
        <v>0</v>
      </c>
      <c r="F548" s="83">
        <v>0</v>
      </c>
      <c r="G548" s="83">
        <v>0</v>
      </c>
      <c r="H548" s="83">
        <v>0</v>
      </c>
      <c r="I548" s="83">
        <v>0</v>
      </c>
      <c r="J548" s="83">
        <v>0</v>
      </c>
      <c r="K548" s="83">
        <v>0</v>
      </c>
      <c r="L548" s="83">
        <v>0</v>
      </c>
      <c r="M548" s="83">
        <v>0</v>
      </c>
      <c r="N548" s="83">
        <v>0</v>
      </c>
      <c r="O548" s="83">
        <v>0</v>
      </c>
      <c r="P548" s="83">
        <v>0</v>
      </c>
      <c r="Q548" s="83">
        <v>0</v>
      </c>
      <c r="R548" s="83">
        <v>0</v>
      </c>
      <c r="S548" s="83">
        <v>0</v>
      </c>
      <c r="T548" s="83">
        <v>0</v>
      </c>
      <c r="U548" s="83">
        <v>0</v>
      </c>
      <c r="V548" s="83">
        <v>0</v>
      </c>
      <c r="W548" s="83">
        <v>0</v>
      </c>
      <c r="X548" s="83">
        <v>0</v>
      </c>
      <c r="Y548" s="83">
        <v>0</v>
      </c>
      <c r="Z548" s="83">
        <v>0</v>
      </c>
      <c r="AA548" s="83">
        <v>0</v>
      </c>
      <c r="AB548" s="83">
        <v>0</v>
      </c>
      <c r="AC548" s="83">
        <v>0</v>
      </c>
      <c r="AD548" s="83">
        <v>0</v>
      </c>
      <c r="AE548" s="83">
        <v>0</v>
      </c>
    </row>
    <row r="549" spans="1:31">
      <c r="A549" s="83">
        <v>0</v>
      </c>
      <c r="B549" s="83">
        <v>0</v>
      </c>
      <c r="C549" s="83">
        <v>0</v>
      </c>
      <c r="D549" s="83">
        <v>0</v>
      </c>
      <c r="E549" s="83">
        <v>0</v>
      </c>
      <c r="F549" s="83">
        <v>0</v>
      </c>
      <c r="G549" s="83">
        <v>0</v>
      </c>
      <c r="H549" s="83">
        <v>0</v>
      </c>
      <c r="I549" s="83">
        <v>0</v>
      </c>
      <c r="J549" s="83">
        <v>0</v>
      </c>
      <c r="K549" s="83">
        <v>0</v>
      </c>
      <c r="L549" s="83">
        <v>0</v>
      </c>
      <c r="M549" s="83">
        <v>0</v>
      </c>
      <c r="N549" s="83">
        <v>0</v>
      </c>
      <c r="O549" s="83">
        <v>0</v>
      </c>
      <c r="P549" s="83">
        <v>0</v>
      </c>
      <c r="Q549" s="83">
        <v>0</v>
      </c>
      <c r="R549" s="83">
        <v>0</v>
      </c>
      <c r="S549" s="83">
        <v>0</v>
      </c>
      <c r="T549" s="83">
        <v>0</v>
      </c>
      <c r="U549" s="83">
        <v>0</v>
      </c>
      <c r="V549" s="83">
        <v>0</v>
      </c>
      <c r="W549" s="83">
        <v>0</v>
      </c>
      <c r="X549" s="83">
        <v>0</v>
      </c>
      <c r="Y549" s="83">
        <v>0</v>
      </c>
      <c r="Z549" s="83">
        <v>0</v>
      </c>
      <c r="AA549" s="83">
        <v>0</v>
      </c>
      <c r="AB549" s="83">
        <v>0</v>
      </c>
      <c r="AC549" s="83">
        <v>0</v>
      </c>
      <c r="AD549" s="83">
        <v>0</v>
      </c>
      <c r="AE549" s="83">
        <v>0</v>
      </c>
    </row>
    <row r="550" spans="1:31">
      <c r="A550" s="83">
        <v>0</v>
      </c>
      <c r="B550" s="83">
        <v>0</v>
      </c>
      <c r="C550" s="83">
        <v>0</v>
      </c>
      <c r="D550" s="83">
        <v>0</v>
      </c>
      <c r="E550" s="83">
        <v>0</v>
      </c>
      <c r="F550" s="83">
        <v>0</v>
      </c>
      <c r="G550" s="83">
        <v>0</v>
      </c>
      <c r="H550" s="83">
        <v>0</v>
      </c>
      <c r="I550" s="83">
        <v>0</v>
      </c>
      <c r="J550" s="83">
        <v>0</v>
      </c>
      <c r="K550" s="83">
        <v>0</v>
      </c>
      <c r="L550" s="83">
        <v>0</v>
      </c>
      <c r="M550" s="83">
        <v>0</v>
      </c>
      <c r="N550" s="83">
        <v>0</v>
      </c>
      <c r="O550" s="83">
        <v>0</v>
      </c>
      <c r="P550" s="83">
        <v>0</v>
      </c>
      <c r="Q550" s="83">
        <v>0</v>
      </c>
      <c r="R550" s="83">
        <v>0</v>
      </c>
      <c r="S550" s="83">
        <v>0</v>
      </c>
      <c r="T550" s="83">
        <v>0</v>
      </c>
      <c r="U550" s="83">
        <v>0</v>
      </c>
      <c r="V550" s="83">
        <v>0</v>
      </c>
      <c r="W550" s="83">
        <v>0</v>
      </c>
      <c r="X550" s="83">
        <v>0</v>
      </c>
      <c r="Y550" s="83">
        <v>0</v>
      </c>
      <c r="Z550" s="83">
        <v>0</v>
      </c>
      <c r="AA550" s="83">
        <v>0</v>
      </c>
      <c r="AB550" s="83">
        <v>0</v>
      </c>
      <c r="AC550" s="83">
        <v>0</v>
      </c>
      <c r="AD550" s="83">
        <v>0</v>
      </c>
      <c r="AE550" s="83">
        <v>0</v>
      </c>
    </row>
    <row r="551" spans="1:31">
      <c r="A551" s="83">
        <v>0</v>
      </c>
      <c r="B551" s="83">
        <v>0</v>
      </c>
      <c r="C551" s="83">
        <v>0</v>
      </c>
      <c r="D551" s="83">
        <v>0</v>
      </c>
      <c r="E551" s="83">
        <v>0</v>
      </c>
      <c r="F551" s="83">
        <v>0</v>
      </c>
      <c r="G551" s="83">
        <v>0</v>
      </c>
      <c r="H551" s="83">
        <v>0</v>
      </c>
      <c r="I551" s="83">
        <v>0</v>
      </c>
      <c r="J551" s="83">
        <v>0</v>
      </c>
      <c r="K551" s="83">
        <v>0</v>
      </c>
      <c r="L551" s="83">
        <v>0</v>
      </c>
      <c r="M551" s="83">
        <v>0</v>
      </c>
      <c r="N551" s="83">
        <v>0</v>
      </c>
      <c r="O551" s="83">
        <v>0</v>
      </c>
      <c r="P551" s="83">
        <v>0</v>
      </c>
      <c r="Q551" s="83">
        <v>0</v>
      </c>
      <c r="R551" s="83">
        <v>0</v>
      </c>
      <c r="S551" s="83">
        <v>0</v>
      </c>
      <c r="T551" s="83">
        <v>0</v>
      </c>
      <c r="U551" s="83">
        <v>0</v>
      </c>
      <c r="V551" s="83">
        <v>0</v>
      </c>
      <c r="W551" s="83">
        <v>0</v>
      </c>
      <c r="X551" s="83">
        <v>0</v>
      </c>
      <c r="Y551" s="83">
        <v>0</v>
      </c>
      <c r="Z551" s="83">
        <v>0</v>
      </c>
      <c r="AA551" s="83">
        <v>0</v>
      </c>
      <c r="AB551" s="83">
        <v>0</v>
      </c>
      <c r="AC551" s="83">
        <v>0</v>
      </c>
      <c r="AD551" s="83">
        <v>0</v>
      </c>
      <c r="AE551" s="83">
        <v>0</v>
      </c>
    </row>
    <row r="552" spans="1:31">
      <c r="A552" s="83">
        <v>0</v>
      </c>
      <c r="B552" s="83">
        <v>0</v>
      </c>
      <c r="C552" s="83">
        <v>0</v>
      </c>
      <c r="D552" s="83">
        <v>0</v>
      </c>
      <c r="E552" s="83">
        <v>0</v>
      </c>
      <c r="F552" s="83">
        <v>0</v>
      </c>
      <c r="G552" s="83">
        <v>0</v>
      </c>
      <c r="H552" s="83">
        <v>0</v>
      </c>
      <c r="I552" s="83">
        <v>0</v>
      </c>
      <c r="J552" s="83">
        <v>0</v>
      </c>
      <c r="K552" s="83">
        <v>0</v>
      </c>
      <c r="L552" s="83">
        <v>0</v>
      </c>
      <c r="M552" s="83">
        <v>0</v>
      </c>
      <c r="N552" s="83">
        <v>0</v>
      </c>
      <c r="O552" s="83">
        <v>0</v>
      </c>
      <c r="P552" s="83">
        <v>0</v>
      </c>
      <c r="Q552" s="83">
        <v>0</v>
      </c>
      <c r="R552" s="83">
        <v>0</v>
      </c>
      <c r="S552" s="83">
        <v>0</v>
      </c>
      <c r="T552" s="83">
        <v>0</v>
      </c>
      <c r="U552" s="83">
        <v>0</v>
      </c>
      <c r="V552" s="83">
        <v>0</v>
      </c>
      <c r="W552" s="83">
        <v>0</v>
      </c>
      <c r="X552" s="83">
        <v>0</v>
      </c>
      <c r="Y552" s="83">
        <v>0</v>
      </c>
      <c r="Z552" s="83">
        <v>0</v>
      </c>
      <c r="AA552" s="83">
        <v>0</v>
      </c>
      <c r="AB552" s="83">
        <v>0</v>
      </c>
      <c r="AC552" s="83">
        <v>0</v>
      </c>
      <c r="AD552" s="83">
        <v>0</v>
      </c>
      <c r="AE552" s="83">
        <v>0</v>
      </c>
    </row>
    <row r="553" spans="1:31">
      <c r="A553" s="83">
        <v>0</v>
      </c>
      <c r="B553" s="83">
        <v>0</v>
      </c>
      <c r="C553" s="83">
        <v>0</v>
      </c>
      <c r="D553" s="83">
        <v>0</v>
      </c>
      <c r="E553" s="83">
        <v>0</v>
      </c>
      <c r="F553" s="83">
        <v>0</v>
      </c>
      <c r="G553" s="83">
        <v>0</v>
      </c>
      <c r="H553" s="83">
        <v>0</v>
      </c>
      <c r="I553" s="83">
        <v>0</v>
      </c>
      <c r="J553" s="83">
        <v>0</v>
      </c>
      <c r="K553" s="83">
        <v>0</v>
      </c>
      <c r="L553" s="83">
        <v>0</v>
      </c>
      <c r="M553" s="83">
        <v>0</v>
      </c>
      <c r="N553" s="83">
        <v>0</v>
      </c>
      <c r="O553" s="83">
        <v>0</v>
      </c>
      <c r="P553" s="83">
        <v>0</v>
      </c>
      <c r="Q553" s="83">
        <v>0</v>
      </c>
      <c r="R553" s="83">
        <v>0</v>
      </c>
      <c r="S553" s="83">
        <v>0</v>
      </c>
      <c r="T553" s="83">
        <v>0</v>
      </c>
      <c r="U553" s="83">
        <v>0</v>
      </c>
      <c r="V553" s="83">
        <v>0</v>
      </c>
      <c r="W553" s="83">
        <v>0</v>
      </c>
      <c r="X553" s="83">
        <v>0</v>
      </c>
      <c r="Y553" s="83">
        <v>0</v>
      </c>
      <c r="Z553" s="83">
        <v>0</v>
      </c>
      <c r="AA553" s="83">
        <v>0</v>
      </c>
      <c r="AB553" s="83">
        <v>0</v>
      </c>
      <c r="AC553" s="83">
        <v>0</v>
      </c>
      <c r="AD553" s="83">
        <v>0</v>
      </c>
      <c r="AE553" s="83">
        <v>0</v>
      </c>
    </row>
    <row r="554" spans="1:31">
      <c r="A554" s="83">
        <v>0</v>
      </c>
      <c r="B554" s="83">
        <v>0</v>
      </c>
      <c r="C554" s="83">
        <v>0</v>
      </c>
      <c r="D554" s="83">
        <v>0</v>
      </c>
      <c r="E554" s="83">
        <v>0</v>
      </c>
      <c r="F554" s="83">
        <v>0</v>
      </c>
      <c r="G554" s="83">
        <v>0</v>
      </c>
      <c r="H554" s="83">
        <v>0</v>
      </c>
      <c r="I554" s="83">
        <v>0</v>
      </c>
      <c r="J554" s="83">
        <v>0</v>
      </c>
      <c r="K554" s="83">
        <v>0</v>
      </c>
      <c r="L554" s="83">
        <v>0</v>
      </c>
      <c r="M554" s="83">
        <v>0</v>
      </c>
      <c r="N554" s="83">
        <v>0</v>
      </c>
      <c r="O554" s="83">
        <v>0</v>
      </c>
      <c r="P554" s="83">
        <v>0</v>
      </c>
      <c r="Q554" s="83">
        <v>0</v>
      </c>
      <c r="R554" s="83">
        <v>0</v>
      </c>
      <c r="S554" s="83">
        <v>0</v>
      </c>
      <c r="T554" s="83">
        <v>0</v>
      </c>
      <c r="U554" s="83">
        <v>0</v>
      </c>
      <c r="V554" s="83">
        <v>0</v>
      </c>
      <c r="W554" s="83">
        <v>0</v>
      </c>
      <c r="X554" s="83">
        <v>0</v>
      </c>
      <c r="Y554" s="83">
        <v>0</v>
      </c>
      <c r="Z554" s="83">
        <v>0</v>
      </c>
      <c r="AA554" s="83">
        <v>0</v>
      </c>
      <c r="AB554" s="83">
        <v>0</v>
      </c>
      <c r="AC554" s="83">
        <v>0</v>
      </c>
      <c r="AD554" s="83">
        <v>0</v>
      </c>
      <c r="AE554" s="83">
        <v>0</v>
      </c>
    </row>
    <row r="555" spans="1:31">
      <c r="A555" s="83">
        <v>0</v>
      </c>
      <c r="B555" s="83">
        <v>0</v>
      </c>
      <c r="C555" s="83">
        <v>0</v>
      </c>
      <c r="D555" s="83">
        <v>0</v>
      </c>
      <c r="E555" s="83">
        <v>0</v>
      </c>
      <c r="F555" s="83">
        <v>0</v>
      </c>
      <c r="G555" s="83">
        <v>0</v>
      </c>
      <c r="H555" s="83">
        <v>0</v>
      </c>
      <c r="I555" s="83">
        <v>0</v>
      </c>
      <c r="J555" s="83">
        <v>0</v>
      </c>
      <c r="K555" s="83">
        <v>0</v>
      </c>
      <c r="L555" s="83">
        <v>0</v>
      </c>
      <c r="M555" s="83">
        <v>0</v>
      </c>
      <c r="N555" s="83">
        <v>0</v>
      </c>
      <c r="O555" s="83">
        <v>0</v>
      </c>
      <c r="P555" s="83">
        <v>0</v>
      </c>
      <c r="Q555" s="83">
        <v>0</v>
      </c>
      <c r="R555" s="83">
        <v>0</v>
      </c>
      <c r="S555" s="83">
        <v>0</v>
      </c>
      <c r="T555" s="83">
        <v>0</v>
      </c>
      <c r="U555" s="83">
        <v>0</v>
      </c>
      <c r="V555" s="83">
        <v>0</v>
      </c>
      <c r="W555" s="83">
        <v>0</v>
      </c>
      <c r="X555" s="83">
        <v>0</v>
      </c>
      <c r="Y555" s="83">
        <v>0</v>
      </c>
      <c r="Z555" s="83">
        <v>0</v>
      </c>
      <c r="AA555" s="83">
        <v>0</v>
      </c>
      <c r="AB555" s="83">
        <v>0</v>
      </c>
      <c r="AC555" s="83">
        <v>0</v>
      </c>
      <c r="AD555" s="83">
        <v>0</v>
      </c>
      <c r="AE555" s="83">
        <v>0</v>
      </c>
    </row>
    <row r="556" spans="1:31">
      <c r="A556" s="83">
        <v>0</v>
      </c>
      <c r="B556" s="83">
        <v>0</v>
      </c>
      <c r="C556" s="83">
        <v>0</v>
      </c>
      <c r="D556" s="83">
        <v>0</v>
      </c>
      <c r="E556" s="83">
        <v>0</v>
      </c>
      <c r="F556" s="83">
        <v>0</v>
      </c>
      <c r="G556" s="83">
        <v>0</v>
      </c>
      <c r="H556" s="83">
        <v>0</v>
      </c>
      <c r="I556" s="83">
        <v>0</v>
      </c>
      <c r="J556" s="83">
        <v>0</v>
      </c>
      <c r="K556" s="83">
        <v>0</v>
      </c>
      <c r="L556" s="83">
        <v>0</v>
      </c>
      <c r="M556" s="83">
        <v>0</v>
      </c>
      <c r="N556" s="83">
        <v>0</v>
      </c>
      <c r="O556" s="83">
        <v>0</v>
      </c>
      <c r="P556" s="83">
        <v>0</v>
      </c>
      <c r="Q556" s="83">
        <v>0</v>
      </c>
      <c r="R556" s="83">
        <v>0</v>
      </c>
      <c r="S556" s="83">
        <v>0</v>
      </c>
      <c r="T556" s="83">
        <v>0</v>
      </c>
      <c r="U556" s="83">
        <v>0</v>
      </c>
      <c r="V556" s="83">
        <v>0</v>
      </c>
      <c r="W556" s="83">
        <v>0</v>
      </c>
      <c r="X556" s="83">
        <v>0</v>
      </c>
      <c r="Y556" s="83">
        <v>0</v>
      </c>
      <c r="Z556" s="83">
        <v>0</v>
      </c>
      <c r="AA556" s="83">
        <v>0</v>
      </c>
      <c r="AB556" s="83">
        <v>0</v>
      </c>
      <c r="AC556" s="83">
        <v>0</v>
      </c>
      <c r="AD556" s="83">
        <v>0</v>
      </c>
      <c r="AE556" s="83">
        <v>0</v>
      </c>
    </row>
    <row r="557" spans="1:31">
      <c r="A557" s="83">
        <v>0</v>
      </c>
      <c r="B557" s="83">
        <v>0</v>
      </c>
      <c r="C557" s="83">
        <v>0</v>
      </c>
      <c r="D557" s="83">
        <v>0</v>
      </c>
      <c r="E557" s="83">
        <v>0</v>
      </c>
      <c r="F557" s="83">
        <v>0</v>
      </c>
      <c r="G557" s="83">
        <v>0</v>
      </c>
      <c r="H557" s="83">
        <v>0</v>
      </c>
      <c r="I557" s="83">
        <v>0</v>
      </c>
      <c r="J557" s="83">
        <v>0</v>
      </c>
      <c r="K557" s="83">
        <v>0</v>
      </c>
      <c r="L557" s="83">
        <v>0</v>
      </c>
      <c r="M557" s="83">
        <v>0</v>
      </c>
      <c r="N557" s="83">
        <v>0</v>
      </c>
      <c r="O557" s="83">
        <v>0</v>
      </c>
      <c r="P557" s="83">
        <v>0</v>
      </c>
      <c r="Q557" s="83">
        <v>0</v>
      </c>
      <c r="R557" s="83">
        <v>0</v>
      </c>
      <c r="S557" s="83">
        <v>0</v>
      </c>
      <c r="T557" s="83">
        <v>0</v>
      </c>
      <c r="U557" s="83">
        <v>0</v>
      </c>
      <c r="V557" s="83">
        <v>0</v>
      </c>
      <c r="W557" s="83">
        <v>0</v>
      </c>
      <c r="X557" s="83">
        <v>0</v>
      </c>
      <c r="Y557" s="83">
        <v>0</v>
      </c>
      <c r="Z557" s="83">
        <v>0</v>
      </c>
      <c r="AA557" s="83">
        <v>0</v>
      </c>
      <c r="AB557" s="83">
        <v>0</v>
      </c>
      <c r="AC557" s="83">
        <v>0</v>
      </c>
      <c r="AD557" s="83">
        <v>0</v>
      </c>
      <c r="AE557" s="83">
        <v>0</v>
      </c>
    </row>
    <row r="558" spans="1:31">
      <c r="A558" s="83">
        <v>0</v>
      </c>
      <c r="B558" s="83">
        <v>0</v>
      </c>
      <c r="C558" s="83">
        <v>0</v>
      </c>
      <c r="D558" s="83">
        <v>0</v>
      </c>
      <c r="E558" s="83">
        <v>0</v>
      </c>
      <c r="F558" s="83">
        <v>0</v>
      </c>
      <c r="G558" s="83">
        <v>0</v>
      </c>
      <c r="H558" s="83">
        <v>0</v>
      </c>
      <c r="I558" s="83">
        <v>0</v>
      </c>
      <c r="J558" s="83">
        <v>0</v>
      </c>
      <c r="K558" s="83">
        <v>0</v>
      </c>
      <c r="L558" s="83">
        <v>0</v>
      </c>
      <c r="M558" s="83">
        <v>0</v>
      </c>
      <c r="N558" s="83">
        <v>0</v>
      </c>
      <c r="O558" s="83">
        <v>0</v>
      </c>
      <c r="P558" s="83">
        <v>0</v>
      </c>
      <c r="Q558" s="83">
        <v>0</v>
      </c>
      <c r="R558" s="83">
        <v>0</v>
      </c>
      <c r="S558" s="83">
        <v>0</v>
      </c>
      <c r="T558" s="83">
        <v>0</v>
      </c>
      <c r="U558" s="83">
        <v>0</v>
      </c>
      <c r="V558" s="83">
        <v>0</v>
      </c>
      <c r="W558" s="83">
        <v>0</v>
      </c>
      <c r="X558" s="83">
        <v>0</v>
      </c>
      <c r="Y558" s="83">
        <v>0</v>
      </c>
      <c r="Z558" s="83">
        <v>0</v>
      </c>
      <c r="AA558" s="83">
        <v>0</v>
      </c>
      <c r="AB558" s="83">
        <v>0</v>
      </c>
      <c r="AC558" s="83">
        <v>0</v>
      </c>
      <c r="AD558" s="83">
        <v>0</v>
      </c>
      <c r="AE558" s="83">
        <v>0</v>
      </c>
    </row>
    <row r="559" spans="1:31">
      <c r="A559" s="83">
        <v>0</v>
      </c>
      <c r="B559" s="83">
        <v>0</v>
      </c>
      <c r="C559" s="83">
        <v>0</v>
      </c>
      <c r="D559" s="83">
        <v>0</v>
      </c>
      <c r="E559" s="83">
        <v>0</v>
      </c>
      <c r="F559" s="83">
        <v>0</v>
      </c>
      <c r="G559" s="83">
        <v>0</v>
      </c>
      <c r="H559" s="83">
        <v>0</v>
      </c>
      <c r="I559" s="83">
        <v>0</v>
      </c>
      <c r="J559" s="83">
        <v>0</v>
      </c>
      <c r="K559" s="83">
        <v>0</v>
      </c>
      <c r="L559" s="83">
        <v>0</v>
      </c>
      <c r="M559" s="83">
        <v>0</v>
      </c>
      <c r="N559" s="83">
        <v>0</v>
      </c>
      <c r="O559" s="83">
        <v>0</v>
      </c>
      <c r="P559" s="83">
        <v>0</v>
      </c>
      <c r="Q559" s="83">
        <v>0</v>
      </c>
      <c r="R559" s="83">
        <v>0</v>
      </c>
      <c r="S559" s="83">
        <v>0</v>
      </c>
      <c r="T559" s="83">
        <v>0</v>
      </c>
      <c r="U559" s="83">
        <v>0</v>
      </c>
      <c r="V559" s="83">
        <v>0</v>
      </c>
      <c r="W559" s="83">
        <v>0</v>
      </c>
      <c r="X559" s="83">
        <v>0</v>
      </c>
      <c r="Y559" s="83">
        <v>0</v>
      </c>
      <c r="Z559" s="83">
        <v>0</v>
      </c>
      <c r="AA559" s="83">
        <v>0</v>
      </c>
      <c r="AB559" s="83">
        <v>0</v>
      </c>
      <c r="AC559" s="83">
        <v>0</v>
      </c>
      <c r="AD559" s="83">
        <v>0</v>
      </c>
      <c r="AE559" s="83">
        <v>0</v>
      </c>
    </row>
    <row r="560" spans="1:31">
      <c r="A560" s="83">
        <v>0</v>
      </c>
      <c r="B560" s="83">
        <v>0</v>
      </c>
      <c r="C560" s="83">
        <v>0</v>
      </c>
      <c r="D560" s="83">
        <v>0</v>
      </c>
      <c r="E560" s="83">
        <v>0</v>
      </c>
      <c r="F560" s="83">
        <v>0</v>
      </c>
      <c r="G560" s="83">
        <v>0</v>
      </c>
      <c r="H560" s="83">
        <v>0</v>
      </c>
      <c r="I560" s="83">
        <v>0</v>
      </c>
      <c r="J560" s="83">
        <v>0</v>
      </c>
      <c r="K560" s="83">
        <v>0</v>
      </c>
      <c r="L560" s="83">
        <v>0</v>
      </c>
      <c r="M560" s="83">
        <v>0</v>
      </c>
      <c r="N560" s="83">
        <v>0</v>
      </c>
      <c r="O560" s="83">
        <v>0</v>
      </c>
      <c r="P560" s="83">
        <v>0</v>
      </c>
      <c r="Q560" s="83">
        <v>0</v>
      </c>
      <c r="R560" s="83">
        <v>0</v>
      </c>
      <c r="S560" s="83">
        <v>0</v>
      </c>
      <c r="T560" s="83">
        <v>0</v>
      </c>
      <c r="U560" s="83">
        <v>0</v>
      </c>
      <c r="V560" s="83">
        <v>0</v>
      </c>
      <c r="W560" s="83">
        <v>0</v>
      </c>
      <c r="X560" s="83">
        <v>0</v>
      </c>
      <c r="Y560" s="83">
        <v>0</v>
      </c>
      <c r="Z560" s="83">
        <v>0</v>
      </c>
      <c r="AA560" s="83">
        <v>0</v>
      </c>
      <c r="AB560" s="83">
        <v>0</v>
      </c>
      <c r="AC560" s="83">
        <v>0</v>
      </c>
      <c r="AD560" s="83">
        <v>0</v>
      </c>
      <c r="AE560" s="83">
        <v>0</v>
      </c>
    </row>
    <row r="561" spans="1:31">
      <c r="A561" s="83">
        <v>0</v>
      </c>
      <c r="B561" s="83">
        <v>0</v>
      </c>
      <c r="C561" s="83">
        <v>0</v>
      </c>
      <c r="D561" s="83">
        <v>0</v>
      </c>
      <c r="E561" s="83">
        <v>0</v>
      </c>
      <c r="F561" s="83">
        <v>0</v>
      </c>
      <c r="G561" s="83">
        <v>0</v>
      </c>
      <c r="H561" s="83">
        <v>0</v>
      </c>
      <c r="I561" s="83">
        <v>0</v>
      </c>
      <c r="J561" s="83">
        <v>0</v>
      </c>
      <c r="K561" s="83">
        <v>0</v>
      </c>
      <c r="L561" s="83">
        <v>0</v>
      </c>
      <c r="M561" s="83">
        <v>0</v>
      </c>
      <c r="N561" s="83">
        <v>0</v>
      </c>
      <c r="O561" s="83">
        <v>0</v>
      </c>
      <c r="P561" s="83">
        <v>0</v>
      </c>
      <c r="Q561" s="83">
        <v>0</v>
      </c>
      <c r="R561" s="83">
        <v>0</v>
      </c>
      <c r="S561" s="83">
        <v>0</v>
      </c>
      <c r="T561" s="83">
        <v>0</v>
      </c>
      <c r="U561" s="83">
        <v>0</v>
      </c>
      <c r="V561" s="83">
        <v>0</v>
      </c>
      <c r="W561" s="83">
        <v>0</v>
      </c>
      <c r="X561" s="83">
        <v>0</v>
      </c>
      <c r="Y561" s="83">
        <v>0</v>
      </c>
      <c r="Z561" s="83">
        <v>0</v>
      </c>
      <c r="AA561" s="83">
        <v>0</v>
      </c>
      <c r="AB561" s="83">
        <v>0</v>
      </c>
      <c r="AC561" s="83">
        <v>0</v>
      </c>
      <c r="AD561" s="83">
        <v>0</v>
      </c>
      <c r="AE561" s="83">
        <v>0</v>
      </c>
    </row>
    <row r="562" spans="1:31">
      <c r="A562" s="83">
        <v>0</v>
      </c>
      <c r="B562" s="83">
        <v>0</v>
      </c>
      <c r="C562" s="83">
        <v>0</v>
      </c>
      <c r="D562" s="83">
        <v>0</v>
      </c>
      <c r="E562" s="83">
        <v>0</v>
      </c>
      <c r="F562" s="83">
        <v>0</v>
      </c>
      <c r="G562" s="83">
        <v>0</v>
      </c>
      <c r="H562" s="83">
        <v>0</v>
      </c>
      <c r="I562" s="83">
        <v>0</v>
      </c>
      <c r="J562" s="83">
        <v>0</v>
      </c>
      <c r="K562" s="83">
        <v>0</v>
      </c>
      <c r="L562" s="83">
        <v>0</v>
      </c>
      <c r="M562" s="83">
        <v>0</v>
      </c>
      <c r="N562" s="83">
        <v>0</v>
      </c>
      <c r="O562" s="83">
        <v>0</v>
      </c>
      <c r="P562" s="83">
        <v>0</v>
      </c>
      <c r="Q562" s="83">
        <v>0</v>
      </c>
      <c r="R562" s="83">
        <v>0</v>
      </c>
      <c r="S562" s="83">
        <v>0</v>
      </c>
      <c r="T562" s="83">
        <v>0</v>
      </c>
      <c r="U562" s="83">
        <v>0</v>
      </c>
      <c r="V562" s="83">
        <v>0</v>
      </c>
      <c r="W562" s="83">
        <v>0</v>
      </c>
      <c r="X562" s="83">
        <v>0</v>
      </c>
      <c r="Y562" s="83">
        <v>0</v>
      </c>
      <c r="Z562" s="83">
        <v>0</v>
      </c>
      <c r="AA562" s="83">
        <v>0</v>
      </c>
      <c r="AB562" s="83">
        <v>0</v>
      </c>
      <c r="AC562" s="83">
        <v>0</v>
      </c>
      <c r="AD562" s="83">
        <v>0</v>
      </c>
      <c r="AE562" s="83">
        <v>0</v>
      </c>
    </row>
    <row r="563" spans="1:31">
      <c r="A563" s="83">
        <v>0</v>
      </c>
      <c r="B563" s="83">
        <v>0</v>
      </c>
      <c r="C563" s="83">
        <v>0</v>
      </c>
      <c r="D563" s="83">
        <v>0</v>
      </c>
      <c r="E563" s="83">
        <v>0</v>
      </c>
      <c r="F563" s="83">
        <v>0</v>
      </c>
      <c r="G563" s="83">
        <v>0</v>
      </c>
      <c r="H563" s="83">
        <v>0</v>
      </c>
      <c r="I563" s="83">
        <v>0</v>
      </c>
      <c r="J563" s="83">
        <v>0</v>
      </c>
      <c r="K563" s="83">
        <v>0</v>
      </c>
      <c r="L563" s="83">
        <v>0</v>
      </c>
      <c r="M563" s="83">
        <v>0</v>
      </c>
      <c r="N563" s="83">
        <v>0</v>
      </c>
      <c r="O563" s="83">
        <v>0</v>
      </c>
      <c r="P563" s="83">
        <v>0</v>
      </c>
      <c r="Q563" s="83">
        <v>0</v>
      </c>
      <c r="R563" s="83">
        <v>0</v>
      </c>
      <c r="S563" s="83">
        <v>0</v>
      </c>
      <c r="T563" s="83">
        <v>0</v>
      </c>
      <c r="U563" s="83">
        <v>0</v>
      </c>
      <c r="V563" s="83">
        <v>0</v>
      </c>
      <c r="W563" s="83">
        <v>0</v>
      </c>
      <c r="X563" s="83">
        <v>0</v>
      </c>
      <c r="Y563" s="83">
        <v>0</v>
      </c>
      <c r="Z563" s="83">
        <v>0</v>
      </c>
      <c r="AA563" s="83">
        <v>0</v>
      </c>
      <c r="AB563" s="83">
        <v>0</v>
      </c>
      <c r="AC563" s="83">
        <v>0</v>
      </c>
      <c r="AD563" s="83">
        <v>0</v>
      </c>
      <c r="AE563" s="83">
        <v>0</v>
      </c>
    </row>
    <row r="564" spans="1:31">
      <c r="A564" s="83">
        <v>0</v>
      </c>
      <c r="B564" s="83">
        <v>0</v>
      </c>
      <c r="C564" s="83">
        <v>0</v>
      </c>
      <c r="D564" s="83">
        <v>0</v>
      </c>
      <c r="E564" s="83">
        <v>0</v>
      </c>
      <c r="F564" s="83">
        <v>0</v>
      </c>
      <c r="G564" s="83">
        <v>0</v>
      </c>
      <c r="H564" s="83">
        <v>0</v>
      </c>
      <c r="I564" s="83">
        <v>0</v>
      </c>
      <c r="J564" s="83">
        <v>0</v>
      </c>
      <c r="K564" s="83">
        <v>0</v>
      </c>
      <c r="L564" s="83">
        <v>0</v>
      </c>
      <c r="M564" s="83">
        <v>0</v>
      </c>
      <c r="N564" s="83">
        <v>0</v>
      </c>
      <c r="O564" s="83">
        <v>0</v>
      </c>
      <c r="P564" s="83">
        <v>0</v>
      </c>
      <c r="Q564" s="83">
        <v>0</v>
      </c>
      <c r="R564" s="83">
        <v>0</v>
      </c>
      <c r="S564" s="83">
        <v>0</v>
      </c>
      <c r="T564" s="83">
        <v>0</v>
      </c>
      <c r="U564" s="83">
        <v>0</v>
      </c>
      <c r="V564" s="83">
        <v>0</v>
      </c>
      <c r="W564" s="83">
        <v>0</v>
      </c>
      <c r="X564" s="83">
        <v>0</v>
      </c>
      <c r="Y564" s="83">
        <v>0</v>
      </c>
      <c r="Z564" s="83">
        <v>0</v>
      </c>
      <c r="AA564" s="83">
        <v>0</v>
      </c>
      <c r="AB564" s="83">
        <v>0</v>
      </c>
      <c r="AC564" s="83">
        <v>0</v>
      </c>
      <c r="AD564" s="83">
        <v>0</v>
      </c>
      <c r="AE564" s="83">
        <v>0</v>
      </c>
    </row>
    <row r="565" spans="1:31">
      <c r="A565" s="83">
        <v>0</v>
      </c>
      <c r="B565" s="83">
        <v>0</v>
      </c>
      <c r="C565" s="83">
        <v>0</v>
      </c>
      <c r="D565" s="83">
        <v>0</v>
      </c>
      <c r="E565" s="83">
        <v>0</v>
      </c>
      <c r="F565" s="83">
        <v>0</v>
      </c>
      <c r="G565" s="83">
        <v>0</v>
      </c>
      <c r="H565" s="83">
        <v>0</v>
      </c>
      <c r="I565" s="83">
        <v>0</v>
      </c>
      <c r="J565" s="83">
        <v>0</v>
      </c>
      <c r="K565" s="83">
        <v>0</v>
      </c>
      <c r="L565" s="83">
        <v>0</v>
      </c>
      <c r="M565" s="83">
        <v>0</v>
      </c>
      <c r="N565" s="83">
        <v>0</v>
      </c>
      <c r="O565" s="83">
        <v>0</v>
      </c>
      <c r="P565" s="83">
        <v>0</v>
      </c>
      <c r="Q565" s="83">
        <v>0</v>
      </c>
      <c r="R565" s="83">
        <v>0</v>
      </c>
      <c r="S565" s="83">
        <v>0</v>
      </c>
      <c r="T565" s="83">
        <v>0</v>
      </c>
      <c r="U565" s="83">
        <v>0</v>
      </c>
      <c r="V565" s="83">
        <v>0</v>
      </c>
      <c r="W565" s="83">
        <v>0</v>
      </c>
      <c r="X565" s="83">
        <v>0</v>
      </c>
      <c r="Y565" s="83">
        <v>0</v>
      </c>
      <c r="Z565" s="83">
        <v>0</v>
      </c>
      <c r="AA565" s="83">
        <v>0</v>
      </c>
      <c r="AB565" s="83">
        <v>0</v>
      </c>
      <c r="AC565" s="83">
        <v>0</v>
      </c>
      <c r="AD565" s="83">
        <v>0</v>
      </c>
      <c r="AE565" s="83">
        <v>0</v>
      </c>
    </row>
    <row r="566" spans="1:31">
      <c r="A566" s="83">
        <v>0</v>
      </c>
      <c r="B566" s="83">
        <v>0</v>
      </c>
      <c r="C566" s="83">
        <v>0</v>
      </c>
      <c r="D566" s="83">
        <v>0</v>
      </c>
      <c r="E566" s="83">
        <v>0</v>
      </c>
      <c r="F566" s="83">
        <v>0</v>
      </c>
      <c r="G566" s="83">
        <v>0</v>
      </c>
      <c r="H566" s="83">
        <v>0</v>
      </c>
      <c r="I566" s="83">
        <v>0</v>
      </c>
      <c r="J566" s="83">
        <v>0</v>
      </c>
      <c r="K566" s="83">
        <v>0</v>
      </c>
      <c r="L566" s="83">
        <v>0</v>
      </c>
      <c r="M566" s="83">
        <v>0</v>
      </c>
      <c r="N566" s="83">
        <v>0</v>
      </c>
      <c r="O566" s="83">
        <v>0</v>
      </c>
      <c r="P566" s="83">
        <v>0</v>
      </c>
      <c r="Q566" s="83">
        <v>0</v>
      </c>
      <c r="R566" s="83">
        <v>0</v>
      </c>
      <c r="S566" s="83">
        <v>0</v>
      </c>
      <c r="T566" s="83">
        <v>0</v>
      </c>
      <c r="U566" s="83">
        <v>0</v>
      </c>
      <c r="V566" s="83">
        <v>0</v>
      </c>
      <c r="W566" s="83">
        <v>0</v>
      </c>
      <c r="X566" s="83">
        <v>0</v>
      </c>
      <c r="Y566" s="83">
        <v>0</v>
      </c>
      <c r="Z566" s="83">
        <v>0</v>
      </c>
      <c r="AA566" s="83">
        <v>0</v>
      </c>
      <c r="AB566" s="83">
        <v>0</v>
      </c>
      <c r="AC566" s="83">
        <v>0</v>
      </c>
      <c r="AD566" s="83">
        <v>0</v>
      </c>
      <c r="AE566" s="83">
        <v>0</v>
      </c>
    </row>
    <row r="567" spans="1:31">
      <c r="A567" s="83">
        <v>0</v>
      </c>
      <c r="B567" s="83">
        <v>0</v>
      </c>
      <c r="C567" s="83">
        <v>0</v>
      </c>
      <c r="D567" s="83">
        <v>0</v>
      </c>
      <c r="E567" s="83">
        <v>0</v>
      </c>
      <c r="F567" s="83">
        <v>0</v>
      </c>
      <c r="G567" s="83">
        <v>0</v>
      </c>
      <c r="H567" s="83">
        <v>0</v>
      </c>
      <c r="I567" s="83">
        <v>0</v>
      </c>
      <c r="J567" s="83">
        <v>0</v>
      </c>
      <c r="K567" s="83">
        <v>0</v>
      </c>
      <c r="L567" s="83">
        <v>0</v>
      </c>
      <c r="M567" s="83">
        <v>0</v>
      </c>
      <c r="N567" s="83">
        <v>0</v>
      </c>
      <c r="O567" s="83">
        <v>0</v>
      </c>
      <c r="P567" s="83">
        <v>0</v>
      </c>
      <c r="Q567" s="83">
        <v>0</v>
      </c>
      <c r="R567" s="83">
        <v>0</v>
      </c>
      <c r="S567" s="83">
        <v>0</v>
      </c>
      <c r="T567" s="83">
        <v>0</v>
      </c>
      <c r="U567" s="83">
        <v>0</v>
      </c>
      <c r="V567" s="83">
        <v>0</v>
      </c>
      <c r="W567" s="83">
        <v>0</v>
      </c>
      <c r="X567" s="83">
        <v>0</v>
      </c>
      <c r="Y567" s="83">
        <v>0</v>
      </c>
      <c r="Z567" s="83">
        <v>0</v>
      </c>
      <c r="AA567" s="83">
        <v>0</v>
      </c>
      <c r="AB567" s="83">
        <v>0</v>
      </c>
      <c r="AC567" s="83">
        <v>0</v>
      </c>
      <c r="AD567" s="83">
        <v>0</v>
      </c>
      <c r="AE567" s="83">
        <v>0</v>
      </c>
    </row>
    <row r="568" spans="1:31">
      <c r="A568" s="83">
        <v>0</v>
      </c>
      <c r="B568" s="83">
        <v>0</v>
      </c>
      <c r="C568" s="83">
        <v>0</v>
      </c>
      <c r="D568" s="83">
        <v>0</v>
      </c>
      <c r="E568" s="83">
        <v>0</v>
      </c>
      <c r="F568" s="83">
        <v>0</v>
      </c>
      <c r="G568" s="83">
        <v>0</v>
      </c>
      <c r="H568" s="83">
        <v>0</v>
      </c>
      <c r="I568" s="83">
        <v>0</v>
      </c>
      <c r="J568" s="83">
        <v>0</v>
      </c>
      <c r="K568" s="83">
        <v>0</v>
      </c>
      <c r="L568" s="83">
        <v>0</v>
      </c>
      <c r="M568" s="83">
        <v>0</v>
      </c>
      <c r="N568" s="83">
        <v>0</v>
      </c>
      <c r="O568" s="83">
        <v>0</v>
      </c>
      <c r="P568" s="83">
        <v>0</v>
      </c>
      <c r="Q568" s="83">
        <v>0</v>
      </c>
      <c r="R568" s="83">
        <v>0</v>
      </c>
      <c r="S568" s="83">
        <v>0</v>
      </c>
      <c r="T568" s="83">
        <v>0</v>
      </c>
      <c r="U568" s="83">
        <v>0</v>
      </c>
      <c r="V568" s="83">
        <v>0</v>
      </c>
      <c r="W568" s="83">
        <v>0</v>
      </c>
      <c r="X568" s="83">
        <v>0</v>
      </c>
      <c r="Y568" s="83">
        <v>0</v>
      </c>
      <c r="Z568" s="83">
        <v>0</v>
      </c>
      <c r="AA568" s="83">
        <v>0</v>
      </c>
      <c r="AB568" s="83">
        <v>0</v>
      </c>
      <c r="AC568" s="83">
        <v>0</v>
      </c>
      <c r="AD568" s="83">
        <v>0</v>
      </c>
      <c r="AE568" s="83">
        <v>0</v>
      </c>
    </row>
    <row r="569" spans="1:31">
      <c r="A569" s="83">
        <v>0</v>
      </c>
      <c r="B569" s="83">
        <v>0</v>
      </c>
      <c r="C569" s="83">
        <v>0</v>
      </c>
      <c r="D569" s="83">
        <v>0</v>
      </c>
      <c r="E569" s="83">
        <v>0</v>
      </c>
      <c r="F569" s="83">
        <v>0</v>
      </c>
      <c r="G569" s="83">
        <v>0</v>
      </c>
      <c r="H569" s="83">
        <v>0</v>
      </c>
      <c r="I569" s="83">
        <v>0</v>
      </c>
      <c r="J569" s="83">
        <v>0</v>
      </c>
      <c r="K569" s="83">
        <v>0</v>
      </c>
      <c r="L569" s="83">
        <v>0</v>
      </c>
      <c r="M569" s="83">
        <v>0</v>
      </c>
      <c r="N569" s="83">
        <v>0</v>
      </c>
      <c r="O569" s="83">
        <v>0</v>
      </c>
      <c r="P569" s="83">
        <v>0</v>
      </c>
      <c r="Q569" s="83">
        <v>0</v>
      </c>
      <c r="R569" s="83">
        <v>0</v>
      </c>
      <c r="S569" s="83">
        <v>0</v>
      </c>
      <c r="T569" s="83">
        <v>0</v>
      </c>
      <c r="U569" s="83">
        <v>0</v>
      </c>
      <c r="V569" s="83">
        <v>0</v>
      </c>
      <c r="W569" s="83">
        <v>0</v>
      </c>
      <c r="X569" s="83">
        <v>0</v>
      </c>
      <c r="Y569" s="83">
        <v>0</v>
      </c>
      <c r="Z569" s="83">
        <v>0</v>
      </c>
      <c r="AA569" s="83">
        <v>0</v>
      </c>
      <c r="AB569" s="83">
        <v>0</v>
      </c>
      <c r="AC569" s="83">
        <v>0</v>
      </c>
      <c r="AD569" s="83">
        <v>0</v>
      </c>
      <c r="AE569" s="83">
        <v>0</v>
      </c>
    </row>
    <row r="570" spans="1:31">
      <c r="A570" s="83">
        <v>0</v>
      </c>
      <c r="B570" s="83">
        <v>0</v>
      </c>
      <c r="C570" s="83">
        <v>0</v>
      </c>
      <c r="D570" s="83">
        <v>0</v>
      </c>
      <c r="E570" s="83">
        <v>0</v>
      </c>
      <c r="F570" s="83">
        <v>0</v>
      </c>
      <c r="G570" s="83">
        <v>0</v>
      </c>
      <c r="H570" s="83">
        <v>0</v>
      </c>
      <c r="I570" s="83">
        <v>0</v>
      </c>
      <c r="J570" s="83">
        <v>0</v>
      </c>
      <c r="K570" s="83">
        <v>0</v>
      </c>
      <c r="L570" s="83">
        <v>0</v>
      </c>
      <c r="M570" s="83">
        <v>0</v>
      </c>
      <c r="N570" s="83">
        <v>0</v>
      </c>
      <c r="O570" s="83">
        <v>0</v>
      </c>
      <c r="P570" s="83">
        <v>0</v>
      </c>
      <c r="Q570" s="83">
        <v>0</v>
      </c>
      <c r="R570" s="83">
        <v>0</v>
      </c>
      <c r="S570" s="83">
        <v>0</v>
      </c>
      <c r="T570" s="83">
        <v>0</v>
      </c>
      <c r="U570" s="83">
        <v>0</v>
      </c>
      <c r="V570" s="83">
        <v>0</v>
      </c>
      <c r="W570" s="83">
        <v>0</v>
      </c>
      <c r="X570" s="83">
        <v>0</v>
      </c>
      <c r="Y570" s="83">
        <v>0</v>
      </c>
      <c r="Z570" s="83">
        <v>0</v>
      </c>
      <c r="AA570" s="83">
        <v>0</v>
      </c>
      <c r="AB570" s="83">
        <v>0</v>
      </c>
      <c r="AC570" s="83">
        <v>0</v>
      </c>
      <c r="AD570" s="83">
        <v>0</v>
      </c>
      <c r="AE570" s="83">
        <v>0</v>
      </c>
    </row>
    <row r="571" spans="1:31">
      <c r="A571" s="83">
        <v>0</v>
      </c>
      <c r="B571" s="83">
        <v>0</v>
      </c>
      <c r="C571" s="83">
        <v>0</v>
      </c>
      <c r="D571" s="83">
        <v>0</v>
      </c>
      <c r="E571" s="83">
        <v>0</v>
      </c>
      <c r="F571" s="83">
        <v>0</v>
      </c>
      <c r="G571" s="83">
        <v>0</v>
      </c>
      <c r="H571" s="83">
        <v>0</v>
      </c>
      <c r="I571" s="83">
        <v>0</v>
      </c>
      <c r="J571" s="83">
        <v>0</v>
      </c>
      <c r="K571" s="83">
        <v>0</v>
      </c>
      <c r="L571" s="83">
        <v>0</v>
      </c>
      <c r="M571" s="83">
        <v>0</v>
      </c>
      <c r="N571" s="83">
        <v>0</v>
      </c>
      <c r="O571" s="83">
        <v>0</v>
      </c>
      <c r="P571" s="83">
        <v>0</v>
      </c>
      <c r="Q571" s="83">
        <v>0</v>
      </c>
      <c r="R571" s="83">
        <v>0</v>
      </c>
      <c r="S571" s="83">
        <v>0</v>
      </c>
      <c r="T571" s="83">
        <v>0</v>
      </c>
      <c r="U571" s="83">
        <v>0</v>
      </c>
      <c r="V571" s="83">
        <v>0</v>
      </c>
      <c r="W571" s="83">
        <v>0</v>
      </c>
      <c r="X571" s="83">
        <v>0</v>
      </c>
      <c r="Y571" s="83">
        <v>0</v>
      </c>
      <c r="Z571" s="83">
        <v>0</v>
      </c>
      <c r="AA571" s="83">
        <v>0</v>
      </c>
      <c r="AB571" s="83">
        <v>0</v>
      </c>
      <c r="AC571" s="83">
        <v>0</v>
      </c>
      <c r="AD571" s="83">
        <v>0</v>
      </c>
      <c r="AE571" s="83">
        <v>0</v>
      </c>
    </row>
    <row r="572" spans="1:31">
      <c r="A572" s="83">
        <v>0</v>
      </c>
      <c r="B572" s="83">
        <v>0</v>
      </c>
      <c r="C572" s="83">
        <v>0</v>
      </c>
      <c r="D572" s="83">
        <v>0</v>
      </c>
      <c r="E572" s="83">
        <v>0</v>
      </c>
      <c r="F572" s="83">
        <v>0</v>
      </c>
      <c r="G572" s="83">
        <v>0</v>
      </c>
      <c r="H572" s="83">
        <v>0</v>
      </c>
      <c r="I572" s="83">
        <v>0</v>
      </c>
      <c r="J572" s="83">
        <v>0</v>
      </c>
      <c r="K572" s="83">
        <v>0</v>
      </c>
      <c r="L572" s="83">
        <v>0</v>
      </c>
      <c r="M572" s="83">
        <v>0</v>
      </c>
      <c r="N572" s="83">
        <v>0</v>
      </c>
      <c r="O572" s="83">
        <v>0</v>
      </c>
      <c r="P572" s="83">
        <v>0</v>
      </c>
      <c r="Q572" s="83">
        <v>0</v>
      </c>
      <c r="R572" s="83">
        <v>0</v>
      </c>
      <c r="S572" s="83">
        <v>0</v>
      </c>
      <c r="T572" s="83">
        <v>0</v>
      </c>
      <c r="U572" s="83">
        <v>0</v>
      </c>
      <c r="V572" s="83">
        <v>0</v>
      </c>
      <c r="W572" s="83">
        <v>0</v>
      </c>
      <c r="X572" s="83">
        <v>0</v>
      </c>
      <c r="Y572" s="83">
        <v>0</v>
      </c>
      <c r="Z572" s="83">
        <v>0</v>
      </c>
      <c r="AA572" s="83">
        <v>0</v>
      </c>
      <c r="AB572" s="83">
        <v>0</v>
      </c>
      <c r="AC572" s="83">
        <v>0</v>
      </c>
      <c r="AD572" s="83">
        <v>0</v>
      </c>
      <c r="AE572" s="83">
        <v>0</v>
      </c>
    </row>
    <row r="573" spans="1:31">
      <c r="A573" s="83">
        <v>0</v>
      </c>
      <c r="B573" s="83">
        <v>0</v>
      </c>
      <c r="C573" s="83">
        <v>0</v>
      </c>
      <c r="D573" s="83">
        <v>0</v>
      </c>
      <c r="E573" s="83">
        <v>0</v>
      </c>
      <c r="F573" s="83">
        <v>0</v>
      </c>
      <c r="G573" s="83">
        <v>0</v>
      </c>
      <c r="H573" s="83">
        <v>0</v>
      </c>
      <c r="I573" s="83">
        <v>0</v>
      </c>
      <c r="J573" s="83">
        <v>0</v>
      </c>
      <c r="K573" s="83">
        <v>0</v>
      </c>
      <c r="L573" s="83">
        <v>0</v>
      </c>
      <c r="M573" s="83">
        <v>0</v>
      </c>
      <c r="N573" s="83">
        <v>0</v>
      </c>
      <c r="O573" s="83">
        <v>0</v>
      </c>
      <c r="P573" s="83">
        <v>0</v>
      </c>
      <c r="Q573" s="83">
        <v>0</v>
      </c>
      <c r="R573" s="83">
        <v>0</v>
      </c>
      <c r="S573" s="83">
        <v>0</v>
      </c>
      <c r="T573" s="83">
        <v>0</v>
      </c>
      <c r="U573" s="83">
        <v>0</v>
      </c>
      <c r="V573" s="83">
        <v>0</v>
      </c>
      <c r="W573" s="83">
        <v>0</v>
      </c>
      <c r="X573" s="83">
        <v>0</v>
      </c>
      <c r="Y573" s="83">
        <v>0</v>
      </c>
      <c r="Z573" s="83">
        <v>0</v>
      </c>
      <c r="AA573" s="83">
        <v>0</v>
      </c>
      <c r="AB573" s="83">
        <v>0</v>
      </c>
      <c r="AC573" s="83">
        <v>0</v>
      </c>
      <c r="AD573" s="83">
        <v>0</v>
      </c>
      <c r="AE573" s="83">
        <v>0</v>
      </c>
    </row>
    <row r="574" spans="1:31">
      <c r="A574" s="83">
        <v>0</v>
      </c>
      <c r="B574" s="83">
        <v>0</v>
      </c>
      <c r="C574" s="83">
        <v>0</v>
      </c>
      <c r="D574" s="83">
        <v>0</v>
      </c>
      <c r="E574" s="83">
        <v>0</v>
      </c>
      <c r="F574" s="83">
        <v>0</v>
      </c>
      <c r="G574" s="83">
        <v>0</v>
      </c>
      <c r="H574" s="83">
        <v>0</v>
      </c>
      <c r="I574" s="83">
        <v>0</v>
      </c>
      <c r="J574" s="83">
        <v>0</v>
      </c>
      <c r="K574" s="83">
        <v>0</v>
      </c>
      <c r="L574" s="83">
        <v>0</v>
      </c>
      <c r="M574" s="83">
        <v>0</v>
      </c>
      <c r="N574" s="83">
        <v>0</v>
      </c>
      <c r="O574" s="83">
        <v>0</v>
      </c>
      <c r="P574" s="83">
        <v>0</v>
      </c>
      <c r="Q574" s="83">
        <v>0</v>
      </c>
      <c r="R574" s="83">
        <v>0</v>
      </c>
      <c r="S574" s="83">
        <v>0</v>
      </c>
      <c r="T574" s="83">
        <v>0</v>
      </c>
      <c r="U574" s="83">
        <v>0</v>
      </c>
      <c r="V574" s="83">
        <v>0</v>
      </c>
      <c r="W574" s="83">
        <v>0</v>
      </c>
      <c r="X574" s="83">
        <v>0</v>
      </c>
      <c r="Y574" s="83">
        <v>0</v>
      </c>
      <c r="Z574" s="83">
        <v>0</v>
      </c>
      <c r="AA574" s="83">
        <v>0</v>
      </c>
      <c r="AB574" s="83">
        <v>0</v>
      </c>
      <c r="AC574" s="83">
        <v>0</v>
      </c>
      <c r="AD574" s="83">
        <v>0</v>
      </c>
      <c r="AE574" s="83">
        <v>0</v>
      </c>
    </row>
    <row r="575" spans="1:31">
      <c r="A575" s="83">
        <v>0</v>
      </c>
      <c r="B575" s="83">
        <v>0</v>
      </c>
      <c r="C575" s="83">
        <v>0</v>
      </c>
      <c r="D575" s="83">
        <v>0</v>
      </c>
      <c r="E575" s="83">
        <v>0</v>
      </c>
      <c r="F575" s="83">
        <v>0</v>
      </c>
      <c r="G575" s="83">
        <v>0</v>
      </c>
      <c r="H575" s="83">
        <v>0</v>
      </c>
      <c r="I575" s="83">
        <v>0</v>
      </c>
      <c r="J575" s="83">
        <v>0</v>
      </c>
      <c r="K575" s="83">
        <v>0</v>
      </c>
      <c r="L575" s="83">
        <v>0</v>
      </c>
      <c r="M575" s="83">
        <v>0</v>
      </c>
      <c r="N575" s="83">
        <v>0</v>
      </c>
      <c r="O575" s="83">
        <v>0</v>
      </c>
      <c r="P575" s="83">
        <v>0</v>
      </c>
      <c r="Q575" s="83">
        <v>0</v>
      </c>
      <c r="R575" s="83">
        <v>0</v>
      </c>
      <c r="S575" s="83">
        <v>0</v>
      </c>
      <c r="T575" s="83">
        <v>0</v>
      </c>
      <c r="U575" s="83">
        <v>0</v>
      </c>
      <c r="V575" s="83">
        <v>0</v>
      </c>
      <c r="W575" s="83">
        <v>0</v>
      </c>
      <c r="X575" s="83">
        <v>0</v>
      </c>
      <c r="Y575" s="83">
        <v>0</v>
      </c>
      <c r="Z575" s="83">
        <v>0</v>
      </c>
      <c r="AA575" s="83">
        <v>0</v>
      </c>
      <c r="AB575" s="83">
        <v>0</v>
      </c>
      <c r="AC575" s="83">
        <v>0</v>
      </c>
      <c r="AD575" s="83">
        <v>0</v>
      </c>
      <c r="AE575" s="83">
        <v>0</v>
      </c>
    </row>
    <row r="576" spans="1:31">
      <c r="A576" s="83">
        <v>0</v>
      </c>
      <c r="B576" s="83">
        <v>0</v>
      </c>
      <c r="C576" s="83">
        <v>0</v>
      </c>
      <c r="D576" s="83">
        <v>0</v>
      </c>
      <c r="E576" s="83">
        <v>0</v>
      </c>
      <c r="F576" s="83">
        <v>0</v>
      </c>
      <c r="G576" s="83">
        <v>0</v>
      </c>
      <c r="H576" s="83">
        <v>0</v>
      </c>
      <c r="I576" s="83">
        <v>0</v>
      </c>
      <c r="J576" s="83">
        <v>0</v>
      </c>
      <c r="K576" s="83">
        <v>0</v>
      </c>
      <c r="L576" s="83">
        <v>0</v>
      </c>
      <c r="M576" s="83">
        <v>0</v>
      </c>
      <c r="N576" s="83">
        <v>0</v>
      </c>
      <c r="O576" s="83">
        <v>0</v>
      </c>
      <c r="P576" s="83">
        <v>0</v>
      </c>
      <c r="Q576" s="83">
        <v>0</v>
      </c>
      <c r="R576" s="83">
        <v>0</v>
      </c>
      <c r="S576" s="83">
        <v>0</v>
      </c>
      <c r="T576" s="83">
        <v>0</v>
      </c>
      <c r="U576" s="83">
        <v>0</v>
      </c>
      <c r="V576" s="83">
        <v>0</v>
      </c>
      <c r="W576" s="83">
        <v>0</v>
      </c>
      <c r="X576" s="83">
        <v>0</v>
      </c>
      <c r="Y576" s="83">
        <v>0</v>
      </c>
      <c r="Z576" s="83">
        <v>0</v>
      </c>
      <c r="AA576" s="83">
        <v>0</v>
      </c>
      <c r="AB576" s="83">
        <v>0</v>
      </c>
      <c r="AC576" s="83">
        <v>0</v>
      </c>
      <c r="AD576" s="83">
        <v>0</v>
      </c>
      <c r="AE576" s="83">
        <v>0</v>
      </c>
    </row>
    <row r="577" spans="1:31">
      <c r="A577" s="83">
        <v>0</v>
      </c>
      <c r="B577" s="83">
        <v>0</v>
      </c>
      <c r="C577" s="83">
        <v>0</v>
      </c>
      <c r="D577" s="83">
        <v>0</v>
      </c>
      <c r="E577" s="83">
        <v>0</v>
      </c>
      <c r="F577" s="83">
        <v>0</v>
      </c>
      <c r="G577" s="83">
        <v>0</v>
      </c>
      <c r="H577" s="83">
        <v>0</v>
      </c>
      <c r="I577" s="83">
        <v>0</v>
      </c>
      <c r="J577" s="83">
        <v>0</v>
      </c>
      <c r="K577" s="83">
        <v>0</v>
      </c>
      <c r="L577" s="83">
        <v>0</v>
      </c>
      <c r="M577" s="83">
        <v>0</v>
      </c>
      <c r="N577" s="83">
        <v>0</v>
      </c>
      <c r="O577" s="83">
        <v>0</v>
      </c>
      <c r="P577" s="83">
        <v>0</v>
      </c>
      <c r="Q577" s="83">
        <v>0</v>
      </c>
      <c r="R577" s="83">
        <v>0</v>
      </c>
      <c r="S577" s="83">
        <v>0</v>
      </c>
      <c r="T577" s="83">
        <v>0</v>
      </c>
      <c r="U577" s="83">
        <v>0</v>
      </c>
      <c r="V577" s="83">
        <v>0</v>
      </c>
      <c r="W577" s="83">
        <v>0</v>
      </c>
      <c r="X577" s="83">
        <v>0</v>
      </c>
      <c r="Y577" s="83">
        <v>0</v>
      </c>
      <c r="Z577" s="83">
        <v>0</v>
      </c>
      <c r="AA577" s="83">
        <v>0</v>
      </c>
      <c r="AB577" s="83">
        <v>0</v>
      </c>
      <c r="AC577" s="83">
        <v>0</v>
      </c>
      <c r="AD577" s="83">
        <v>0</v>
      </c>
      <c r="AE577" s="83">
        <v>0</v>
      </c>
    </row>
    <row r="578" spans="1:31">
      <c r="A578" s="83">
        <v>0</v>
      </c>
      <c r="B578" s="83">
        <v>0</v>
      </c>
      <c r="C578" s="83">
        <v>0</v>
      </c>
      <c r="D578" s="83">
        <v>0</v>
      </c>
      <c r="E578" s="83">
        <v>0</v>
      </c>
      <c r="F578" s="83">
        <v>0</v>
      </c>
      <c r="G578" s="83">
        <v>0</v>
      </c>
      <c r="H578" s="83">
        <v>0</v>
      </c>
      <c r="I578" s="83">
        <v>0</v>
      </c>
      <c r="J578" s="83">
        <v>0</v>
      </c>
      <c r="K578" s="83">
        <v>0</v>
      </c>
      <c r="L578" s="83">
        <v>0</v>
      </c>
      <c r="M578" s="83">
        <v>0</v>
      </c>
      <c r="N578" s="83">
        <v>0</v>
      </c>
      <c r="O578" s="83">
        <v>0</v>
      </c>
      <c r="P578" s="83">
        <v>0</v>
      </c>
      <c r="Q578" s="83">
        <v>0</v>
      </c>
      <c r="R578" s="83">
        <v>0</v>
      </c>
      <c r="S578" s="83">
        <v>0</v>
      </c>
      <c r="T578" s="83">
        <v>0</v>
      </c>
      <c r="U578" s="83">
        <v>0</v>
      </c>
      <c r="V578" s="83">
        <v>0</v>
      </c>
      <c r="W578" s="83">
        <v>0</v>
      </c>
      <c r="X578" s="83">
        <v>0</v>
      </c>
      <c r="Y578" s="83">
        <v>0</v>
      </c>
      <c r="Z578" s="83">
        <v>0</v>
      </c>
      <c r="AA578" s="83">
        <v>0</v>
      </c>
      <c r="AB578" s="83">
        <v>0</v>
      </c>
      <c r="AC578" s="83">
        <v>0</v>
      </c>
      <c r="AD578" s="83">
        <v>0</v>
      </c>
      <c r="AE578" s="83">
        <v>0</v>
      </c>
    </row>
    <row r="579" spans="1:31">
      <c r="A579" s="83">
        <v>0</v>
      </c>
      <c r="B579" s="83">
        <v>0</v>
      </c>
      <c r="C579" s="83">
        <v>0</v>
      </c>
      <c r="D579" s="83">
        <v>0</v>
      </c>
      <c r="E579" s="83">
        <v>0</v>
      </c>
      <c r="F579" s="83">
        <v>0</v>
      </c>
      <c r="G579" s="83">
        <v>0</v>
      </c>
      <c r="H579" s="83">
        <v>0</v>
      </c>
      <c r="I579" s="83">
        <v>0</v>
      </c>
      <c r="J579" s="83">
        <v>0</v>
      </c>
      <c r="K579" s="83">
        <v>0</v>
      </c>
      <c r="L579" s="83">
        <v>0</v>
      </c>
      <c r="M579" s="83">
        <v>0</v>
      </c>
      <c r="N579" s="83">
        <v>0</v>
      </c>
      <c r="O579" s="83">
        <v>0</v>
      </c>
      <c r="P579" s="83">
        <v>0</v>
      </c>
      <c r="Q579" s="83">
        <v>0</v>
      </c>
      <c r="R579" s="83">
        <v>0</v>
      </c>
      <c r="S579" s="83">
        <v>0</v>
      </c>
      <c r="T579" s="83">
        <v>0</v>
      </c>
      <c r="U579" s="83">
        <v>0</v>
      </c>
      <c r="V579" s="83">
        <v>0</v>
      </c>
      <c r="W579" s="83">
        <v>0</v>
      </c>
      <c r="X579" s="83">
        <v>0</v>
      </c>
      <c r="Y579" s="83">
        <v>0</v>
      </c>
      <c r="Z579" s="83">
        <v>0</v>
      </c>
      <c r="AA579" s="83">
        <v>0</v>
      </c>
      <c r="AB579" s="83">
        <v>0</v>
      </c>
      <c r="AC579" s="83">
        <v>0</v>
      </c>
      <c r="AD579" s="83">
        <v>0</v>
      </c>
      <c r="AE579" s="83">
        <v>0</v>
      </c>
    </row>
    <row r="580" spans="1:31">
      <c r="A580" s="83">
        <v>0</v>
      </c>
      <c r="B580" s="83">
        <v>0</v>
      </c>
      <c r="C580" s="83">
        <v>0</v>
      </c>
      <c r="D580" s="83">
        <v>0</v>
      </c>
      <c r="E580" s="83">
        <v>0</v>
      </c>
      <c r="F580" s="83">
        <v>0</v>
      </c>
      <c r="G580" s="83">
        <v>0</v>
      </c>
      <c r="H580" s="83">
        <v>0</v>
      </c>
      <c r="I580" s="83">
        <v>0</v>
      </c>
      <c r="J580" s="83">
        <v>0</v>
      </c>
      <c r="K580" s="83">
        <v>0</v>
      </c>
      <c r="L580" s="83">
        <v>0</v>
      </c>
      <c r="M580" s="83">
        <v>0</v>
      </c>
      <c r="N580" s="83">
        <v>0</v>
      </c>
      <c r="O580" s="83">
        <v>0</v>
      </c>
      <c r="P580" s="83">
        <v>0</v>
      </c>
      <c r="Q580" s="83">
        <v>0</v>
      </c>
      <c r="R580" s="83">
        <v>0</v>
      </c>
      <c r="S580" s="83">
        <v>0</v>
      </c>
      <c r="T580" s="83">
        <v>0</v>
      </c>
      <c r="U580" s="83">
        <v>0</v>
      </c>
      <c r="V580" s="83">
        <v>0</v>
      </c>
      <c r="W580" s="83">
        <v>0</v>
      </c>
      <c r="X580" s="83">
        <v>0</v>
      </c>
      <c r="Y580" s="83">
        <v>0</v>
      </c>
      <c r="Z580" s="83">
        <v>0</v>
      </c>
      <c r="AA580" s="83">
        <v>0</v>
      </c>
      <c r="AB580" s="83">
        <v>0</v>
      </c>
      <c r="AC580" s="83">
        <v>0</v>
      </c>
      <c r="AD580" s="83">
        <v>0</v>
      </c>
      <c r="AE580" s="83">
        <v>0</v>
      </c>
    </row>
    <row r="581" spans="1:31">
      <c r="A581" s="83">
        <v>0</v>
      </c>
      <c r="B581" s="83">
        <v>0</v>
      </c>
      <c r="C581" s="83">
        <v>0</v>
      </c>
      <c r="D581" s="83">
        <v>0</v>
      </c>
      <c r="E581" s="83">
        <v>0</v>
      </c>
      <c r="F581" s="83">
        <v>0</v>
      </c>
      <c r="G581" s="83">
        <v>0</v>
      </c>
      <c r="H581" s="83">
        <v>0</v>
      </c>
      <c r="I581" s="83">
        <v>0</v>
      </c>
      <c r="J581" s="83">
        <v>0</v>
      </c>
      <c r="K581" s="83">
        <v>0</v>
      </c>
      <c r="L581" s="83">
        <v>0</v>
      </c>
      <c r="M581" s="83">
        <v>0</v>
      </c>
      <c r="N581" s="83">
        <v>0</v>
      </c>
      <c r="O581" s="83">
        <v>0</v>
      </c>
      <c r="P581" s="83">
        <v>0</v>
      </c>
      <c r="Q581" s="83">
        <v>0</v>
      </c>
      <c r="R581" s="83">
        <v>0</v>
      </c>
      <c r="S581" s="83">
        <v>0</v>
      </c>
      <c r="T581" s="83">
        <v>0</v>
      </c>
      <c r="U581" s="83">
        <v>0</v>
      </c>
      <c r="V581" s="83">
        <v>0</v>
      </c>
      <c r="W581" s="83">
        <v>0</v>
      </c>
      <c r="X581" s="83">
        <v>0</v>
      </c>
      <c r="Y581" s="83">
        <v>0</v>
      </c>
      <c r="Z581" s="83">
        <v>0</v>
      </c>
      <c r="AA581" s="83">
        <v>0</v>
      </c>
      <c r="AB581" s="83">
        <v>0</v>
      </c>
      <c r="AC581" s="83">
        <v>0</v>
      </c>
      <c r="AD581" s="83">
        <v>0</v>
      </c>
      <c r="AE581" s="83">
        <v>0</v>
      </c>
    </row>
    <row r="582" spans="1:31">
      <c r="A582" s="83">
        <v>0</v>
      </c>
      <c r="B582" s="83">
        <v>0</v>
      </c>
      <c r="C582" s="83">
        <v>0</v>
      </c>
      <c r="D582" s="83">
        <v>0</v>
      </c>
      <c r="E582" s="83">
        <v>0</v>
      </c>
      <c r="F582" s="83">
        <v>0</v>
      </c>
      <c r="G582" s="83">
        <v>0</v>
      </c>
      <c r="H582" s="83">
        <v>0</v>
      </c>
      <c r="I582" s="83">
        <v>0</v>
      </c>
      <c r="J582" s="83">
        <v>0</v>
      </c>
      <c r="K582" s="83">
        <v>0</v>
      </c>
      <c r="L582" s="83">
        <v>0</v>
      </c>
      <c r="M582" s="83">
        <v>0</v>
      </c>
      <c r="N582" s="83">
        <v>0</v>
      </c>
      <c r="O582" s="83">
        <v>0</v>
      </c>
      <c r="P582" s="83">
        <v>0</v>
      </c>
      <c r="Q582" s="83">
        <v>0</v>
      </c>
      <c r="R582" s="83">
        <v>0</v>
      </c>
      <c r="S582" s="83">
        <v>0</v>
      </c>
      <c r="T582" s="83">
        <v>0</v>
      </c>
      <c r="U582" s="83">
        <v>0</v>
      </c>
      <c r="V582" s="83">
        <v>0</v>
      </c>
      <c r="W582" s="83">
        <v>0</v>
      </c>
      <c r="X582" s="83">
        <v>0</v>
      </c>
      <c r="Y582" s="83">
        <v>0</v>
      </c>
      <c r="Z582" s="83">
        <v>0</v>
      </c>
      <c r="AA582" s="83">
        <v>0</v>
      </c>
      <c r="AB582" s="83">
        <v>0</v>
      </c>
      <c r="AC582" s="83">
        <v>0</v>
      </c>
      <c r="AD582" s="83">
        <v>0</v>
      </c>
      <c r="AE582" s="83">
        <v>0</v>
      </c>
    </row>
    <row r="583" spans="1:31">
      <c r="A583" s="83">
        <v>0</v>
      </c>
      <c r="B583" s="83">
        <v>0</v>
      </c>
      <c r="C583" s="83">
        <v>0</v>
      </c>
      <c r="D583" s="83">
        <v>0</v>
      </c>
      <c r="E583" s="83">
        <v>0</v>
      </c>
      <c r="F583" s="83">
        <v>0</v>
      </c>
      <c r="G583" s="83">
        <v>0</v>
      </c>
      <c r="H583" s="83">
        <v>0</v>
      </c>
      <c r="I583" s="83">
        <v>0</v>
      </c>
      <c r="J583" s="83">
        <v>0</v>
      </c>
      <c r="K583" s="83">
        <v>0</v>
      </c>
      <c r="L583" s="83">
        <v>0</v>
      </c>
      <c r="M583" s="83">
        <v>0</v>
      </c>
      <c r="N583" s="83">
        <v>0</v>
      </c>
      <c r="O583" s="83">
        <v>0</v>
      </c>
      <c r="P583" s="83">
        <v>0</v>
      </c>
      <c r="Q583" s="83">
        <v>0</v>
      </c>
      <c r="R583" s="83">
        <v>0</v>
      </c>
      <c r="S583" s="83">
        <v>0</v>
      </c>
      <c r="T583" s="83">
        <v>0</v>
      </c>
      <c r="U583" s="83">
        <v>0</v>
      </c>
      <c r="V583" s="83">
        <v>0</v>
      </c>
      <c r="W583" s="83">
        <v>0</v>
      </c>
      <c r="X583" s="83">
        <v>0</v>
      </c>
      <c r="Y583" s="83">
        <v>0</v>
      </c>
      <c r="Z583" s="83">
        <v>0</v>
      </c>
      <c r="AA583" s="83">
        <v>0</v>
      </c>
      <c r="AB583" s="83">
        <v>0</v>
      </c>
      <c r="AC583" s="83">
        <v>0</v>
      </c>
      <c r="AD583" s="83">
        <v>0</v>
      </c>
      <c r="AE583" s="83">
        <v>0</v>
      </c>
    </row>
    <row r="584" spans="1:31">
      <c r="A584" s="83">
        <v>0</v>
      </c>
      <c r="B584" s="83">
        <v>0</v>
      </c>
      <c r="C584" s="83">
        <v>0</v>
      </c>
      <c r="D584" s="83">
        <v>0</v>
      </c>
      <c r="E584" s="83">
        <v>0</v>
      </c>
      <c r="F584" s="83">
        <v>0</v>
      </c>
      <c r="G584" s="83">
        <v>0</v>
      </c>
      <c r="H584" s="83">
        <v>0</v>
      </c>
      <c r="I584" s="83">
        <v>0</v>
      </c>
      <c r="J584" s="83">
        <v>0</v>
      </c>
      <c r="K584" s="83">
        <v>0</v>
      </c>
      <c r="L584" s="83">
        <v>0</v>
      </c>
      <c r="M584" s="83">
        <v>0</v>
      </c>
      <c r="N584" s="83">
        <v>0</v>
      </c>
      <c r="O584" s="83">
        <v>0</v>
      </c>
      <c r="P584" s="83">
        <v>0</v>
      </c>
      <c r="Q584" s="83">
        <v>0</v>
      </c>
      <c r="R584" s="83">
        <v>0</v>
      </c>
      <c r="S584" s="83">
        <v>0</v>
      </c>
      <c r="T584" s="83">
        <v>0</v>
      </c>
      <c r="U584" s="83">
        <v>0</v>
      </c>
      <c r="V584" s="83">
        <v>0</v>
      </c>
      <c r="W584" s="83">
        <v>0</v>
      </c>
      <c r="X584" s="83">
        <v>0</v>
      </c>
      <c r="Y584" s="83">
        <v>0</v>
      </c>
      <c r="Z584" s="83">
        <v>0</v>
      </c>
      <c r="AA584" s="83">
        <v>0</v>
      </c>
      <c r="AB584" s="83">
        <v>0</v>
      </c>
      <c r="AC584" s="83">
        <v>0</v>
      </c>
      <c r="AD584" s="83">
        <v>0</v>
      </c>
      <c r="AE584" s="83">
        <v>0</v>
      </c>
    </row>
    <row r="585" spans="1:31">
      <c r="A585" s="83">
        <v>0</v>
      </c>
      <c r="B585" s="83">
        <v>0</v>
      </c>
      <c r="C585" s="83">
        <v>0</v>
      </c>
      <c r="D585" s="83">
        <v>0</v>
      </c>
      <c r="E585" s="83">
        <v>0</v>
      </c>
      <c r="F585" s="83">
        <v>0</v>
      </c>
      <c r="G585" s="83">
        <v>0</v>
      </c>
      <c r="H585" s="83">
        <v>0</v>
      </c>
      <c r="I585" s="83">
        <v>0</v>
      </c>
      <c r="J585" s="83">
        <v>0</v>
      </c>
      <c r="K585" s="83">
        <v>0</v>
      </c>
      <c r="L585" s="83">
        <v>0</v>
      </c>
      <c r="M585" s="83">
        <v>0</v>
      </c>
      <c r="N585" s="83">
        <v>0</v>
      </c>
      <c r="O585" s="83">
        <v>0</v>
      </c>
      <c r="P585" s="83">
        <v>0</v>
      </c>
      <c r="Q585" s="83">
        <v>0</v>
      </c>
      <c r="R585" s="83">
        <v>0</v>
      </c>
      <c r="S585" s="83">
        <v>0</v>
      </c>
      <c r="T585" s="83">
        <v>0</v>
      </c>
      <c r="U585" s="83">
        <v>0</v>
      </c>
      <c r="V585" s="83">
        <v>0</v>
      </c>
      <c r="W585" s="83">
        <v>0</v>
      </c>
      <c r="X585" s="83">
        <v>0</v>
      </c>
      <c r="Y585" s="83">
        <v>0</v>
      </c>
      <c r="Z585" s="83">
        <v>0</v>
      </c>
      <c r="AA585" s="83">
        <v>0</v>
      </c>
      <c r="AB585" s="83">
        <v>0</v>
      </c>
      <c r="AC585" s="83">
        <v>0</v>
      </c>
      <c r="AD585" s="83">
        <v>0</v>
      </c>
      <c r="AE585" s="83">
        <v>0</v>
      </c>
    </row>
    <row r="586" spans="1:31">
      <c r="A586" s="83">
        <v>0</v>
      </c>
      <c r="B586" s="83">
        <v>0</v>
      </c>
      <c r="C586" s="83">
        <v>0</v>
      </c>
      <c r="D586" s="83">
        <v>0</v>
      </c>
      <c r="E586" s="83">
        <v>0</v>
      </c>
      <c r="F586" s="83">
        <v>0</v>
      </c>
      <c r="G586" s="83">
        <v>0</v>
      </c>
      <c r="H586" s="83">
        <v>0</v>
      </c>
      <c r="I586" s="83">
        <v>0</v>
      </c>
      <c r="J586" s="83">
        <v>0</v>
      </c>
      <c r="K586" s="83">
        <v>0</v>
      </c>
      <c r="L586" s="83">
        <v>0</v>
      </c>
      <c r="M586" s="83">
        <v>0</v>
      </c>
      <c r="N586" s="83">
        <v>0</v>
      </c>
      <c r="O586" s="83">
        <v>0</v>
      </c>
      <c r="P586" s="83">
        <v>0</v>
      </c>
      <c r="Q586" s="83">
        <v>0</v>
      </c>
      <c r="R586" s="83">
        <v>0</v>
      </c>
      <c r="S586" s="83">
        <v>0</v>
      </c>
      <c r="T586" s="83">
        <v>0</v>
      </c>
      <c r="U586" s="83">
        <v>0</v>
      </c>
      <c r="V586" s="83">
        <v>0</v>
      </c>
      <c r="W586" s="83">
        <v>0</v>
      </c>
      <c r="X586" s="83">
        <v>0</v>
      </c>
      <c r="Y586" s="83">
        <v>0</v>
      </c>
      <c r="Z586" s="83">
        <v>0</v>
      </c>
      <c r="AA586" s="83">
        <v>0</v>
      </c>
      <c r="AB586" s="83">
        <v>0</v>
      </c>
      <c r="AC586" s="83">
        <v>0</v>
      </c>
      <c r="AD586" s="83">
        <v>0</v>
      </c>
      <c r="AE586" s="83">
        <v>0</v>
      </c>
    </row>
    <row r="587" spans="1:31">
      <c r="A587" s="83">
        <v>0</v>
      </c>
      <c r="B587" s="83">
        <v>0</v>
      </c>
      <c r="C587" s="83">
        <v>0</v>
      </c>
      <c r="D587" s="83">
        <v>0</v>
      </c>
      <c r="E587" s="83">
        <v>0</v>
      </c>
      <c r="F587" s="83">
        <v>0</v>
      </c>
      <c r="G587" s="83">
        <v>0</v>
      </c>
      <c r="H587" s="83">
        <v>0</v>
      </c>
      <c r="I587" s="83">
        <v>0</v>
      </c>
      <c r="J587" s="83">
        <v>0</v>
      </c>
      <c r="K587" s="83">
        <v>0</v>
      </c>
      <c r="L587" s="83">
        <v>0</v>
      </c>
      <c r="M587" s="83">
        <v>0</v>
      </c>
      <c r="N587" s="83">
        <v>0</v>
      </c>
      <c r="O587" s="83">
        <v>0</v>
      </c>
      <c r="P587" s="83">
        <v>0</v>
      </c>
      <c r="Q587" s="83">
        <v>0</v>
      </c>
      <c r="R587" s="83">
        <v>0</v>
      </c>
      <c r="S587" s="83">
        <v>0</v>
      </c>
      <c r="T587" s="83">
        <v>0</v>
      </c>
      <c r="U587" s="83">
        <v>0</v>
      </c>
      <c r="V587" s="83">
        <v>0</v>
      </c>
      <c r="W587" s="83">
        <v>0</v>
      </c>
      <c r="X587" s="83">
        <v>0</v>
      </c>
      <c r="Y587" s="83">
        <v>0</v>
      </c>
      <c r="Z587" s="83">
        <v>0</v>
      </c>
      <c r="AA587" s="83">
        <v>0</v>
      </c>
      <c r="AB587" s="83">
        <v>0</v>
      </c>
      <c r="AC587" s="83">
        <v>0</v>
      </c>
      <c r="AD587" s="83">
        <v>0</v>
      </c>
      <c r="AE587" s="83">
        <v>0</v>
      </c>
    </row>
    <row r="588" spans="1:31">
      <c r="A588" s="83">
        <v>0</v>
      </c>
      <c r="B588" s="83">
        <v>0</v>
      </c>
      <c r="C588" s="83">
        <v>0</v>
      </c>
      <c r="D588" s="83">
        <v>0</v>
      </c>
      <c r="E588" s="83">
        <v>0</v>
      </c>
      <c r="F588" s="83">
        <v>0</v>
      </c>
      <c r="G588" s="83">
        <v>0</v>
      </c>
      <c r="H588" s="83">
        <v>0</v>
      </c>
      <c r="I588" s="83">
        <v>0</v>
      </c>
      <c r="J588" s="83">
        <v>0</v>
      </c>
      <c r="K588" s="83">
        <v>0</v>
      </c>
      <c r="L588" s="83">
        <v>0</v>
      </c>
      <c r="M588" s="83">
        <v>0</v>
      </c>
      <c r="N588" s="83">
        <v>0</v>
      </c>
      <c r="O588" s="83">
        <v>0</v>
      </c>
      <c r="P588" s="83">
        <v>0</v>
      </c>
      <c r="Q588" s="83">
        <v>0</v>
      </c>
      <c r="R588" s="83">
        <v>0</v>
      </c>
      <c r="S588" s="83">
        <v>0</v>
      </c>
      <c r="T588" s="83">
        <v>0</v>
      </c>
      <c r="U588" s="83">
        <v>0</v>
      </c>
      <c r="V588" s="83">
        <v>0</v>
      </c>
      <c r="W588" s="83">
        <v>0</v>
      </c>
      <c r="X588" s="83">
        <v>0</v>
      </c>
      <c r="Y588" s="83">
        <v>0</v>
      </c>
      <c r="Z588" s="83">
        <v>0</v>
      </c>
      <c r="AA588" s="83">
        <v>0</v>
      </c>
      <c r="AB588" s="83">
        <v>0</v>
      </c>
      <c r="AC588" s="83">
        <v>0</v>
      </c>
      <c r="AD588" s="83">
        <v>0</v>
      </c>
      <c r="AE588" s="83">
        <v>0</v>
      </c>
    </row>
    <row r="589" spans="1:31">
      <c r="A589" s="83">
        <v>0</v>
      </c>
      <c r="B589" s="83">
        <v>0</v>
      </c>
      <c r="C589" s="83">
        <v>0</v>
      </c>
      <c r="D589" s="83">
        <v>0</v>
      </c>
      <c r="E589" s="83">
        <v>0</v>
      </c>
      <c r="F589" s="83">
        <v>0</v>
      </c>
      <c r="G589" s="83">
        <v>0</v>
      </c>
      <c r="H589" s="83">
        <v>0</v>
      </c>
      <c r="I589" s="83">
        <v>0</v>
      </c>
      <c r="J589" s="83">
        <v>0</v>
      </c>
      <c r="K589" s="83">
        <v>0</v>
      </c>
      <c r="L589" s="83">
        <v>0</v>
      </c>
      <c r="M589" s="83">
        <v>0</v>
      </c>
      <c r="N589" s="83">
        <v>0</v>
      </c>
      <c r="O589" s="83">
        <v>0</v>
      </c>
      <c r="P589" s="83">
        <v>0</v>
      </c>
      <c r="Q589" s="83">
        <v>0</v>
      </c>
      <c r="R589" s="83">
        <v>0</v>
      </c>
      <c r="S589" s="83">
        <v>0</v>
      </c>
      <c r="T589" s="83">
        <v>0</v>
      </c>
      <c r="U589" s="83">
        <v>0</v>
      </c>
      <c r="V589" s="83">
        <v>0</v>
      </c>
      <c r="W589" s="83">
        <v>0</v>
      </c>
      <c r="X589" s="83">
        <v>0</v>
      </c>
      <c r="Y589" s="83">
        <v>0</v>
      </c>
      <c r="Z589" s="83">
        <v>0</v>
      </c>
      <c r="AA589" s="83">
        <v>0</v>
      </c>
      <c r="AB589" s="83">
        <v>0</v>
      </c>
      <c r="AC589" s="83">
        <v>0</v>
      </c>
      <c r="AD589" s="83">
        <v>0</v>
      </c>
      <c r="AE589" s="83">
        <v>0</v>
      </c>
    </row>
    <row r="590" spans="1:31">
      <c r="A590" s="83">
        <v>0</v>
      </c>
      <c r="B590" s="83">
        <v>0</v>
      </c>
      <c r="C590" s="83">
        <v>0</v>
      </c>
      <c r="D590" s="83">
        <v>0</v>
      </c>
      <c r="E590" s="83">
        <v>0</v>
      </c>
      <c r="F590" s="83">
        <v>0</v>
      </c>
      <c r="G590" s="83">
        <v>0</v>
      </c>
      <c r="H590" s="83">
        <v>0</v>
      </c>
      <c r="I590" s="83">
        <v>0</v>
      </c>
      <c r="J590" s="83">
        <v>0</v>
      </c>
      <c r="K590" s="83">
        <v>0</v>
      </c>
      <c r="L590" s="83">
        <v>0</v>
      </c>
      <c r="M590" s="83">
        <v>0</v>
      </c>
      <c r="N590" s="83">
        <v>0</v>
      </c>
      <c r="O590" s="83">
        <v>0</v>
      </c>
      <c r="P590" s="83">
        <v>0</v>
      </c>
      <c r="Q590" s="83">
        <v>0</v>
      </c>
      <c r="R590" s="83">
        <v>0</v>
      </c>
      <c r="S590" s="83">
        <v>0</v>
      </c>
      <c r="T590" s="83">
        <v>0</v>
      </c>
      <c r="U590" s="83">
        <v>0</v>
      </c>
      <c r="V590" s="83">
        <v>0</v>
      </c>
      <c r="W590" s="83">
        <v>0</v>
      </c>
      <c r="X590" s="83">
        <v>0</v>
      </c>
      <c r="Y590" s="83">
        <v>0</v>
      </c>
      <c r="Z590" s="83">
        <v>0</v>
      </c>
      <c r="AA590" s="83">
        <v>0</v>
      </c>
      <c r="AB590" s="83">
        <v>0</v>
      </c>
      <c r="AC590" s="83">
        <v>0</v>
      </c>
      <c r="AD590" s="83">
        <v>0</v>
      </c>
      <c r="AE590" s="83">
        <v>0</v>
      </c>
    </row>
    <row r="591" spans="1:31">
      <c r="A591" s="83">
        <v>0</v>
      </c>
      <c r="B591" s="83">
        <v>0</v>
      </c>
      <c r="C591" s="83">
        <v>0</v>
      </c>
      <c r="D591" s="83">
        <v>0</v>
      </c>
      <c r="E591" s="83">
        <v>0</v>
      </c>
      <c r="F591" s="83">
        <v>0</v>
      </c>
      <c r="G591" s="83">
        <v>0</v>
      </c>
      <c r="H591" s="83">
        <v>0</v>
      </c>
      <c r="I591" s="83">
        <v>0</v>
      </c>
      <c r="J591" s="83">
        <v>0</v>
      </c>
      <c r="K591" s="83">
        <v>0</v>
      </c>
      <c r="L591" s="83">
        <v>0</v>
      </c>
      <c r="M591" s="83">
        <v>0</v>
      </c>
      <c r="N591" s="83">
        <v>0</v>
      </c>
      <c r="O591" s="83">
        <v>0</v>
      </c>
      <c r="P591" s="83">
        <v>0</v>
      </c>
      <c r="Q591" s="83">
        <v>0</v>
      </c>
      <c r="R591" s="83">
        <v>0</v>
      </c>
      <c r="S591" s="83">
        <v>0</v>
      </c>
      <c r="T591" s="83">
        <v>0</v>
      </c>
      <c r="U591" s="83">
        <v>0</v>
      </c>
      <c r="V591" s="83">
        <v>0</v>
      </c>
      <c r="W591" s="83">
        <v>0</v>
      </c>
      <c r="X591" s="83">
        <v>0</v>
      </c>
      <c r="Y591" s="83">
        <v>0</v>
      </c>
      <c r="Z591" s="83">
        <v>0</v>
      </c>
      <c r="AA591" s="83">
        <v>0</v>
      </c>
      <c r="AB591" s="83">
        <v>0</v>
      </c>
      <c r="AC591" s="83">
        <v>0</v>
      </c>
      <c r="AD591" s="83">
        <v>0</v>
      </c>
      <c r="AE591" s="83">
        <v>0</v>
      </c>
    </row>
    <row r="592" spans="1:31">
      <c r="A592" s="83">
        <v>0</v>
      </c>
      <c r="B592" s="83">
        <v>0</v>
      </c>
      <c r="C592" s="83">
        <v>0</v>
      </c>
      <c r="D592" s="83">
        <v>0</v>
      </c>
      <c r="E592" s="83">
        <v>0</v>
      </c>
      <c r="F592" s="83">
        <v>0</v>
      </c>
      <c r="G592" s="83">
        <v>0</v>
      </c>
      <c r="H592" s="83">
        <v>0</v>
      </c>
      <c r="I592" s="83">
        <v>0</v>
      </c>
      <c r="J592" s="83">
        <v>0</v>
      </c>
      <c r="K592" s="83">
        <v>0</v>
      </c>
      <c r="L592" s="83">
        <v>0</v>
      </c>
      <c r="M592" s="83">
        <v>0</v>
      </c>
      <c r="N592" s="83">
        <v>0</v>
      </c>
      <c r="O592" s="83">
        <v>0</v>
      </c>
      <c r="P592" s="83">
        <v>0</v>
      </c>
      <c r="Q592" s="83">
        <v>0</v>
      </c>
      <c r="R592" s="83">
        <v>0</v>
      </c>
      <c r="S592" s="83">
        <v>0</v>
      </c>
      <c r="T592" s="83">
        <v>0</v>
      </c>
      <c r="U592" s="83">
        <v>0</v>
      </c>
      <c r="V592" s="83">
        <v>0</v>
      </c>
      <c r="W592" s="83">
        <v>0</v>
      </c>
      <c r="X592" s="83">
        <v>0</v>
      </c>
      <c r="Y592" s="83">
        <v>0</v>
      </c>
      <c r="Z592" s="83">
        <v>0</v>
      </c>
      <c r="AA592" s="83">
        <v>0</v>
      </c>
      <c r="AB592" s="83">
        <v>0</v>
      </c>
      <c r="AC592" s="83">
        <v>0</v>
      </c>
      <c r="AD592" s="83">
        <v>0</v>
      </c>
      <c r="AE592" s="83">
        <v>0</v>
      </c>
    </row>
    <row r="593" spans="1:31">
      <c r="A593" s="83">
        <v>0</v>
      </c>
      <c r="B593" s="83">
        <v>0</v>
      </c>
      <c r="C593" s="83">
        <v>0</v>
      </c>
      <c r="D593" s="83">
        <v>0</v>
      </c>
      <c r="E593" s="83">
        <v>0</v>
      </c>
      <c r="F593" s="83">
        <v>0</v>
      </c>
      <c r="G593" s="83">
        <v>0</v>
      </c>
      <c r="H593" s="83">
        <v>0</v>
      </c>
      <c r="I593" s="83">
        <v>0</v>
      </c>
      <c r="J593" s="83">
        <v>0</v>
      </c>
      <c r="K593" s="83">
        <v>0</v>
      </c>
      <c r="L593" s="83">
        <v>0</v>
      </c>
      <c r="M593" s="83">
        <v>0</v>
      </c>
      <c r="N593" s="83">
        <v>0</v>
      </c>
      <c r="O593" s="83">
        <v>0</v>
      </c>
      <c r="P593" s="83">
        <v>0</v>
      </c>
      <c r="Q593" s="83">
        <v>0</v>
      </c>
      <c r="R593" s="83">
        <v>0</v>
      </c>
      <c r="S593" s="83">
        <v>0</v>
      </c>
      <c r="T593" s="83">
        <v>0</v>
      </c>
      <c r="U593" s="83">
        <v>0</v>
      </c>
      <c r="V593" s="83">
        <v>0</v>
      </c>
      <c r="W593" s="83">
        <v>0</v>
      </c>
      <c r="X593" s="83">
        <v>0</v>
      </c>
      <c r="Y593" s="83">
        <v>0</v>
      </c>
      <c r="Z593" s="83">
        <v>0</v>
      </c>
      <c r="AA593" s="83">
        <v>0</v>
      </c>
      <c r="AB593" s="83">
        <v>0</v>
      </c>
      <c r="AC593" s="83">
        <v>0</v>
      </c>
      <c r="AD593" s="83">
        <v>0</v>
      </c>
      <c r="AE593" s="83">
        <v>0</v>
      </c>
    </row>
    <row r="594" spans="1:31">
      <c r="A594" s="83">
        <v>0</v>
      </c>
      <c r="B594" s="83">
        <v>0</v>
      </c>
      <c r="C594" s="83">
        <v>0</v>
      </c>
      <c r="D594" s="83">
        <v>0</v>
      </c>
      <c r="E594" s="83">
        <v>0</v>
      </c>
      <c r="F594" s="83">
        <v>0</v>
      </c>
      <c r="G594" s="83">
        <v>0</v>
      </c>
      <c r="H594" s="83">
        <v>0</v>
      </c>
      <c r="I594" s="83">
        <v>0</v>
      </c>
      <c r="J594" s="83">
        <v>0</v>
      </c>
      <c r="K594" s="83">
        <v>0</v>
      </c>
      <c r="L594" s="83">
        <v>0</v>
      </c>
      <c r="M594" s="83">
        <v>0</v>
      </c>
      <c r="N594" s="83">
        <v>0</v>
      </c>
      <c r="O594" s="83">
        <v>0</v>
      </c>
      <c r="P594" s="83">
        <v>0</v>
      </c>
      <c r="Q594" s="83">
        <v>0</v>
      </c>
      <c r="R594" s="83">
        <v>0</v>
      </c>
      <c r="S594" s="83">
        <v>0</v>
      </c>
      <c r="T594" s="83">
        <v>0</v>
      </c>
      <c r="U594" s="83">
        <v>0</v>
      </c>
      <c r="V594" s="83">
        <v>0</v>
      </c>
      <c r="W594" s="83">
        <v>0</v>
      </c>
      <c r="X594" s="83">
        <v>0</v>
      </c>
      <c r="Y594" s="83">
        <v>0</v>
      </c>
      <c r="Z594" s="83">
        <v>0</v>
      </c>
      <c r="AA594" s="83">
        <v>0</v>
      </c>
      <c r="AB594" s="83">
        <v>0</v>
      </c>
      <c r="AC594" s="83">
        <v>0</v>
      </c>
      <c r="AD594" s="83">
        <v>0</v>
      </c>
      <c r="AE594" s="83">
        <v>0</v>
      </c>
    </row>
    <row r="595" spans="1:31">
      <c r="A595" s="83">
        <v>0</v>
      </c>
      <c r="B595" s="83">
        <v>0</v>
      </c>
      <c r="C595" s="83">
        <v>0</v>
      </c>
      <c r="D595" s="83">
        <v>0</v>
      </c>
      <c r="E595" s="83">
        <v>0</v>
      </c>
      <c r="F595" s="83">
        <v>0</v>
      </c>
      <c r="G595" s="83">
        <v>0</v>
      </c>
      <c r="H595" s="83">
        <v>0</v>
      </c>
      <c r="I595" s="83">
        <v>0</v>
      </c>
      <c r="J595" s="83">
        <v>0</v>
      </c>
      <c r="K595" s="83">
        <v>0</v>
      </c>
      <c r="L595" s="83">
        <v>0</v>
      </c>
      <c r="M595" s="83">
        <v>0</v>
      </c>
      <c r="N595" s="83">
        <v>0</v>
      </c>
      <c r="O595" s="83">
        <v>0</v>
      </c>
      <c r="P595" s="83">
        <v>0</v>
      </c>
      <c r="Q595" s="83">
        <v>0</v>
      </c>
      <c r="R595" s="83">
        <v>0</v>
      </c>
      <c r="S595" s="83">
        <v>0</v>
      </c>
      <c r="T595" s="83">
        <v>0</v>
      </c>
      <c r="U595" s="83">
        <v>0</v>
      </c>
      <c r="V595" s="83">
        <v>0</v>
      </c>
      <c r="W595" s="83">
        <v>0</v>
      </c>
      <c r="X595" s="83">
        <v>0</v>
      </c>
      <c r="Y595" s="83">
        <v>0</v>
      </c>
      <c r="Z595" s="83">
        <v>0</v>
      </c>
      <c r="AA595" s="83">
        <v>0</v>
      </c>
      <c r="AB595" s="83">
        <v>0</v>
      </c>
      <c r="AC595" s="83">
        <v>0</v>
      </c>
      <c r="AD595" s="83">
        <v>0</v>
      </c>
      <c r="AE595" s="83">
        <v>0</v>
      </c>
    </row>
    <row r="596" spans="1:31">
      <c r="A596" s="83">
        <v>0</v>
      </c>
      <c r="B596" s="83">
        <v>0</v>
      </c>
      <c r="C596" s="83">
        <v>0</v>
      </c>
      <c r="D596" s="83">
        <v>0</v>
      </c>
      <c r="E596" s="83">
        <v>0</v>
      </c>
      <c r="F596" s="83">
        <v>0</v>
      </c>
      <c r="G596" s="83">
        <v>0</v>
      </c>
      <c r="H596" s="83">
        <v>0</v>
      </c>
      <c r="I596" s="83">
        <v>0</v>
      </c>
      <c r="J596" s="83">
        <v>0</v>
      </c>
      <c r="K596" s="83">
        <v>0</v>
      </c>
      <c r="L596" s="83">
        <v>0</v>
      </c>
      <c r="M596" s="83">
        <v>0</v>
      </c>
      <c r="N596" s="83">
        <v>0</v>
      </c>
      <c r="O596" s="83">
        <v>0</v>
      </c>
      <c r="P596" s="83">
        <v>0</v>
      </c>
      <c r="Q596" s="83">
        <v>0</v>
      </c>
      <c r="R596" s="83">
        <v>0</v>
      </c>
      <c r="S596" s="83">
        <v>0</v>
      </c>
      <c r="T596" s="83">
        <v>0</v>
      </c>
      <c r="U596" s="83">
        <v>0</v>
      </c>
      <c r="V596" s="83">
        <v>0</v>
      </c>
      <c r="W596" s="83">
        <v>0</v>
      </c>
      <c r="X596" s="83">
        <v>0</v>
      </c>
      <c r="Y596" s="83">
        <v>0</v>
      </c>
      <c r="Z596" s="83">
        <v>0</v>
      </c>
      <c r="AA596" s="83">
        <v>0</v>
      </c>
      <c r="AB596" s="83">
        <v>0</v>
      </c>
      <c r="AC596" s="83">
        <v>0</v>
      </c>
      <c r="AD596" s="83">
        <v>0</v>
      </c>
      <c r="AE596" s="83">
        <v>0</v>
      </c>
    </row>
    <row r="597" spans="1:31">
      <c r="A597" s="83">
        <v>0</v>
      </c>
      <c r="B597" s="83">
        <v>0</v>
      </c>
      <c r="C597" s="83">
        <v>0</v>
      </c>
      <c r="D597" s="83">
        <v>0</v>
      </c>
      <c r="E597" s="83">
        <v>0</v>
      </c>
      <c r="F597" s="83">
        <v>0</v>
      </c>
      <c r="G597" s="83">
        <v>0</v>
      </c>
      <c r="H597" s="83">
        <v>0</v>
      </c>
      <c r="I597" s="83">
        <v>0</v>
      </c>
      <c r="J597" s="83">
        <v>0</v>
      </c>
      <c r="K597" s="83">
        <v>0</v>
      </c>
      <c r="L597" s="83">
        <v>0</v>
      </c>
      <c r="M597" s="83">
        <v>0</v>
      </c>
      <c r="N597" s="83">
        <v>0</v>
      </c>
      <c r="O597" s="83">
        <v>0</v>
      </c>
      <c r="P597" s="83">
        <v>0</v>
      </c>
      <c r="Q597" s="83">
        <v>0</v>
      </c>
      <c r="R597" s="83">
        <v>0</v>
      </c>
      <c r="S597" s="83">
        <v>0</v>
      </c>
      <c r="T597" s="83">
        <v>0</v>
      </c>
      <c r="U597" s="83">
        <v>0</v>
      </c>
      <c r="V597" s="83">
        <v>0</v>
      </c>
      <c r="W597" s="83">
        <v>0</v>
      </c>
      <c r="X597" s="83">
        <v>0</v>
      </c>
      <c r="Y597" s="83">
        <v>0</v>
      </c>
      <c r="Z597" s="83">
        <v>0</v>
      </c>
      <c r="AA597" s="83">
        <v>0</v>
      </c>
      <c r="AB597" s="83">
        <v>0</v>
      </c>
      <c r="AC597" s="83">
        <v>0</v>
      </c>
      <c r="AD597" s="83">
        <v>0</v>
      </c>
      <c r="AE597" s="83">
        <v>0</v>
      </c>
    </row>
    <row r="598" spans="1:31">
      <c r="A598" s="83">
        <v>0</v>
      </c>
      <c r="B598" s="83">
        <v>0</v>
      </c>
      <c r="C598" s="83">
        <v>0</v>
      </c>
      <c r="D598" s="83">
        <v>0</v>
      </c>
      <c r="E598" s="83">
        <v>0</v>
      </c>
      <c r="F598" s="83">
        <v>0</v>
      </c>
      <c r="G598" s="83">
        <v>0</v>
      </c>
      <c r="H598" s="83">
        <v>0</v>
      </c>
      <c r="I598" s="83">
        <v>0</v>
      </c>
      <c r="J598" s="83">
        <v>0</v>
      </c>
      <c r="K598" s="83">
        <v>0</v>
      </c>
      <c r="L598" s="83">
        <v>0</v>
      </c>
      <c r="M598" s="83">
        <v>0</v>
      </c>
      <c r="N598" s="83">
        <v>0</v>
      </c>
      <c r="O598" s="83">
        <v>0</v>
      </c>
      <c r="P598" s="83">
        <v>0</v>
      </c>
      <c r="Q598" s="83">
        <v>0</v>
      </c>
      <c r="R598" s="83">
        <v>0</v>
      </c>
      <c r="S598" s="83">
        <v>0</v>
      </c>
      <c r="T598" s="83">
        <v>0</v>
      </c>
      <c r="U598" s="83">
        <v>0</v>
      </c>
      <c r="V598" s="83">
        <v>0</v>
      </c>
      <c r="W598" s="83">
        <v>0</v>
      </c>
      <c r="X598" s="83">
        <v>0</v>
      </c>
      <c r="Y598" s="83">
        <v>0</v>
      </c>
      <c r="Z598" s="83">
        <v>0</v>
      </c>
      <c r="AA598" s="83">
        <v>0</v>
      </c>
      <c r="AB598" s="83">
        <v>0</v>
      </c>
      <c r="AC598" s="83">
        <v>0</v>
      </c>
      <c r="AD598" s="83">
        <v>0</v>
      </c>
      <c r="AE598" s="83">
        <v>0</v>
      </c>
    </row>
    <row r="599" spans="1:31">
      <c r="A599" s="83">
        <v>0</v>
      </c>
      <c r="B599" s="83">
        <v>0</v>
      </c>
      <c r="C599" s="83">
        <v>0</v>
      </c>
      <c r="D599" s="83">
        <v>0</v>
      </c>
      <c r="E599" s="83">
        <v>0</v>
      </c>
      <c r="F599" s="83">
        <v>0</v>
      </c>
      <c r="G599" s="83">
        <v>0</v>
      </c>
      <c r="H599" s="83">
        <v>0</v>
      </c>
      <c r="I599" s="83">
        <v>0</v>
      </c>
      <c r="J599" s="83">
        <v>0</v>
      </c>
      <c r="K599" s="83">
        <v>0</v>
      </c>
      <c r="L599" s="83">
        <v>0</v>
      </c>
      <c r="M599" s="83">
        <v>0</v>
      </c>
      <c r="N599" s="83">
        <v>0</v>
      </c>
      <c r="O599" s="83">
        <v>0</v>
      </c>
      <c r="P599" s="83">
        <v>0</v>
      </c>
      <c r="Q599" s="83">
        <v>0</v>
      </c>
      <c r="R599" s="83">
        <v>0</v>
      </c>
      <c r="S599" s="83">
        <v>0</v>
      </c>
      <c r="T599" s="83">
        <v>0</v>
      </c>
      <c r="U599" s="83">
        <v>0</v>
      </c>
      <c r="V599" s="83">
        <v>0</v>
      </c>
      <c r="W599" s="83">
        <v>0</v>
      </c>
      <c r="X599" s="83">
        <v>0</v>
      </c>
      <c r="Y599" s="83">
        <v>0</v>
      </c>
      <c r="Z599" s="83">
        <v>0</v>
      </c>
      <c r="AA599" s="83">
        <v>0</v>
      </c>
      <c r="AB599" s="83">
        <v>0</v>
      </c>
      <c r="AC599" s="83">
        <v>0</v>
      </c>
      <c r="AD599" s="83">
        <v>0</v>
      </c>
      <c r="AE599" s="83">
        <v>0</v>
      </c>
    </row>
    <row r="600" spans="1:31">
      <c r="A600" s="83">
        <v>0</v>
      </c>
      <c r="B600" s="83">
        <v>0</v>
      </c>
      <c r="C600" s="83">
        <v>0</v>
      </c>
      <c r="D600" s="83">
        <v>0</v>
      </c>
      <c r="E600" s="83">
        <v>0</v>
      </c>
      <c r="F600" s="83">
        <v>0</v>
      </c>
      <c r="G600" s="83">
        <v>0</v>
      </c>
      <c r="H600" s="83">
        <v>0</v>
      </c>
      <c r="I600" s="83">
        <v>0</v>
      </c>
      <c r="J600" s="83">
        <v>0</v>
      </c>
      <c r="K600" s="83">
        <v>0</v>
      </c>
      <c r="L600" s="83">
        <v>0</v>
      </c>
      <c r="M600" s="83">
        <v>0</v>
      </c>
      <c r="N600" s="83">
        <v>0</v>
      </c>
      <c r="O600" s="83">
        <v>0</v>
      </c>
      <c r="P600" s="83">
        <v>0</v>
      </c>
      <c r="Q600" s="83">
        <v>0</v>
      </c>
      <c r="R600" s="83">
        <v>0</v>
      </c>
      <c r="S600" s="83">
        <v>0</v>
      </c>
      <c r="T600" s="83">
        <v>0</v>
      </c>
      <c r="U600" s="83">
        <v>0</v>
      </c>
      <c r="V600" s="83">
        <v>0</v>
      </c>
      <c r="W600" s="83">
        <v>0</v>
      </c>
      <c r="X600" s="83">
        <v>0</v>
      </c>
      <c r="Y600" s="83">
        <v>0</v>
      </c>
      <c r="Z600" s="83">
        <v>0</v>
      </c>
      <c r="AA600" s="83">
        <v>0</v>
      </c>
      <c r="AB600" s="83">
        <v>0</v>
      </c>
      <c r="AC600" s="83">
        <v>0</v>
      </c>
      <c r="AD600" s="83">
        <v>0</v>
      </c>
      <c r="AE600" s="83">
        <v>0</v>
      </c>
    </row>
    <row r="601" spans="1:31">
      <c r="A601" s="83">
        <v>0</v>
      </c>
      <c r="B601" s="83">
        <v>0</v>
      </c>
      <c r="C601" s="83">
        <v>0</v>
      </c>
      <c r="D601" s="83">
        <v>0</v>
      </c>
      <c r="E601" s="83">
        <v>0</v>
      </c>
      <c r="F601" s="83">
        <v>0</v>
      </c>
      <c r="G601" s="83">
        <v>0</v>
      </c>
      <c r="H601" s="83">
        <v>0</v>
      </c>
      <c r="I601" s="83">
        <v>0</v>
      </c>
      <c r="J601" s="83">
        <v>0</v>
      </c>
      <c r="K601" s="83">
        <v>0</v>
      </c>
      <c r="L601" s="83">
        <v>0</v>
      </c>
      <c r="M601" s="83">
        <v>0</v>
      </c>
      <c r="N601" s="83">
        <v>0</v>
      </c>
      <c r="O601" s="83">
        <v>0</v>
      </c>
      <c r="P601" s="83">
        <v>0</v>
      </c>
      <c r="Q601" s="83">
        <v>0</v>
      </c>
      <c r="R601" s="83">
        <v>0</v>
      </c>
      <c r="S601" s="83">
        <v>0</v>
      </c>
      <c r="T601" s="83">
        <v>0</v>
      </c>
      <c r="U601" s="83">
        <v>0</v>
      </c>
      <c r="V601" s="83">
        <v>0</v>
      </c>
      <c r="W601" s="83">
        <v>0</v>
      </c>
      <c r="X601" s="83">
        <v>0</v>
      </c>
      <c r="Y601" s="83">
        <v>0</v>
      </c>
      <c r="Z601" s="83">
        <v>0</v>
      </c>
      <c r="AA601" s="83">
        <v>0</v>
      </c>
      <c r="AB601" s="83">
        <v>0</v>
      </c>
      <c r="AC601" s="83">
        <v>0</v>
      </c>
      <c r="AD601" s="83">
        <v>0</v>
      </c>
      <c r="AE601" s="83">
        <v>0</v>
      </c>
    </row>
    <row r="602" spans="1:31">
      <c r="A602" s="83">
        <v>0</v>
      </c>
      <c r="B602" s="83">
        <v>0</v>
      </c>
      <c r="C602" s="83">
        <v>0</v>
      </c>
      <c r="D602" s="83">
        <v>0</v>
      </c>
      <c r="E602" s="83">
        <v>0</v>
      </c>
      <c r="F602" s="83">
        <v>0</v>
      </c>
      <c r="G602" s="83">
        <v>0</v>
      </c>
      <c r="H602" s="83">
        <v>0</v>
      </c>
      <c r="I602" s="83">
        <v>0</v>
      </c>
      <c r="J602" s="83">
        <v>0</v>
      </c>
      <c r="K602" s="83">
        <v>0</v>
      </c>
      <c r="L602" s="83">
        <v>0</v>
      </c>
      <c r="M602" s="83">
        <v>0</v>
      </c>
      <c r="N602" s="83">
        <v>0</v>
      </c>
      <c r="O602" s="83">
        <v>0</v>
      </c>
      <c r="P602" s="83">
        <v>0</v>
      </c>
      <c r="Q602" s="83">
        <v>0</v>
      </c>
      <c r="R602" s="83">
        <v>0</v>
      </c>
      <c r="S602" s="83">
        <v>0</v>
      </c>
      <c r="T602" s="83">
        <v>0</v>
      </c>
      <c r="U602" s="83">
        <v>0</v>
      </c>
      <c r="V602" s="83">
        <v>0</v>
      </c>
      <c r="W602" s="83">
        <v>0</v>
      </c>
      <c r="X602" s="83">
        <v>0</v>
      </c>
      <c r="Y602" s="83">
        <v>0</v>
      </c>
      <c r="Z602" s="83">
        <v>0</v>
      </c>
      <c r="AA602" s="83">
        <v>0</v>
      </c>
      <c r="AB602" s="83">
        <v>0</v>
      </c>
      <c r="AC602" s="83">
        <v>0</v>
      </c>
      <c r="AD602" s="83">
        <v>0</v>
      </c>
      <c r="AE602" s="83">
        <v>0</v>
      </c>
    </row>
    <row r="603" spans="1:31">
      <c r="A603" s="83">
        <v>0</v>
      </c>
      <c r="B603" s="83">
        <v>0</v>
      </c>
      <c r="C603" s="83">
        <v>0</v>
      </c>
      <c r="D603" s="83">
        <v>0</v>
      </c>
      <c r="E603" s="83">
        <v>0</v>
      </c>
      <c r="F603" s="83">
        <v>0</v>
      </c>
      <c r="G603" s="83">
        <v>0</v>
      </c>
      <c r="H603" s="83">
        <v>0</v>
      </c>
      <c r="I603" s="83">
        <v>0</v>
      </c>
      <c r="J603" s="83">
        <v>0</v>
      </c>
      <c r="K603" s="83">
        <v>0</v>
      </c>
      <c r="L603" s="83">
        <v>0</v>
      </c>
      <c r="M603" s="83">
        <v>0</v>
      </c>
      <c r="N603" s="83">
        <v>0</v>
      </c>
      <c r="O603" s="83">
        <v>0</v>
      </c>
      <c r="P603" s="83">
        <v>0</v>
      </c>
      <c r="Q603" s="83">
        <v>0</v>
      </c>
      <c r="R603" s="83">
        <v>0</v>
      </c>
      <c r="S603" s="83">
        <v>0</v>
      </c>
      <c r="T603" s="83">
        <v>0</v>
      </c>
      <c r="U603" s="83">
        <v>0</v>
      </c>
      <c r="V603" s="83">
        <v>0</v>
      </c>
      <c r="W603" s="83">
        <v>0</v>
      </c>
      <c r="X603" s="83">
        <v>0</v>
      </c>
      <c r="Y603" s="83">
        <v>0</v>
      </c>
      <c r="Z603" s="83">
        <v>0</v>
      </c>
      <c r="AA603" s="83">
        <v>0</v>
      </c>
      <c r="AB603" s="83">
        <v>0</v>
      </c>
      <c r="AC603" s="83">
        <v>0</v>
      </c>
      <c r="AD603" s="83">
        <v>0</v>
      </c>
      <c r="AE603" s="83">
        <v>0</v>
      </c>
    </row>
    <row r="604" spans="1:31">
      <c r="A604" s="83">
        <v>0</v>
      </c>
      <c r="B604" s="83">
        <v>0</v>
      </c>
      <c r="C604" s="83">
        <v>0</v>
      </c>
      <c r="D604" s="83">
        <v>0</v>
      </c>
      <c r="E604" s="83">
        <v>0</v>
      </c>
      <c r="F604" s="83">
        <v>0</v>
      </c>
      <c r="G604" s="83">
        <v>0</v>
      </c>
      <c r="H604" s="83">
        <v>0</v>
      </c>
      <c r="I604" s="83">
        <v>0</v>
      </c>
      <c r="J604" s="83">
        <v>0</v>
      </c>
      <c r="K604" s="83">
        <v>0</v>
      </c>
      <c r="L604" s="83">
        <v>0</v>
      </c>
      <c r="M604" s="83">
        <v>0</v>
      </c>
      <c r="N604" s="83">
        <v>0</v>
      </c>
      <c r="O604" s="83">
        <v>0</v>
      </c>
      <c r="P604" s="83">
        <v>0</v>
      </c>
      <c r="Q604" s="83">
        <v>0</v>
      </c>
      <c r="R604" s="83">
        <v>0</v>
      </c>
      <c r="S604" s="83">
        <v>0</v>
      </c>
      <c r="T604" s="83">
        <v>0</v>
      </c>
      <c r="U604" s="83">
        <v>0</v>
      </c>
      <c r="V604" s="83">
        <v>0</v>
      </c>
      <c r="W604" s="83">
        <v>0</v>
      </c>
      <c r="X604" s="83">
        <v>0</v>
      </c>
      <c r="Y604" s="83">
        <v>0</v>
      </c>
      <c r="Z604" s="83">
        <v>0</v>
      </c>
      <c r="AA604" s="83">
        <v>0</v>
      </c>
      <c r="AB604" s="83">
        <v>0</v>
      </c>
      <c r="AC604" s="83">
        <v>0</v>
      </c>
      <c r="AD604" s="83">
        <v>0</v>
      </c>
      <c r="AE604" s="83">
        <v>0</v>
      </c>
    </row>
    <row r="605" spans="1:31">
      <c r="A605" s="83">
        <v>0</v>
      </c>
      <c r="B605" s="83">
        <v>0</v>
      </c>
      <c r="C605" s="83">
        <v>0</v>
      </c>
      <c r="D605" s="83">
        <v>0</v>
      </c>
      <c r="E605" s="83">
        <v>0</v>
      </c>
      <c r="F605" s="83">
        <v>0</v>
      </c>
      <c r="G605" s="83">
        <v>0</v>
      </c>
      <c r="H605" s="83">
        <v>0</v>
      </c>
      <c r="I605" s="83">
        <v>0</v>
      </c>
      <c r="J605" s="83">
        <v>0</v>
      </c>
      <c r="K605" s="83">
        <v>0</v>
      </c>
      <c r="L605" s="83">
        <v>0</v>
      </c>
      <c r="M605" s="83">
        <v>0</v>
      </c>
      <c r="N605" s="83">
        <v>0</v>
      </c>
      <c r="O605" s="83">
        <v>0</v>
      </c>
      <c r="P605" s="83">
        <v>0</v>
      </c>
      <c r="Q605" s="83">
        <v>0</v>
      </c>
      <c r="R605" s="83">
        <v>0</v>
      </c>
      <c r="S605" s="83">
        <v>0</v>
      </c>
      <c r="T605" s="83">
        <v>0</v>
      </c>
      <c r="U605" s="83">
        <v>0</v>
      </c>
      <c r="V605" s="83">
        <v>0</v>
      </c>
      <c r="W605" s="83">
        <v>0</v>
      </c>
      <c r="X605" s="83">
        <v>0</v>
      </c>
      <c r="Y605" s="83">
        <v>0</v>
      </c>
      <c r="Z605" s="83">
        <v>0</v>
      </c>
      <c r="AA605" s="83">
        <v>0</v>
      </c>
      <c r="AB605" s="83">
        <v>0</v>
      </c>
      <c r="AC605" s="83">
        <v>0</v>
      </c>
      <c r="AD605" s="83">
        <v>0</v>
      </c>
      <c r="AE605" s="83">
        <v>0</v>
      </c>
    </row>
    <row r="606" spans="1:31">
      <c r="A606" s="83">
        <v>0</v>
      </c>
      <c r="B606" s="83">
        <v>0</v>
      </c>
      <c r="C606" s="83">
        <v>0</v>
      </c>
      <c r="D606" s="83">
        <v>0</v>
      </c>
      <c r="E606" s="83">
        <v>0</v>
      </c>
      <c r="F606" s="83">
        <v>0</v>
      </c>
      <c r="G606" s="83">
        <v>0</v>
      </c>
      <c r="H606" s="83">
        <v>0</v>
      </c>
      <c r="I606" s="83">
        <v>0</v>
      </c>
      <c r="J606" s="83">
        <v>0</v>
      </c>
      <c r="K606" s="83">
        <v>0</v>
      </c>
      <c r="L606" s="83">
        <v>0</v>
      </c>
      <c r="M606" s="83">
        <v>0</v>
      </c>
      <c r="N606" s="83">
        <v>0</v>
      </c>
      <c r="O606" s="83">
        <v>0</v>
      </c>
      <c r="P606" s="83">
        <v>0</v>
      </c>
      <c r="Q606" s="83">
        <v>0</v>
      </c>
      <c r="R606" s="83">
        <v>0</v>
      </c>
      <c r="S606" s="83">
        <v>0</v>
      </c>
      <c r="T606" s="83">
        <v>0</v>
      </c>
      <c r="U606" s="83">
        <v>0</v>
      </c>
      <c r="V606" s="83">
        <v>0</v>
      </c>
      <c r="W606" s="83">
        <v>0</v>
      </c>
      <c r="X606" s="83">
        <v>0</v>
      </c>
      <c r="Y606" s="83">
        <v>0</v>
      </c>
      <c r="Z606" s="83">
        <v>0</v>
      </c>
      <c r="AA606" s="83">
        <v>0</v>
      </c>
      <c r="AB606" s="83">
        <v>0</v>
      </c>
      <c r="AC606" s="83">
        <v>0</v>
      </c>
      <c r="AD606" s="83">
        <v>0</v>
      </c>
      <c r="AE606" s="83">
        <v>0</v>
      </c>
    </row>
    <row r="607" spans="1:31">
      <c r="A607" s="83">
        <v>0</v>
      </c>
      <c r="B607" s="83">
        <v>0</v>
      </c>
      <c r="C607" s="83">
        <v>0</v>
      </c>
      <c r="D607" s="83">
        <v>0</v>
      </c>
      <c r="E607" s="83">
        <v>0</v>
      </c>
      <c r="F607" s="83">
        <v>0</v>
      </c>
      <c r="G607" s="83">
        <v>0</v>
      </c>
      <c r="H607" s="83">
        <v>0</v>
      </c>
      <c r="I607" s="83">
        <v>0</v>
      </c>
      <c r="J607" s="83">
        <v>0</v>
      </c>
      <c r="K607" s="83">
        <v>0</v>
      </c>
      <c r="L607" s="83">
        <v>0</v>
      </c>
      <c r="M607" s="83">
        <v>0</v>
      </c>
      <c r="N607" s="83">
        <v>0</v>
      </c>
      <c r="O607" s="83">
        <v>0</v>
      </c>
      <c r="P607" s="83">
        <v>0</v>
      </c>
      <c r="Q607" s="83">
        <v>0</v>
      </c>
      <c r="R607" s="83">
        <v>0</v>
      </c>
      <c r="S607" s="83">
        <v>0</v>
      </c>
      <c r="T607" s="83">
        <v>0</v>
      </c>
      <c r="U607" s="83">
        <v>0</v>
      </c>
      <c r="V607" s="83">
        <v>0</v>
      </c>
      <c r="W607" s="83">
        <v>0</v>
      </c>
      <c r="X607" s="83">
        <v>0</v>
      </c>
      <c r="Y607" s="83">
        <v>0</v>
      </c>
      <c r="Z607" s="83">
        <v>0</v>
      </c>
      <c r="AA607" s="83">
        <v>0</v>
      </c>
      <c r="AB607" s="83">
        <v>0</v>
      </c>
      <c r="AC607" s="83">
        <v>0</v>
      </c>
      <c r="AD607" s="83">
        <v>0</v>
      </c>
      <c r="AE607" s="83">
        <v>0</v>
      </c>
    </row>
    <row r="608" spans="1:31">
      <c r="A608" s="83">
        <v>0</v>
      </c>
      <c r="B608" s="83">
        <v>0</v>
      </c>
      <c r="C608" s="83">
        <v>0</v>
      </c>
      <c r="D608" s="83">
        <v>0</v>
      </c>
      <c r="E608" s="83">
        <v>0</v>
      </c>
      <c r="F608" s="83">
        <v>0</v>
      </c>
      <c r="G608" s="83">
        <v>0</v>
      </c>
      <c r="H608" s="83">
        <v>0</v>
      </c>
      <c r="I608" s="83">
        <v>0</v>
      </c>
      <c r="J608" s="83">
        <v>0</v>
      </c>
      <c r="K608" s="83">
        <v>0</v>
      </c>
      <c r="L608" s="83">
        <v>0</v>
      </c>
      <c r="M608" s="83">
        <v>0</v>
      </c>
      <c r="N608" s="83">
        <v>0</v>
      </c>
      <c r="O608" s="83">
        <v>0</v>
      </c>
      <c r="P608" s="83">
        <v>0</v>
      </c>
      <c r="Q608" s="83">
        <v>0</v>
      </c>
      <c r="R608" s="83">
        <v>0</v>
      </c>
      <c r="S608" s="83">
        <v>0</v>
      </c>
      <c r="T608" s="83">
        <v>0</v>
      </c>
      <c r="U608" s="83">
        <v>0</v>
      </c>
      <c r="V608" s="83">
        <v>0</v>
      </c>
      <c r="W608" s="83">
        <v>0</v>
      </c>
      <c r="X608" s="83">
        <v>0</v>
      </c>
      <c r="Y608" s="83">
        <v>0</v>
      </c>
      <c r="Z608" s="83">
        <v>0</v>
      </c>
      <c r="AA608" s="83">
        <v>0</v>
      </c>
      <c r="AB608" s="83">
        <v>0</v>
      </c>
      <c r="AC608" s="83">
        <v>0</v>
      </c>
      <c r="AD608" s="83">
        <v>0</v>
      </c>
      <c r="AE608" s="83">
        <v>0</v>
      </c>
    </row>
    <row r="609" spans="1:31">
      <c r="A609" s="83">
        <v>0</v>
      </c>
      <c r="B609" s="83">
        <v>0</v>
      </c>
      <c r="C609" s="83">
        <v>0</v>
      </c>
      <c r="D609" s="83">
        <v>0</v>
      </c>
      <c r="E609" s="83">
        <v>0</v>
      </c>
      <c r="F609" s="83">
        <v>0</v>
      </c>
      <c r="G609" s="83">
        <v>0</v>
      </c>
      <c r="H609" s="83">
        <v>0</v>
      </c>
      <c r="I609" s="83">
        <v>0</v>
      </c>
      <c r="J609" s="83">
        <v>0</v>
      </c>
      <c r="K609" s="83">
        <v>0</v>
      </c>
      <c r="L609" s="83">
        <v>0</v>
      </c>
      <c r="M609" s="83">
        <v>0</v>
      </c>
      <c r="N609" s="83">
        <v>0</v>
      </c>
      <c r="O609" s="83">
        <v>0</v>
      </c>
      <c r="P609" s="83">
        <v>0</v>
      </c>
      <c r="Q609" s="83">
        <v>0</v>
      </c>
      <c r="R609" s="83">
        <v>0</v>
      </c>
      <c r="S609" s="83">
        <v>0</v>
      </c>
      <c r="T609" s="83">
        <v>0</v>
      </c>
      <c r="U609" s="83">
        <v>0</v>
      </c>
      <c r="V609" s="83">
        <v>0</v>
      </c>
      <c r="W609" s="83">
        <v>0</v>
      </c>
      <c r="X609" s="83">
        <v>0</v>
      </c>
      <c r="Y609" s="83">
        <v>0</v>
      </c>
      <c r="Z609" s="83">
        <v>0</v>
      </c>
      <c r="AA609" s="83">
        <v>0</v>
      </c>
      <c r="AB609" s="83">
        <v>0</v>
      </c>
      <c r="AC609" s="83">
        <v>0</v>
      </c>
      <c r="AD609" s="83">
        <v>0</v>
      </c>
      <c r="AE609" s="83">
        <v>0</v>
      </c>
    </row>
    <row r="610" spans="1:31">
      <c r="A610" s="83">
        <v>0</v>
      </c>
      <c r="B610" s="83">
        <v>0</v>
      </c>
      <c r="C610" s="83">
        <v>0</v>
      </c>
      <c r="D610" s="83">
        <v>0</v>
      </c>
      <c r="E610" s="83">
        <v>0</v>
      </c>
      <c r="F610" s="83">
        <v>0</v>
      </c>
      <c r="G610" s="83">
        <v>0</v>
      </c>
      <c r="H610" s="83">
        <v>0</v>
      </c>
      <c r="I610" s="83">
        <v>0</v>
      </c>
      <c r="J610" s="83">
        <v>0</v>
      </c>
      <c r="K610" s="83">
        <v>0</v>
      </c>
      <c r="L610" s="83">
        <v>0</v>
      </c>
      <c r="M610" s="83">
        <v>0</v>
      </c>
      <c r="N610" s="83">
        <v>0</v>
      </c>
      <c r="O610" s="83">
        <v>0</v>
      </c>
      <c r="P610" s="83">
        <v>0</v>
      </c>
      <c r="Q610" s="83">
        <v>0</v>
      </c>
      <c r="R610" s="83">
        <v>0</v>
      </c>
      <c r="S610" s="83">
        <v>0</v>
      </c>
      <c r="T610" s="83">
        <v>0</v>
      </c>
      <c r="U610" s="83">
        <v>0</v>
      </c>
      <c r="V610" s="83">
        <v>0</v>
      </c>
      <c r="W610" s="83">
        <v>0</v>
      </c>
      <c r="X610" s="83">
        <v>0</v>
      </c>
      <c r="Y610" s="83">
        <v>0</v>
      </c>
      <c r="Z610" s="83">
        <v>0</v>
      </c>
      <c r="AA610" s="83">
        <v>0</v>
      </c>
      <c r="AB610" s="83">
        <v>0</v>
      </c>
      <c r="AC610" s="83">
        <v>0</v>
      </c>
      <c r="AD610" s="83">
        <v>0</v>
      </c>
      <c r="AE610" s="83">
        <v>0</v>
      </c>
    </row>
    <row r="611" spans="1:31">
      <c r="A611" s="83">
        <v>0</v>
      </c>
      <c r="B611" s="83">
        <v>0</v>
      </c>
      <c r="C611" s="83">
        <v>0</v>
      </c>
      <c r="D611" s="83">
        <v>0</v>
      </c>
      <c r="E611" s="83">
        <v>0</v>
      </c>
      <c r="F611" s="83">
        <v>0</v>
      </c>
      <c r="G611" s="83">
        <v>0</v>
      </c>
      <c r="H611" s="83">
        <v>0</v>
      </c>
      <c r="I611" s="83">
        <v>0</v>
      </c>
      <c r="J611" s="83">
        <v>0</v>
      </c>
      <c r="K611" s="83">
        <v>0</v>
      </c>
      <c r="L611" s="83">
        <v>0</v>
      </c>
      <c r="M611" s="83">
        <v>0</v>
      </c>
      <c r="N611" s="83">
        <v>0</v>
      </c>
      <c r="O611" s="83">
        <v>0</v>
      </c>
      <c r="P611" s="83">
        <v>0</v>
      </c>
      <c r="Q611" s="83">
        <v>0</v>
      </c>
      <c r="R611" s="83">
        <v>0</v>
      </c>
      <c r="S611" s="83">
        <v>0</v>
      </c>
      <c r="T611" s="83">
        <v>0</v>
      </c>
      <c r="U611" s="83">
        <v>0</v>
      </c>
      <c r="V611" s="83">
        <v>0</v>
      </c>
      <c r="W611" s="83">
        <v>0</v>
      </c>
      <c r="X611" s="83">
        <v>0</v>
      </c>
      <c r="Y611" s="83">
        <v>0</v>
      </c>
      <c r="Z611" s="83">
        <v>0</v>
      </c>
      <c r="AA611" s="83">
        <v>0</v>
      </c>
      <c r="AB611" s="83">
        <v>0</v>
      </c>
      <c r="AC611" s="83">
        <v>0</v>
      </c>
      <c r="AD611" s="83">
        <v>0</v>
      </c>
      <c r="AE611" s="83">
        <v>0</v>
      </c>
    </row>
    <row r="612" spans="1:31">
      <c r="A612" s="83">
        <v>0</v>
      </c>
      <c r="B612" s="83">
        <v>0</v>
      </c>
      <c r="C612" s="83">
        <v>0</v>
      </c>
      <c r="D612" s="83">
        <v>0</v>
      </c>
      <c r="E612" s="83">
        <v>0</v>
      </c>
      <c r="F612" s="83">
        <v>0</v>
      </c>
      <c r="G612" s="83">
        <v>0</v>
      </c>
      <c r="H612" s="83">
        <v>0</v>
      </c>
      <c r="I612" s="83">
        <v>0</v>
      </c>
      <c r="J612" s="83">
        <v>0</v>
      </c>
      <c r="K612" s="83">
        <v>0</v>
      </c>
      <c r="L612" s="83">
        <v>0</v>
      </c>
      <c r="M612" s="83">
        <v>0</v>
      </c>
      <c r="N612" s="83">
        <v>0</v>
      </c>
      <c r="O612" s="83">
        <v>0</v>
      </c>
      <c r="P612" s="83">
        <v>0</v>
      </c>
      <c r="Q612" s="83">
        <v>0</v>
      </c>
      <c r="R612" s="83">
        <v>0</v>
      </c>
      <c r="S612" s="83">
        <v>0</v>
      </c>
      <c r="T612" s="83">
        <v>0</v>
      </c>
      <c r="U612" s="83">
        <v>0</v>
      </c>
      <c r="V612" s="83">
        <v>0</v>
      </c>
      <c r="W612" s="83">
        <v>0</v>
      </c>
      <c r="X612" s="83">
        <v>0</v>
      </c>
      <c r="Y612" s="83">
        <v>0</v>
      </c>
      <c r="Z612" s="83">
        <v>0</v>
      </c>
      <c r="AA612" s="83">
        <v>0</v>
      </c>
      <c r="AB612" s="83">
        <v>0</v>
      </c>
      <c r="AC612" s="83">
        <v>0</v>
      </c>
      <c r="AD612" s="83">
        <v>0</v>
      </c>
      <c r="AE612" s="83">
        <v>0</v>
      </c>
    </row>
    <row r="613" spans="1:31">
      <c r="A613" s="83">
        <v>0</v>
      </c>
      <c r="B613" s="83">
        <v>0</v>
      </c>
      <c r="C613" s="83">
        <v>0</v>
      </c>
      <c r="D613" s="83">
        <v>0</v>
      </c>
      <c r="E613" s="83">
        <v>0</v>
      </c>
      <c r="F613" s="83">
        <v>0</v>
      </c>
      <c r="G613" s="83">
        <v>0</v>
      </c>
      <c r="H613" s="83">
        <v>0</v>
      </c>
      <c r="I613" s="83">
        <v>0</v>
      </c>
      <c r="J613" s="83">
        <v>0</v>
      </c>
      <c r="K613" s="83">
        <v>0</v>
      </c>
      <c r="L613" s="83">
        <v>0</v>
      </c>
      <c r="M613" s="83">
        <v>0</v>
      </c>
      <c r="N613" s="83">
        <v>0</v>
      </c>
      <c r="O613" s="83">
        <v>0</v>
      </c>
      <c r="P613" s="83">
        <v>0</v>
      </c>
      <c r="Q613" s="83">
        <v>0</v>
      </c>
      <c r="R613" s="83">
        <v>0</v>
      </c>
      <c r="S613" s="83">
        <v>0</v>
      </c>
      <c r="T613" s="83">
        <v>0</v>
      </c>
      <c r="U613" s="83">
        <v>0</v>
      </c>
      <c r="V613" s="83">
        <v>0</v>
      </c>
      <c r="W613" s="83">
        <v>0</v>
      </c>
      <c r="X613" s="83">
        <v>0</v>
      </c>
      <c r="Y613" s="83">
        <v>0</v>
      </c>
      <c r="Z613" s="83">
        <v>0</v>
      </c>
      <c r="AA613" s="83">
        <v>0</v>
      </c>
      <c r="AB613" s="83">
        <v>0</v>
      </c>
      <c r="AC613" s="83">
        <v>0</v>
      </c>
      <c r="AD613" s="83">
        <v>0</v>
      </c>
      <c r="AE613" s="83">
        <v>0</v>
      </c>
    </row>
    <row r="614" spans="1:31">
      <c r="A614" s="83">
        <v>0</v>
      </c>
      <c r="B614" s="83">
        <v>0</v>
      </c>
      <c r="C614" s="83">
        <v>0</v>
      </c>
      <c r="D614" s="83">
        <v>0</v>
      </c>
      <c r="E614" s="83">
        <v>0</v>
      </c>
      <c r="F614" s="83">
        <v>0</v>
      </c>
      <c r="G614" s="83">
        <v>0</v>
      </c>
      <c r="H614" s="83">
        <v>0</v>
      </c>
      <c r="I614" s="83">
        <v>0</v>
      </c>
      <c r="J614" s="83">
        <v>0</v>
      </c>
      <c r="K614" s="83">
        <v>0</v>
      </c>
      <c r="L614" s="83">
        <v>0</v>
      </c>
      <c r="M614" s="83">
        <v>0</v>
      </c>
      <c r="N614" s="83">
        <v>0</v>
      </c>
      <c r="O614" s="83">
        <v>0</v>
      </c>
      <c r="P614" s="83">
        <v>0</v>
      </c>
      <c r="Q614" s="83">
        <v>0</v>
      </c>
      <c r="R614" s="83">
        <v>0</v>
      </c>
      <c r="S614" s="83">
        <v>0</v>
      </c>
      <c r="T614" s="83">
        <v>0</v>
      </c>
      <c r="U614" s="83">
        <v>0</v>
      </c>
      <c r="V614" s="83">
        <v>0</v>
      </c>
      <c r="W614" s="83">
        <v>0</v>
      </c>
      <c r="X614" s="83">
        <v>0</v>
      </c>
      <c r="Y614" s="83">
        <v>0</v>
      </c>
      <c r="Z614" s="83">
        <v>0</v>
      </c>
      <c r="AA614" s="83">
        <v>0</v>
      </c>
      <c r="AB614" s="83">
        <v>0</v>
      </c>
      <c r="AC614" s="83">
        <v>0</v>
      </c>
      <c r="AD614" s="83">
        <v>0</v>
      </c>
      <c r="AE614" s="83">
        <v>0</v>
      </c>
    </row>
    <row r="615" spans="1:31">
      <c r="A615" s="83">
        <v>0</v>
      </c>
      <c r="B615" s="83">
        <v>0</v>
      </c>
      <c r="C615" s="83">
        <v>0</v>
      </c>
      <c r="D615" s="83">
        <v>0</v>
      </c>
      <c r="E615" s="83">
        <v>0</v>
      </c>
      <c r="F615" s="83">
        <v>0</v>
      </c>
      <c r="G615" s="83">
        <v>0</v>
      </c>
      <c r="H615" s="83">
        <v>0</v>
      </c>
      <c r="I615" s="83">
        <v>0</v>
      </c>
      <c r="J615" s="83">
        <v>0</v>
      </c>
      <c r="K615" s="83">
        <v>0</v>
      </c>
      <c r="L615" s="83">
        <v>0</v>
      </c>
      <c r="M615" s="83">
        <v>0</v>
      </c>
      <c r="N615" s="83">
        <v>0</v>
      </c>
      <c r="O615" s="83">
        <v>0</v>
      </c>
      <c r="P615" s="83">
        <v>0</v>
      </c>
      <c r="Q615" s="83">
        <v>0</v>
      </c>
      <c r="R615" s="83">
        <v>0</v>
      </c>
      <c r="S615" s="83">
        <v>0</v>
      </c>
      <c r="T615" s="83">
        <v>0</v>
      </c>
      <c r="U615" s="83">
        <v>0</v>
      </c>
      <c r="V615" s="83">
        <v>0</v>
      </c>
      <c r="W615" s="83">
        <v>0</v>
      </c>
      <c r="X615" s="83">
        <v>0</v>
      </c>
      <c r="Y615" s="83">
        <v>0</v>
      </c>
      <c r="Z615" s="83">
        <v>0</v>
      </c>
      <c r="AA615" s="83">
        <v>0</v>
      </c>
      <c r="AB615" s="83">
        <v>0</v>
      </c>
      <c r="AC615" s="83">
        <v>0</v>
      </c>
      <c r="AD615" s="83">
        <v>0</v>
      </c>
      <c r="AE615" s="83">
        <v>0</v>
      </c>
    </row>
    <row r="616" spans="1:31">
      <c r="A616" s="83">
        <v>0</v>
      </c>
      <c r="B616" s="83">
        <v>0</v>
      </c>
      <c r="C616" s="83">
        <v>0</v>
      </c>
      <c r="D616" s="83">
        <v>0</v>
      </c>
      <c r="E616" s="83">
        <v>0</v>
      </c>
      <c r="F616" s="83">
        <v>0</v>
      </c>
      <c r="G616" s="83">
        <v>0</v>
      </c>
      <c r="H616" s="83">
        <v>0</v>
      </c>
      <c r="I616" s="83">
        <v>0</v>
      </c>
      <c r="J616" s="83">
        <v>0</v>
      </c>
      <c r="K616" s="83">
        <v>0</v>
      </c>
      <c r="L616" s="83">
        <v>0</v>
      </c>
      <c r="M616" s="83">
        <v>0</v>
      </c>
      <c r="N616" s="83">
        <v>0</v>
      </c>
      <c r="O616" s="83">
        <v>0</v>
      </c>
      <c r="P616" s="83">
        <v>0</v>
      </c>
      <c r="Q616" s="83">
        <v>0</v>
      </c>
      <c r="R616" s="83">
        <v>0</v>
      </c>
      <c r="S616" s="83">
        <v>0</v>
      </c>
      <c r="T616" s="83">
        <v>0</v>
      </c>
      <c r="U616" s="83">
        <v>0</v>
      </c>
      <c r="V616" s="83">
        <v>0</v>
      </c>
      <c r="W616" s="83">
        <v>0</v>
      </c>
      <c r="X616" s="83">
        <v>0</v>
      </c>
      <c r="Y616" s="83">
        <v>0</v>
      </c>
      <c r="Z616" s="83">
        <v>0</v>
      </c>
      <c r="AA616" s="83">
        <v>0</v>
      </c>
      <c r="AB616" s="83">
        <v>0</v>
      </c>
      <c r="AC616" s="83">
        <v>0</v>
      </c>
      <c r="AD616" s="83">
        <v>0</v>
      </c>
      <c r="AE616" s="83">
        <v>0</v>
      </c>
    </row>
    <row r="617" spans="1:31">
      <c r="A617" s="83">
        <v>0</v>
      </c>
      <c r="B617" s="83">
        <v>0</v>
      </c>
      <c r="C617" s="83">
        <v>0</v>
      </c>
      <c r="D617" s="83">
        <v>0</v>
      </c>
      <c r="E617" s="83">
        <v>0</v>
      </c>
      <c r="F617" s="83">
        <v>0</v>
      </c>
      <c r="G617" s="83">
        <v>0</v>
      </c>
      <c r="H617" s="83">
        <v>0</v>
      </c>
      <c r="I617" s="83">
        <v>0</v>
      </c>
      <c r="J617" s="83">
        <v>0</v>
      </c>
      <c r="K617" s="83">
        <v>0</v>
      </c>
      <c r="L617" s="83">
        <v>0</v>
      </c>
      <c r="M617" s="83">
        <v>0</v>
      </c>
      <c r="N617" s="83">
        <v>0</v>
      </c>
      <c r="O617" s="83">
        <v>0</v>
      </c>
      <c r="P617" s="83">
        <v>0</v>
      </c>
      <c r="Q617" s="83">
        <v>0</v>
      </c>
      <c r="R617" s="83">
        <v>0</v>
      </c>
      <c r="S617" s="83">
        <v>0</v>
      </c>
      <c r="T617" s="83">
        <v>0</v>
      </c>
      <c r="U617" s="83">
        <v>0</v>
      </c>
      <c r="V617" s="83">
        <v>0</v>
      </c>
      <c r="W617" s="83">
        <v>0</v>
      </c>
      <c r="X617" s="83">
        <v>0</v>
      </c>
      <c r="Y617" s="83">
        <v>0</v>
      </c>
      <c r="Z617" s="83">
        <v>0</v>
      </c>
      <c r="AA617" s="83">
        <v>0</v>
      </c>
      <c r="AB617" s="83">
        <v>0</v>
      </c>
      <c r="AC617" s="83">
        <v>0</v>
      </c>
      <c r="AD617" s="83">
        <v>0</v>
      </c>
      <c r="AE617" s="83">
        <v>0</v>
      </c>
    </row>
    <row r="618" spans="1:31">
      <c r="A618" s="83">
        <v>0</v>
      </c>
      <c r="B618" s="83">
        <v>0</v>
      </c>
      <c r="C618" s="83">
        <v>0</v>
      </c>
      <c r="D618" s="83">
        <v>0</v>
      </c>
      <c r="E618" s="83">
        <v>0</v>
      </c>
      <c r="F618" s="83">
        <v>0</v>
      </c>
      <c r="G618" s="83">
        <v>0</v>
      </c>
      <c r="H618" s="83">
        <v>0</v>
      </c>
      <c r="I618" s="83">
        <v>0</v>
      </c>
      <c r="J618" s="83">
        <v>0</v>
      </c>
      <c r="K618" s="83">
        <v>0</v>
      </c>
      <c r="L618" s="83">
        <v>0</v>
      </c>
      <c r="M618" s="83">
        <v>0</v>
      </c>
      <c r="N618" s="83">
        <v>0</v>
      </c>
      <c r="O618" s="83">
        <v>0</v>
      </c>
      <c r="P618" s="83">
        <v>0</v>
      </c>
      <c r="Q618" s="83">
        <v>0</v>
      </c>
      <c r="R618" s="83">
        <v>0</v>
      </c>
      <c r="S618" s="83">
        <v>0</v>
      </c>
      <c r="T618" s="83">
        <v>0</v>
      </c>
      <c r="U618" s="83">
        <v>0</v>
      </c>
      <c r="V618" s="83">
        <v>0</v>
      </c>
      <c r="W618" s="83">
        <v>0</v>
      </c>
      <c r="X618" s="83">
        <v>0</v>
      </c>
      <c r="Y618" s="83">
        <v>0</v>
      </c>
      <c r="Z618" s="83">
        <v>0</v>
      </c>
      <c r="AA618" s="83">
        <v>0</v>
      </c>
      <c r="AB618" s="83">
        <v>0</v>
      </c>
      <c r="AC618" s="83">
        <v>0</v>
      </c>
      <c r="AD618" s="83">
        <v>0</v>
      </c>
      <c r="AE618" s="83">
        <v>0</v>
      </c>
    </row>
    <row r="619" spans="1:31">
      <c r="A619" s="83">
        <v>0</v>
      </c>
      <c r="B619" s="83">
        <v>0</v>
      </c>
      <c r="C619" s="83">
        <v>0</v>
      </c>
      <c r="D619" s="83">
        <v>0</v>
      </c>
      <c r="E619" s="83">
        <v>0</v>
      </c>
      <c r="F619" s="83">
        <v>0</v>
      </c>
      <c r="G619" s="83">
        <v>0</v>
      </c>
      <c r="H619" s="83">
        <v>0</v>
      </c>
      <c r="I619" s="83">
        <v>0</v>
      </c>
      <c r="J619" s="83">
        <v>0</v>
      </c>
      <c r="K619" s="83">
        <v>0</v>
      </c>
      <c r="L619" s="83">
        <v>0</v>
      </c>
      <c r="M619" s="83">
        <v>0</v>
      </c>
      <c r="N619" s="83">
        <v>0</v>
      </c>
      <c r="O619" s="83">
        <v>0</v>
      </c>
      <c r="P619" s="83">
        <v>0</v>
      </c>
      <c r="Q619" s="83">
        <v>0</v>
      </c>
      <c r="R619" s="83">
        <v>0</v>
      </c>
      <c r="S619" s="83">
        <v>0</v>
      </c>
      <c r="T619" s="83">
        <v>0</v>
      </c>
      <c r="U619" s="83">
        <v>0</v>
      </c>
      <c r="V619" s="83">
        <v>0</v>
      </c>
      <c r="W619" s="83">
        <v>0</v>
      </c>
      <c r="X619" s="83">
        <v>0</v>
      </c>
      <c r="Y619" s="83">
        <v>0</v>
      </c>
      <c r="Z619" s="83">
        <v>0</v>
      </c>
      <c r="AA619" s="83">
        <v>0</v>
      </c>
      <c r="AB619" s="83">
        <v>0</v>
      </c>
      <c r="AC619" s="83">
        <v>0</v>
      </c>
      <c r="AD619" s="83">
        <v>0</v>
      </c>
      <c r="AE619" s="83">
        <v>0</v>
      </c>
    </row>
    <row r="620" spans="1:31">
      <c r="A620" s="83">
        <v>0</v>
      </c>
      <c r="B620" s="83">
        <v>0</v>
      </c>
      <c r="C620" s="83">
        <v>0</v>
      </c>
      <c r="D620" s="83">
        <v>0</v>
      </c>
      <c r="E620" s="83">
        <v>0</v>
      </c>
      <c r="F620" s="83">
        <v>0</v>
      </c>
      <c r="G620" s="83">
        <v>0</v>
      </c>
      <c r="H620" s="83">
        <v>0</v>
      </c>
      <c r="I620" s="83">
        <v>0</v>
      </c>
      <c r="J620" s="83">
        <v>0</v>
      </c>
      <c r="K620" s="83">
        <v>0</v>
      </c>
      <c r="L620" s="83">
        <v>0</v>
      </c>
      <c r="M620" s="83">
        <v>0</v>
      </c>
      <c r="N620" s="83">
        <v>0</v>
      </c>
      <c r="O620" s="83">
        <v>0</v>
      </c>
      <c r="P620" s="83">
        <v>0</v>
      </c>
      <c r="Q620" s="83">
        <v>0</v>
      </c>
      <c r="R620" s="83">
        <v>0</v>
      </c>
      <c r="S620" s="83">
        <v>0</v>
      </c>
      <c r="T620" s="83">
        <v>0</v>
      </c>
      <c r="U620" s="83">
        <v>0</v>
      </c>
      <c r="V620" s="83">
        <v>0</v>
      </c>
      <c r="W620" s="83">
        <v>0</v>
      </c>
      <c r="X620" s="83">
        <v>0</v>
      </c>
      <c r="Y620" s="83">
        <v>0</v>
      </c>
      <c r="Z620" s="83">
        <v>0</v>
      </c>
      <c r="AA620" s="83">
        <v>0</v>
      </c>
      <c r="AB620" s="83">
        <v>0</v>
      </c>
      <c r="AC620" s="83">
        <v>0</v>
      </c>
      <c r="AD620" s="83">
        <v>0</v>
      </c>
      <c r="AE620" s="83">
        <v>0</v>
      </c>
    </row>
    <row r="621" spans="1:31">
      <c r="A621" s="83">
        <v>0</v>
      </c>
      <c r="B621" s="83">
        <v>0</v>
      </c>
      <c r="C621" s="83">
        <v>0</v>
      </c>
      <c r="D621" s="83">
        <v>0</v>
      </c>
      <c r="E621" s="83">
        <v>0</v>
      </c>
      <c r="F621" s="83">
        <v>0</v>
      </c>
      <c r="G621" s="83">
        <v>0</v>
      </c>
      <c r="H621" s="83">
        <v>0</v>
      </c>
      <c r="I621" s="83">
        <v>0</v>
      </c>
      <c r="J621" s="83">
        <v>0</v>
      </c>
      <c r="K621" s="83">
        <v>0</v>
      </c>
      <c r="L621" s="83">
        <v>0</v>
      </c>
      <c r="M621" s="83">
        <v>0</v>
      </c>
      <c r="N621" s="83">
        <v>0</v>
      </c>
      <c r="O621" s="83">
        <v>0</v>
      </c>
      <c r="P621" s="83">
        <v>0</v>
      </c>
      <c r="Q621" s="83">
        <v>0</v>
      </c>
      <c r="R621" s="83">
        <v>0</v>
      </c>
      <c r="S621" s="83">
        <v>0</v>
      </c>
      <c r="T621" s="83">
        <v>0</v>
      </c>
      <c r="U621" s="83">
        <v>0</v>
      </c>
      <c r="V621" s="83">
        <v>0</v>
      </c>
      <c r="W621" s="83">
        <v>0</v>
      </c>
      <c r="X621" s="83">
        <v>0</v>
      </c>
      <c r="Y621" s="83">
        <v>0</v>
      </c>
      <c r="Z621" s="83">
        <v>0</v>
      </c>
      <c r="AA621" s="83">
        <v>0</v>
      </c>
      <c r="AB621" s="83">
        <v>0</v>
      </c>
      <c r="AC621" s="83">
        <v>0</v>
      </c>
      <c r="AD621" s="83">
        <v>0</v>
      </c>
      <c r="AE621" s="83">
        <v>0</v>
      </c>
    </row>
    <row r="622" spans="1:31">
      <c r="A622" s="83">
        <v>0</v>
      </c>
      <c r="B622" s="83">
        <v>0</v>
      </c>
      <c r="C622" s="83">
        <v>0</v>
      </c>
      <c r="D622" s="83">
        <v>0</v>
      </c>
      <c r="E622" s="83">
        <v>0</v>
      </c>
      <c r="F622" s="83">
        <v>0</v>
      </c>
      <c r="G622" s="83">
        <v>0</v>
      </c>
      <c r="H622" s="83">
        <v>0</v>
      </c>
      <c r="I622" s="83">
        <v>0</v>
      </c>
      <c r="J622" s="83">
        <v>0</v>
      </c>
      <c r="K622" s="83">
        <v>0</v>
      </c>
      <c r="L622" s="83">
        <v>0</v>
      </c>
      <c r="M622" s="83">
        <v>0</v>
      </c>
      <c r="N622" s="83">
        <v>0</v>
      </c>
      <c r="O622" s="83">
        <v>0</v>
      </c>
      <c r="P622" s="83">
        <v>0</v>
      </c>
      <c r="Q622" s="83">
        <v>0</v>
      </c>
      <c r="R622" s="83">
        <v>0</v>
      </c>
      <c r="S622" s="83">
        <v>0</v>
      </c>
      <c r="T622" s="83">
        <v>0</v>
      </c>
      <c r="U622" s="83">
        <v>0</v>
      </c>
      <c r="V622" s="83">
        <v>0</v>
      </c>
      <c r="W622" s="83">
        <v>0</v>
      </c>
      <c r="X622" s="83">
        <v>0</v>
      </c>
      <c r="Y622" s="83">
        <v>0</v>
      </c>
      <c r="Z622" s="83">
        <v>0</v>
      </c>
      <c r="AA622" s="83">
        <v>0</v>
      </c>
      <c r="AB622" s="83">
        <v>0</v>
      </c>
      <c r="AC622" s="83">
        <v>0</v>
      </c>
      <c r="AD622" s="83">
        <v>0</v>
      </c>
      <c r="AE622" s="83">
        <v>0</v>
      </c>
    </row>
    <row r="623" spans="1:31">
      <c r="A623" s="83">
        <v>0</v>
      </c>
      <c r="B623" s="83">
        <v>0</v>
      </c>
      <c r="C623" s="83">
        <v>0</v>
      </c>
      <c r="D623" s="83">
        <v>0</v>
      </c>
      <c r="E623" s="83">
        <v>0</v>
      </c>
      <c r="F623" s="83">
        <v>0</v>
      </c>
      <c r="G623" s="83">
        <v>0</v>
      </c>
      <c r="H623" s="83">
        <v>0</v>
      </c>
      <c r="I623" s="83">
        <v>0</v>
      </c>
      <c r="J623" s="83">
        <v>0</v>
      </c>
      <c r="K623" s="83">
        <v>0</v>
      </c>
      <c r="L623" s="83">
        <v>0</v>
      </c>
      <c r="M623" s="83">
        <v>0</v>
      </c>
      <c r="N623" s="83">
        <v>0</v>
      </c>
      <c r="O623" s="83">
        <v>0</v>
      </c>
      <c r="P623" s="83">
        <v>0</v>
      </c>
      <c r="Q623" s="83">
        <v>0</v>
      </c>
      <c r="R623" s="83">
        <v>0</v>
      </c>
      <c r="S623" s="83">
        <v>0</v>
      </c>
      <c r="T623" s="83">
        <v>0</v>
      </c>
      <c r="U623" s="83">
        <v>0</v>
      </c>
      <c r="V623" s="83">
        <v>0</v>
      </c>
      <c r="W623" s="83">
        <v>0</v>
      </c>
      <c r="X623" s="83">
        <v>0</v>
      </c>
      <c r="Y623" s="83">
        <v>0</v>
      </c>
      <c r="Z623" s="83">
        <v>0</v>
      </c>
      <c r="AA623" s="83">
        <v>0</v>
      </c>
      <c r="AB623" s="83">
        <v>0</v>
      </c>
      <c r="AC623" s="83">
        <v>0</v>
      </c>
      <c r="AD623" s="83">
        <v>0</v>
      </c>
      <c r="AE623" s="83">
        <v>0</v>
      </c>
    </row>
    <row r="624" spans="1:31">
      <c r="A624" s="83">
        <v>0</v>
      </c>
      <c r="B624" s="83">
        <v>0</v>
      </c>
      <c r="C624" s="83">
        <v>0</v>
      </c>
      <c r="D624" s="83">
        <v>0</v>
      </c>
      <c r="E624" s="83">
        <v>0</v>
      </c>
      <c r="F624" s="83">
        <v>0</v>
      </c>
      <c r="G624" s="83">
        <v>0</v>
      </c>
      <c r="H624" s="83">
        <v>0</v>
      </c>
      <c r="I624" s="83">
        <v>0</v>
      </c>
      <c r="J624" s="83">
        <v>0</v>
      </c>
      <c r="K624" s="83">
        <v>0</v>
      </c>
      <c r="L624" s="83">
        <v>0</v>
      </c>
      <c r="M624" s="83">
        <v>0</v>
      </c>
      <c r="N624" s="83">
        <v>0</v>
      </c>
      <c r="O624" s="83">
        <v>0</v>
      </c>
      <c r="P624" s="83">
        <v>0</v>
      </c>
      <c r="Q624" s="83">
        <v>0</v>
      </c>
      <c r="R624" s="83">
        <v>0</v>
      </c>
      <c r="S624" s="83">
        <v>0</v>
      </c>
      <c r="T624" s="83">
        <v>0</v>
      </c>
      <c r="U624" s="83">
        <v>0</v>
      </c>
      <c r="V624" s="83">
        <v>0</v>
      </c>
      <c r="W624" s="83">
        <v>0</v>
      </c>
      <c r="X624" s="83">
        <v>0</v>
      </c>
      <c r="Y624" s="83">
        <v>0</v>
      </c>
      <c r="Z624" s="83">
        <v>0</v>
      </c>
      <c r="AA624" s="83">
        <v>0</v>
      </c>
      <c r="AB624" s="83">
        <v>0</v>
      </c>
      <c r="AC624" s="83">
        <v>0</v>
      </c>
      <c r="AD624" s="83">
        <v>0</v>
      </c>
      <c r="AE624" s="83">
        <v>0</v>
      </c>
    </row>
    <row r="625" spans="1:31">
      <c r="A625" s="83">
        <v>0</v>
      </c>
      <c r="B625" s="83">
        <v>0</v>
      </c>
      <c r="C625" s="83">
        <v>0</v>
      </c>
      <c r="D625" s="83">
        <v>0</v>
      </c>
      <c r="E625" s="83">
        <v>0</v>
      </c>
      <c r="F625" s="83">
        <v>0</v>
      </c>
      <c r="G625" s="83">
        <v>0</v>
      </c>
      <c r="H625" s="83">
        <v>0</v>
      </c>
      <c r="I625" s="83">
        <v>0</v>
      </c>
      <c r="J625" s="83">
        <v>0</v>
      </c>
      <c r="K625" s="83">
        <v>0</v>
      </c>
      <c r="L625" s="83">
        <v>0</v>
      </c>
      <c r="M625" s="83">
        <v>0</v>
      </c>
      <c r="N625" s="83">
        <v>0</v>
      </c>
      <c r="O625" s="83">
        <v>0</v>
      </c>
      <c r="P625" s="83">
        <v>0</v>
      </c>
      <c r="Q625" s="83">
        <v>0</v>
      </c>
      <c r="R625" s="83">
        <v>0</v>
      </c>
      <c r="S625" s="83">
        <v>0</v>
      </c>
      <c r="T625" s="83">
        <v>0</v>
      </c>
      <c r="U625" s="83">
        <v>0</v>
      </c>
      <c r="V625" s="83">
        <v>0</v>
      </c>
      <c r="W625" s="83">
        <v>0</v>
      </c>
      <c r="X625" s="83">
        <v>0</v>
      </c>
      <c r="Y625" s="83">
        <v>0</v>
      </c>
      <c r="Z625" s="83">
        <v>0</v>
      </c>
      <c r="AA625" s="83">
        <v>0</v>
      </c>
      <c r="AB625" s="83">
        <v>0</v>
      </c>
      <c r="AC625" s="83">
        <v>0</v>
      </c>
      <c r="AD625" s="83">
        <v>0</v>
      </c>
      <c r="AE625" s="83">
        <v>0</v>
      </c>
    </row>
    <row r="626" spans="1:31">
      <c r="A626" s="83">
        <v>0</v>
      </c>
      <c r="B626" s="83">
        <v>0</v>
      </c>
      <c r="C626" s="83">
        <v>0</v>
      </c>
      <c r="D626" s="83">
        <v>0</v>
      </c>
      <c r="E626" s="83">
        <v>0</v>
      </c>
      <c r="F626" s="83">
        <v>0</v>
      </c>
      <c r="G626" s="83">
        <v>0</v>
      </c>
      <c r="H626" s="83">
        <v>0</v>
      </c>
      <c r="I626" s="83">
        <v>0</v>
      </c>
      <c r="J626" s="83">
        <v>0</v>
      </c>
      <c r="K626" s="83">
        <v>0</v>
      </c>
      <c r="L626" s="83">
        <v>0</v>
      </c>
      <c r="M626" s="83">
        <v>0</v>
      </c>
      <c r="N626" s="83">
        <v>0</v>
      </c>
      <c r="O626" s="83">
        <v>0</v>
      </c>
      <c r="P626" s="83">
        <v>0</v>
      </c>
      <c r="Q626" s="83">
        <v>0</v>
      </c>
      <c r="R626" s="83">
        <v>0</v>
      </c>
      <c r="S626" s="83">
        <v>0</v>
      </c>
      <c r="T626" s="83">
        <v>0</v>
      </c>
      <c r="U626" s="83">
        <v>0</v>
      </c>
      <c r="V626" s="83">
        <v>0</v>
      </c>
      <c r="W626" s="83">
        <v>0</v>
      </c>
      <c r="X626" s="83">
        <v>0</v>
      </c>
      <c r="Y626" s="83">
        <v>0</v>
      </c>
      <c r="Z626" s="83">
        <v>0</v>
      </c>
      <c r="AA626" s="83">
        <v>0</v>
      </c>
      <c r="AB626" s="83">
        <v>0</v>
      </c>
      <c r="AC626" s="83">
        <v>0</v>
      </c>
      <c r="AD626" s="83">
        <v>0</v>
      </c>
      <c r="AE626" s="83">
        <v>0</v>
      </c>
    </row>
    <row r="627" spans="1:31">
      <c r="A627" s="83">
        <v>0</v>
      </c>
      <c r="B627" s="83">
        <v>0</v>
      </c>
      <c r="C627" s="83">
        <v>0</v>
      </c>
      <c r="D627" s="83">
        <v>0</v>
      </c>
      <c r="E627" s="83">
        <v>0</v>
      </c>
      <c r="F627" s="83">
        <v>0</v>
      </c>
      <c r="G627" s="83">
        <v>0</v>
      </c>
      <c r="H627" s="83">
        <v>0</v>
      </c>
      <c r="I627" s="83">
        <v>0</v>
      </c>
      <c r="J627" s="83">
        <v>0</v>
      </c>
      <c r="K627" s="83">
        <v>0</v>
      </c>
      <c r="L627" s="83">
        <v>0</v>
      </c>
      <c r="M627" s="83">
        <v>0</v>
      </c>
      <c r="N627" s="83">
        <v>0</v>
      </c>
      <c r="O627" s="83">
        <v>0</v>
      </c>
      <c r="P627" s="83">
        <v>0</v>
      </c>
      <c r="Q627" s="83">
        <v>0</v>
      </c>
      <c r="R627" s="83">
        <v>0</v>
      </c>
      <c r="S627" s="83">
        <v>0</v>
      </c>
      <c r="T627" s="83">
        <v>0</v>
      </c>
      <c r="U627" s="83">
        <v>0</v>
      </c>
      <c r="V627" s="83">
        <v>0</v>
      </c>
      <c r="W627" s="83">
        <v>0</v>
      </c>
      <c r="X627" s="83">
        <v>0</v>
      </c>
      <c r="Y627" s="83">
        <v>0</v>
      </c>
      <c r="Z627" s="83">
        <v>0</v>
      </c>
      <c r="AA627" s="83">
        <v>0</v>
      </c>
      <c r="AB627" s="83">
        <v>0</v>
      </c>
      <c r="AC627" s="83">
        <v>0</v>
      </c>
      <c r="AD627" s="83">
        <v>0</v>
      </c>
      <c r="AE627" s="83">
        <v>0</v>
      </c>
    </row>
    <row r="628" spans="1:31">
      <c r="A628" s="83">
        <v>0</v>
      </c>
      <c r="B628" s="83">
        <v>0</v>
      </c>
      <c r="C628" s="83">
        <v>0</v>
      </c>
      <c r="D628" s="83">
        <v>0</v>
      </c>
      <c r="E628" s="83">
        <v>0</v>
      </c>
      <c r="F628" s="83">
        <v>0</v>
      </c>
      <c r="G628" s="83">
        <v>0</v>
      </c>
      <c r="H628" s="83">
        <v>0</v>
      </c>
      <c r="I628" s="83">
        <v>0</v>
      </c>
      <c r="J628" s="83">
        <v>0</v>
      </c>
      <c r="K628" s="83">
        <v>0</v>
      </c>
      <c r="L628" s="83">
        <v>0</v>
      </c>
      <c r="M628" s="83">
        <v>0</v>
      </c>
      <c r="N628" s="83">
        <v>0</v>
      </c>
      <c r="O628" s="83">
        <v>0</v>
      </c>
      <c r="P628" s="83">
        <v>0</v>
      </c>
      <c r="Q628" s="83">
        <v>0</v>
      </c>
      <c r="R628" s="83">
        <v>0</v>
      </c>
      <c r="S628" s="83">
        <v>0</v>
      </c>
      <c r="T628" s="83">
        <v>0</v>
      </c>
      <c r="U628" s="83">
        <v>0</v>
      </c>
      <c r="V628" s="83">
        <v>0</v>
      </c>
      <c r="W628" s="83">
        <v>0</v>
      </c>
      <c r="X628" s="83">
        <v>0</v>
      </c>
      <c r="Y628" s="83">
        <v>0</v>
      </c>
      <c r="Z628" s="83">
        <v>0</v>
      </c>
      <c r="AA628" s="83">
        <v>0</v>
      </c>
      <c r="AB628" s="83">
        <v>0</v>
      </c>
      <c r="AC628" s="83">
        <v>0</v>
      </c>
      <c r="AD628" s="83">
        <v>0</v>
      </c>
      <c r="AE628" s="83">
        <v>0</v>
      </c>
    </row>
    <row r="629" spans="1:31">
      <c r="A629" s="83">
        <v>0</v>
      </c>
      <c r="B629" s="83">
        <v>0</v>
      </c>
      <c r="C629" s="83">
        <v>0</v>
      </c>
      <c r="D629" s="83">
        <v>0</v>
      </c>
      <c r="E629" s="83">
        <v>0</v>
      </c>
      <c r="F629" s="83">
        <v>0</v>
      </c>
      <c r="G629" s="83">
        <v>0</v>
      </c>
      <c r="H629" s="83">
        <v>0</v>
      </c>
      <c r="I629" s="83">
        <v>0</v>
      </c>
      <c r="J629" s="83">
        <v>0</v>
      </c>
      <c r="K629" s="83">
        <v>0</v>
      </c>
      <c r="L629" s="83">
        <v>0</v>
      </c>
      <c r="M629" s="83">
        <v>0</v>
      </c>
      <c r="N629" s="83">
        <v>0</v>
      </c>
      <c r="O629" s="83">
        <v>0</v>
      </c>
      <c r="P629" s="83">
        <v>0</v>
      </c>
      <c r="Q629" s="83">
        <v>0</v>
      </c>
      <c r="R629" s="83">
        <v>0</v>
      </c>
      <c r="S629" s="83">
        <v>0</v>
      </c>
      <c r="T629" s="83">
        <v>0</v>
      </c>
      <c r="U629" s="83">
        <v>0</v>
      </c>
      <c r="V629" s="83">
        <v>0</v>
      </c>
      <c r="W629" s="83">
        <v>0</v>
      </c>
      <c r="X629" s="83">
        <v>0</v>
      </c>
      <c r="Y629" s="83">
        <v>0</v>
      </c>
      <c r="Z629" s="83">
        <v>0</v>
      </c>
      <c r="AA629" s="83">
        <v>0</v>
      </c>
      <c r="AB629" s="83">
        <v>0</v>
      </c>
      <c r="AC629" s="83">
        <v>0</v>
      </c>
      <c r="AD629" s="83">
        <v>0</v>
      </c>
      <c r="AE629" s="83">
        <v>0</v>
      </c>
    </row>
    <row r="630" spans="1:31">
      <c r="A630" s="83">
        <v>0</v>
      </c>
      <c r="B630" s="83">
        <v>0</v>
      </c>
      <c r="C630" s="83">
        <v>0</v>
      </c>
      <c r="D630" s="83">
        <v>0</v>
      </c>
      <c r="E630" s="83">
        <v>0</v>
      </c>
      <c r="F630" s="83">
        <v>0</v>
      </c>
      <c r="G630" s="83">
        <v>0</v>
      </c>
      <c r="H630" s="83">
        <v>0</v>
      </c>
      <c r="I630" s="83">
        <v>0</v>
      </c>
      <c r="J630" s="83">
        <v>0</v>
      </c>
      <c r="K630" s="83">
        <v>0</v>
      </c>
      <c r="L630" s="83">
        <v>0</v>
      </c>
      <c r="M630" s="83">
        <v>0</v>
      </c>
      <c r="N630" s="83">
        <v>0</v>
      </c>
      <c r="O630" s="83">
        <v>0</v>
      </c>
      <c r="P630" s="83">
        <v>0</v>
      </c>
      <c r="Q630" s="83">
        <v>0</v>
      </c>
      <c r="R630" s="83">
        <v>0</v>
      </c>
      <c r="S630" s="83">
        <v>0</v>
      </c>
      <c r="T630" s="83">
        <v>0</v>
      </c>
      <c r="U630" s="83">
        <v>0</v>
      </c>
      <c r="V630" s="83">
        <v>0</v>
      </c>
      <c r="W630" s="83">
        <v>0</v>
      </c>
      <c r="X630" s="83">
        <v>0</v>
      </c>
      <c r="Y630" s="83">
        <v>0</v>
      </c>
      <c r="Z630" s="83">
        <v>0</v>
      </c>
      <c r="AA630" s="83">
        <v>0</v>
      </c>
      <c r="AB630" s="83">
        <v>0</v>
      </c>
      <c r="AC630" s="83">
        <v>0</v>
      </c>
      <c r="AD630" s="83">
        <v>0</v>
      </c>
      <c r="AE630" s="83">
        <v>0</v>
      </c>
    </row>
    <row r="631" spans="1:31">
      <c r="A631" s="83">
        <v>0</v>
      </c>
      <c r="B631" s="83">
        <v>0</v>
      </c>
      <c r="C631" s="83">
        <v>0</v>
      </c>
      <c r="D631" s="83">
        <v>0</v>
      </c>
      <c r="E631" s="83">
        <v>0</v>
      </c>
      <c r="F631" s="83">
        <v>0</v>
      </c>
      <c r="G631" s="83">
        <v>0</v>
      </c>
      <c r="H631" s="83">
        <v>0</v>
      </c>
      <c r="I631" s="83">
        <v>0</v>
      </c>
      <c r="J631" s="83">
        <v>0</v>
      </c>
      <c r="K631" s="83">
        <v>0</v>
      </c>
      <c r="L631" s="83">
        <v>0</v>
      </c>
      <c r="M631" s="83">
        <v>0</v>
      </c>
      <c r="N631" s="83">
        <v>0</v>
      </c>
      <c r="O631" s="83">
        <v>0</v>
      </c>
      <c r="P631" s="83">
        <v>0</v>
      </c>
      <c r="Q631" s="83">
        <v>0</v>
      </c>
      <c r="R631" s="83">
        <v>0</v>
      </c>
      <c r="S631" s="83">
        <v>0</v>
      </c>
      <c r="T631" s="83">
        <v>0</v>
      </c>
      <c r="U631" s="83">
        <v>0</v>
      </c>
      <c r="V631" s="83">
        <v>0</v>
      </c>
      <c r="W631" s="83">
        <v>0</v>
      </c>
      <c r="X631" s="83">
        <v>0</v>
      </c>
      <c r="Y631" s="83">
        <v>0</v>
      </c>
      <c r="Z631" s="83">
        <v>0</v>
      </c>
      <c r="AA631" s="83">
        <v>0</v>
      </c>
      <c r="AB631" s="83">
        <v>0</v>
      </c>
      <c r="AC631" s="83">
        <v>0</v>
      </c>
      <c r="AD631" s="83">
        <v>0</v>
      </c>
      <c r="AE631" s="83">
        <v>0</v>
      </c>
    </row>
    <row r="632" spans="1:31">
      <c r="A632" s="83">
        <v>0</v>
      </c>
      <c r="B632" s="83">
        <v>0</v>
      </c>
      <c r="C632" s="83">
        <v>0</v>
      </c>
      <c r="D632" s="83">
        <v>0</v>
      </c>
      <c r="E632" s="83">
        <v>0</v>
      </c>
      <c r="F632" s="83">
        <v>0</v>
      </c>
      <c r="G632" s="83">
        <v>0</v>
      </c>
      <c r="H632" s="83">
        <v>0</v>
      </c>
      <c r="I632" s="83">
        <v>0</v>
      </c>
      <c r="J632" s="83">
        <v>0</v>
      </c>
      <c r="K632" s="83">
        <v>0</v>
      </c>
      <c r="L632" s="83">
        <v>0</v>
      </c>
      <c r="M632" s="83">
        <v>0</v>
      </c>
      <c r="N632" s="83">
        <v>0</v>
      </c>
      <c r="O632" s="83">
        <v>0</v>
      </c>
      <c r="P632" s="83">
        <v>0</v>
      </c>
      <c r="Q632" s="83">
        <v>0</v>
      </c>
      <c r="R632" s="83">
        <v>0</v>
      </c>
      <c r="S632" s="83">
        <v>0</v>
      </c>
      <c r="T632" s="83">
        <v>0</v>
      </c>
      <c r="U632" s="83">
        <v>0</v>
      </c>
      <c r="V632" s="83">
        <v>0</v>
      </c>
      <c r="W632" s="83">
        <v>0</v>
      </c>
      <c r="X632" s="83">
        <v>0</v>
      </c>
      <c r="Y632" s="83">
        <v>0</v>
      </c>
      <c r="Z632" s="83">
        <v>0</v>
      </c>
      <c r="AA632" s="83">
        <v>0</v>
      </c>
      <c r="AB632" s="83">
        <v>0</v>
      </c>
      <c r="AC632" s="83">
        <v>0</v>
      </c>
      <c r="AD632" s="83">
        <v>0</v>
      </c>
      <c r="AE632" s="83">
        <v>0</v>
      </c>
    </row>
    <row r="633" spans="1:31">
      <c r="A633" s="83">
        <v>0</v>
      </c>
      <c r="B633" s="83">
        <v>0</v>
      </c>
      <c r="C633" s="83">
        <v>0</v>
      </c>
      <c r="D633" s="83">
        <v>0</v>
      </c>
      <c r="E633" s="83">
        <v>0</v>
      </c>
      <c r="F633" s="83">
        <v>0</v>
      </c>
      <c r="G633" s="83">
        <v>0</v>
      </c>
      <c r="H633" s="83">
        <v>0</v>
      </c>
      <c r="I633" s="83">
        <v>0</v>
      </c>
      <c r="J633" s="83">
        <v>0</v>
      </c>
      <c r="K633" s="83">
        <v>0</v>
      </c>
      <c r="L633" s="83">
        <v>0</v>
      </c>
      <c r="M633" s="83">
        <v>0</v>
      </c>
      <c r="N633" s="83">
        <v>0</v>
      </c>
      <c r="O633" s="83">
        <v>0</v>
      </c>
      <c r="P633" s="83">
        <v>0</v>
      </c>
      <c r="Q633" s="83">
        <v>0</v>
      </c>
      <c r="R633" s="83">
        <v>0</v>
      </c>
      <c r="S633" s="83">
        <v>0</v>
      </c>
      <c r="T633" s="83">
        <v>0</v>
      </c>
      <c r="U633" s="83">
        <v>0</v>
      </c>
      <c r="V633" s="83">
        <v>0</v>
      </c>
      <c r="W633" s="83">
        <v>0</v>
      </c>
      <c r="X633" s="83">
        <v>0</v>
      </c>
      <c r="Y633" s="83">
        <v>0</v>
      </c>
      <c r="Z633" s="83">
        <v>0</v>
      </c>
      <c r="AA633" s="83">
        <v>0</v>
      </c>
      <c r="AB633" s="83">
        <v>0</v>
      </c>
      <c r="AC633" s="83">
        <v>0</v>
      </c>
      <c r="AD633" s="83">
        <v>0</v>
      </c>
      <c r="AE633" s="83">
        <v>0</v>
      </c>
    </row>
    <row r="634" spans="1:31">
      <c r="A634" s="83">
        <v>0</v>
      </c>
      <c r="B634" s="83">
        <v>0</v>
      </c>
      <c r="C634" s="83">
        <v>0</v>
      </c>
      <c r="D634" s="83">
        <v>0</v>
      </c>
      <c r="E634" s="83">
        <v>0</v>
      </c>
      <c r="F634" s="83">
        <v>0</v>
      </c>
      <c r="G634" s="83">
        <v>0</v>
      </c>
      <c r="H634" s="83">
        <v>0</v>
      </c>
      <c r="I634" s="83">
        <v>0</v>
      </c>
      <c r="J634" s="83">
        <v>0</v>
      </c>
      <c r="K634" s="83">
        <v>0</v>
      </c>
      <c r="L634" s="83">
        <v>0</v>
      </c>
      <c r="M634" s="83">
        <v>0</v>
      </c>
      <c r="N634" s="83">
        <v>0</v>
      </c>
      <c r="O634" s="83">
        <v>0</v>
      </c>
      <c r="P634" s="83">
        <v>0</v>
      </c>
      <c r="Q634" s="83">
        <v>0</v>
      </c>
      <c r="R634" s="83">
        <v>0</v>
      </c>
      <c r="S634" s="83">
        <v>0</v>
      </c>
      <c r="T634" s="83">
        <v>0</v>
      </c>
      <c r="U634" s="83">
        <v>0</v>
      </c>
      <c r="V634" s="83">
        <v>0</v>
      </c>
      <c r="W634" s="83">
        <v>0</v>
      </c>
      <c r="X634" s="83">
        <v>0</v>
      </c>
      <c r="Y634" s="83">
        <v>0</v>
      </c>
      <c r="Z634" s="83">
        <v>0</v>
      </c>
      <c r="AA634" s="83">
        <v>0</v>
      </c>
      <c r="AB634" s="83">
        <v>0</v>
      </c>
      <c r="AC634" s="83">
        <v>0</v>
      </c>
      <c r="AD634" s="83">
        <v>0</v>
      </c>
      <c r="AE634" s="83">
        <v>0</v>
      </c>
    </row>
    <row r="635" spans="1:31">
      <c r="A635" s="83">
        <v>0</v>
      </c>
      <c r="B635" s="83">
        <v>0</v>
      </c>
      <c r="C635" s="83">
        <v>0</v>
      </c>
      <c r="D635" s="83">
        <v>0</v>
      </c>
      <c r="E635" s="83">
        <v>0</v>
      </c>
      <c r="F635" s="83">
        <v>0</v>
      </c>
      <c r="G635" s="83">
        <v>0</v>
      </c>
      <c r="H635" s="83">
        <v>0</v>
      </c>
      <c r="I635" s="83">
        <v>0</v>
      </c>
      <c r="J635" s="83">
        <v>0</v>
      </c>
      <c r="K635" s="83">
        <v>0</v>
      </c>
      <c r="L635" s="83">
        <v>0</v>
      </c>
      <c r="M635" s="83">
        <v>0</v>
      </c>
      <c r="N635" s="83">
        <v>0</v>
      </c>
      <c r="O635" s="83">
        <v>0</v>
      </c>
      <c r="P635" s="83">
        <v>0</v>
      </c>
      <c r="Q635" s="83">
        <v>0</v>
      </c>
      <c r="R635" s="83">
        <v>0</v>
      </c>
      <c r="S635" s="83">
        <v>0</v>
      </c>
      <c r="T635" s="83">
        <v>0</v>
      </c>
      <c r="U635" s="83">
        <v>0</v>
      </c>
      <c r="V635" s="83">
        <v>0</v>
      </c>
      <c r="W635" s="83">
        <v>0</v>
      </c>
      <c r="X635" s="83">
        <v>0</v>
      </c>
      <c r="Y635" s="83">
        <v>0</v>
      </c>
      <c r="Z635" s="83">
        <v>0</v>
      </c>
      <c r="AA635" s="83">
        <v>0</v>
      </c>
      <c r="AB635" s="83">
        <v>0</v>
      </c>
      <c r="AC635" s="83">
        <v>0</v>
      </c>
      <c r="AD635" s="83">
        <v>0</v>
      </c>
      <c r="AE635" s="83">
        <v>0</v>
      </c>
    </row>
    <row r="636" spans="1:31">
      <c r="A636" s="83">
        <v>0</v>
      </c>
      <c r="B636" s="83">
        <v>0</v>
      </c>
      <c r="C636" s="83">
        <v>0</v>
      </c>
      <c r="D636" s="83">
        <v>0</v>
      </c>
      <c r="E636" s="83">
        <v>0</v>
      </c>
      <c r="F636" s="83">
        <v>0</v>
      </c>
      <c r="G636" s="83">
        <v>0</v>
      </c>
      <c r="H636" s="83">
        <v>0</v>
      </c>
      <c r="I636" s="83">
        <v>0</v>
      </c>
      <c r="J636" s="83">
        <v>0</v>
      </c>
      <c r="K636" s="83">
        <v>0</v>
      </c>
      <c r="L636" s="83">
        <v>0</v>
      </c>
      <c r="M636" s="83">
        <v>0</v>
      </c>
      <c r="N636" s="83">
        <v>0</v>
      </c>
      <c r="O636" s="83">
        <v>0</v>
      </c>
      <c r="P636" s="83">
        <v>0</v>
      </c>
      <c r="Q636" s="83">
        <v>0</v>
      </c>
      <c r="R636" s="83">
        <v>0</v>
      </c>
      <c r="S636" s="83">
        <v>0</v>
      </c>
      <c r="T636" s="83">
        <v>0</v>
      </c>
      <c r="U636" s="83">
        <v>0</v>
      </c>
      <c r="V636" s="83">
        <v>0</v>
      </c>
      <c r="W636" s="83">
        <v>0</v>
      </c>
      <c r="X636" s="83">
        <v>0</v>
      </c>
      <c r="Y636" s="83">
        <v>0</v>
      </c>
      <c r="Z636" s="83">
        <v>0</v>
      </c>
      <c r="AA636" s="83">
        <v>0</v>
      </c>
      <c r="AB636" s="83">
        <v>0</v>
      </c>
      <c r="AC636" s="83">
        <v>0</v>
      </c>
      <c r="AD636" s="83">
        <v>0</v>
      </c>
      <c r="AE636" s="83">
        <v>0</v>
      </c>
    </row>
    <row r="637" spans="1:31">
      <c r="A637" s="83">
        <v>0</v>
      </c>
      <c r="B637" s="83">
        <v>0</v>
      </c>
      <c r="C637" s="83">
        <v>0</v>
      </c>
      <c r="D637" s="83">
        <v>0</v>
      </c>
      <c r="E637" s="83">
        <v>0</v>
      </c>
      <c r="F637" s="83">
        <v>0</v>
      </c>
      <c r="G637" s="83">
        <v>0</v>
      </c>
      <c r="H637" s="83">
        <v>0</v>
      </c>
      <c r="I637" s="83">
        <v>0</v>
      </c>
      <c r="J637" s="83">
        <v>0</v>
      </c>
      <c r="K637" s="83">
        <v>0</v>
      </c>
      <c r="L637" s="83">
        <v>0</v>
      </c>
      <c r="M637" s="83">
        <v>0</v>
      </c>
      <c r="N637" s="83">
        <v>0</v>
      </c>
      <c r="O637" s="83">
        <v>0</v>
      </c>
      <c r="P637" s="83">
        <v>0</v>
      </c>
      <c r="Q637" s="83">
        <v>0</v>
      </c>
      <c r="R637" s="83">
        <v>0</v>
      </c>
      <c r="S637" s="83">
        <v>0</v>
      </c>
      <c r="T637" s="83">
        <v>0</v>
      </c>
      <c r="U637" s="83">
        <v>0</v>
      </c>
      <c r="V637" s="83">
        <v>0</v>
      </c>
      <c r="W637" s="83">
        <v>0</v>
      </c>
      <c r="X637" s="83">
        <v>0</v>
      </c>
      <c r="Y637" s="83">
        <v>0</v>
      </c>
      <c r="Z637" s="83">
        <v>0</v>
      </c>
      <c r="AA637" s="83">
        <v>0</v>
      </c>
      <c r="AB637" s="83">
        <v>0</v>
      </c>
      <c r="AC637" s="83">
        <v>0</v>
      </c>
      <c r="AD637" s="83">
        <v>0</v>
      </c>
      <c r="AE637" s="83">
        <v>0</v>
      </c>
    </row>
    <row r="638" spans="1:31">
      <c r="A638" s="83">
        <v>0</v>
      </c>
      <c r="B638" s="83">
        <v>0</v>
      </c>
      <c r="C638" s="83">
        <v>0</v>
      </c>
      <c r="D638" s="83">
        <v>0</v>
      </c>
      <c r="E638" s="83">
        <v>0</v>
      </c>
      <c r="F638" s="83">
        <v>0</v>
      </c>
      <c r="G638" s="83">
        <v>0</v>
      </c>
      <c r="H638" s="83">
        <v>0</v>
      </c>
      <c r="I638" s="83">
        <v>0</v>
      </c>
      <c r="J638" s="83">
        <v>0</v>
      </c>
      <c r="K638" s="83">
        <v>0</v>
      </c>
      <c r="L638" s="83">
        <v>0</v>
      </c>
      <c r="M638" s="83">
        <v>0</v>
      </c>
      <c r="N638" s="83">
        <v>0</v>
      </c>
      <c r="O638" s="83">
        <v>0</v>
      </c>
      <c r="P638" s="83">
        <v>0</v>
      </c>
      <c r="Q638" s="83">
        <v>0</v>
      </c>
      <c r="R638" s="83">
        <v>0</v>
      </c>
      <c r="S638" s="83">
        <v>0</v>
      </c>
      <c r="T638" s="83">
        <v>0</v>
      </c>
      <c r="U638" s="83">
        <v>0</v>
      </c>
      <c r="V638" s="83">
        <v>0</v>
      </c>
      <c r="W638" s="83">
        <v>0</v>
      </c>
      <c r="X638" s="83">
        <v>0</v>
      </c>
      <c r="Y638" s="83">
        <v>0</v>
      </c>
      <c r="Z638" s="83">
        <v>0</v>
      </c>
      <c r="AA638" s="83">
        <v>0</v>
      </c>
      <c r="AB638" s="83">
        <v>0</v>
      </c>
      <c r="AC638" s="83">
        <v>0</v>
      </c>
      <c r="AD638" s="83">
        <v>0</v>
      </c>
      <c r="AE638" s="83">
        <v>0</v>
      </c>
    </row>
    <row r="639" spans="1:31">
      <c r="A639" s="83">
        <v>0</v>
      </c>
      <c r="B639" s="83">
        <v>0</v>
      </c>
      <c r="C639" s="83">
        <v>0</v>
      </c>
      <c r="D639" s="83">
        <v>0</v>
      </c>
      <c r="E639" s="83">
        <v>0</v>
      </c>
      <c r="F639" s="83">
        <v>0</v>
      </c>
      <c r="G639" s="83">
        <v>0</v>
      </c>
      <c r="H639" s="83">
        <v>0</v>
      </c>
      <c r="I639" s="83">
        <v>0</v>
      </c>
      <c r="J639" s="83">
        <v>0</v>
      </c>
      <c r="K639" s="83">
        <v>0</v>
      </c>
      <c r="L639" s="83">
        <v>0</v>
      </c>
      <c r="M639" s="83">
        <v>0</v>
      </c>
      <c r="N639" s="83">
        <v>0</v>
      </c>
      <c r="O639" s="83">
        <v>0</v>
      </c>
      <c r="P639" s="83">
        <v>0</v>
      </c>
      <c r="Q639" s="83">
        <v>0</v>
      </c>
      <c r="R639" s="83">
        <v>0</v>
      </c>
      <c r="S639" s="83">
        <v>0</v>
      </c>
      <c r="T639" s="83">
        <v>0</v>
      </c>
      <c r="U639" s="83">
        <v>0</v>
      </c>
      <c r="V639" s="83">
        <v>0</v>
      </c>
      <c r="W639" s="83">
        <v>0</v>
      </c>
      <c r="X639" s="83">
        <v>0</v>
      </c>
      <c r="Y639" s="83">
        <v>0</v>
      </c>
      <c r="Z639" s="83">
        <v>0</v>
      </c>
      <c r="AA639" s="83">
        <v>0</v>
      </c>
      <c r="AB639" s="83">
        <v>0</v>
      </c>
      <c r="AC639" s="83">
        <v>0</v>
      </c>
      <c r="AD639" s="83">
        <v>0</v>
      </c>
      <c r="AE639" s="83">
        <v>0</v>
      </c>
    </row>
    <row r="640" spans="1:31">
      <c r="A640" s="83">
        <v>0</v>
      </c>
      <c r="B640" s="83">
        <v>0</v>
      </c>
      <c r="C640" s="83">
        <v>0</v>
      </c>
      <c r="D640" s="83">
        <v>0</v>
      </c>
      <c r="E640" s="83">
        <v>0</v>
      </c>
      <c r="F640" s="83">
        <v>0</v>
      </c>
      <c r="G640" s="83">
        <v>0</v>
      </c>
      <c r="H640" s="83">
        <v>0</v>
      </c>
      <c r="I640" s="83">
        <v>0</v>
      </c>
      <c r="J640" s="83">
        <v>0</v>
      </c>
      <c r="K640" s="83">
        <v>0</v>
      </c>
      <c r="L640" s="83">
        <v>0</v>
      </c>
      <c r="M640" s="83">
        <v>0</v>
      </c>
      <c r="N640" s="83">
        <v>0</v>
      </c>
      <c r="O640" s="83">
        <v>0</v>
      </c>
      <c r="P640" s="83">
        <v>0</v>
      </c>
      <c r="Q640" s="83">
        <v>0</v>
      </c>
      <c r="R640" s="83">
        <v>0</v>
      </c>
      <c r="S640" s="83">
        <v>0</v>
      </c>
      <c r="T640" s="83">
        <v>0</v>
      </c>
      <c r="U640" s="83">
        <v>0</v>
      </c>
      <c r="V640" s="83">
        <v>0</v>
      </c>
      <c r="W640" s="83">
        <v>0</v>
      </c>
      <c r="X640" s="83">
        <v>0</v>
      </c>
      <c r="Y640" s="83">
        <v>0</v>
      </c>
      <c r="Z640" s="83">
        <v>0</v>
      </c>
      <c r="AA640" s="83">
        <v>0</v>
      </c>
      <c r="AB640" s="83">
        <v>0</v>
      </c>
      <c r="AC640" s="83">
        <v>0</v>
      </c>
      <c r="AD640" s="83">
        <v>0</v>
      </c>
      <c r="AE640" s="83">
        <v>0</v>
      </c>
    </row>
    <row r="641" spans="1:31">
      <c r="A641" s="83">
        <v>0</v>
      </c>
      <c r="B641" s="83">
        <v>0</v>
      </c>
      <c r="C641" s="83">
        <v>0</v>
      </c>
      <c r="D641" s="83">
        <v>0</v>
      </c>
      <c r="E641" s="83">
        <v>0</v>
      </c>
      <c r="F641" s="83">
        <v>0</v>
      </c>
      <c r="G641" s="83">
        <v>0</v>
      </c>
      <c r="H641" s="83">
        <v>0</v>
      </c>
      <c r="I641" s="83">
        <v>0</v>
      </c>
      <c r="J641" s="83">
        <v>0</v>
      </c>
      <c r="K641" s="83">
        <v>0</v>
      </c>
      <c r="L641" s="83">
        <v>0</v>
      </c>
      <c r="M641" s="83">
        <v>0</v>
      </c>
      <c r="N641" s="83">
        <v>0</v>
      </c>
      <c r="O641" s="83">
        <v>0</v>
      </c>
      <c r="P641" s="83">
        <v>0</v>
      </c>
      <c r="Q641" s="83">
        <v>0</v>
      </c>
      <c r="R641" s="83">
        <v>0</v>
      </c>
      <c r="S641" s="83">
        <v>0</v>
      </c>
      <c r="T641" s="83">
        <v>0</v>
      </c>
      <c r="U641" s="83">
        <v>0</v>
      </c>
      <c r="V641" s="83">
        <v>0</v>
      </c>
      <c r="W641" s="83">
        <v>0</v>
      </c>
      <c r="X641" s="83">
        <v>0</v>
      </c>
      <c r="Y641" s="83">
        <v>0</v>
      </c>
      <c r="Z641" s="83">
        <v>0</v>
      </c>
      <c r="AA641" s="83">
        <v>0</v>
      </c>
      <c r="AB641" s="83">
        <v>0</v>
      </c>
      <c r="AC641" s="83">
        <v>0</v>
      </c>
      <c r="AD641" s="83">
        <v>0</v>
      </c>
      <c r="AE641" s="83">
        <v>0</v>
      </c>
    </row>
    <row r="642" spans="1:31">
      <c r="A642" s="83">
        <v>0</v>
      </c>
      <c r="B642" s="83">
        <v>0</v>
      </c>
      <c r="C642" s="83">
        <v>0</v>
      </c>
      <c r="D642" s="83">
        <v>0</v>
      </c>
      <c r="E642" s="83">
        <v>0</v>
      </c>
      <c r="F642" s="83">
        <v>0</v>
      </c>
      <c r="G642" s="83">
        <v>0</v>
      </c>
      <c r="H642" s="83">
        <v>0</v>
      </c>
      <c r="I642" s="83">
        <v>0</v>
      </c>
      <c r="J642" s="83">
        <v>0</v>
      </c>
      <c r="K642" s="83">
        <v>0</v>
      </c>
      <c r="L642" s="83">
        <v>0</v>
      </c>
      <c r="M642" s="83">
        <v>0</v>
      </c>
      <c r="N642" s="83">
        <v>0</v>
      </c>
      <c r="O642" s="83">
        <v>0</v>
      </c>
      <c r="P642" s="83">
        <v>0</v>
      </c>
      <c r="Q642" s="83">
        <v>0</v>
      </c>
      <c r="R642" s="83">
        <v>0</v>
      </c>
      <c r="S642" s="83">
        <v>0</v>
      </c>
      <c r="T642" s="83">
        <v>0</v>
      </c>
      <c r="U642" s="83">
        <v>0</v>
      </c>
      <c r="V642" s="83">
        <v>0</v>
      </c>
      <c r="W642" s="83">
        <v>0</v>
      </c>
      <c r="X642" s="83">
        <v>0</v>
      </c>
      <c r="Y642" s="83">
        <v>0</v>
      </c>
      <c r="Z642" s="83">
        <v>0</v>
      </c>
      <c r="AA642" s="83">
        <v>0</v>
      </c>
      <c r="AB642" s="83">
        <v>0</v>
      </c>
      <c r="AC642" s="83">
        <v>0</v>
      </c>
      <c r="AD642" s="83">
        <v>0</v>
      </c>
      <c r="AE642" s="83">
        <v>0</v>
      </c>
    </row>
    <row r="643" spans="1:31">
      <c r="A643" s="83">
        <v>0</v>
      </c>
      <c r="B643" s="83">
        <v>0</v>
      </c>
      <c r="C643" s="83">
        <v>0</v>
      </c>
      <c r="D643" s="83">
        <v>0</v>
      </c>
      <c r="E643" s="83">
        <v>0</v>
      </c>
      <c r="F643" s="83">
        <v>0</v>
      </c>
      <c r="G643" s="83">
        <v>0</v>
      </c>
      <c r="H643" s="83">
        <v>0</v>
      </c>
      <c r="I643" s="83">
        <v>0</v>
      </c>
      <c r="J643" s="83">
        <v>0</v>
      </c>
      <c r="K643" s="83">
        <v>0</v>
      </c>
      <c r="L643" s="83">
        <v>0</v>
      </c>
      <c r="M643" s="83">
        <v>0</v>
      </c>
      <c r="N643" s="83">
        <v>0</v>
      </c>
      <c r="O643" s="83">
        <v>0</v>
      </c>
      <c r="P643" s="83">
        <v>0</v>
      </c>
      <c r="Q643" s="83">
        <v>0</v>
      </c>
      <c r="R643" s="83">
        <v>0</v>
      </c>
      <c r="S643" s="83">
        <v>0</v>
      </c>
      <c r="T643" s="83">
        <v>0</v>
      </c>
      <c r="U643" s="83">
        <v>0</v>
      </c>
      <c r="V643" s="83">
        <v>0</v>
      </c>
      <c r="W643" s="83">
        <v>0</v>
      </c>
      <c r="X643" s="83">
        <v>0</v>
      </c>
      <c r="Y643" s="83">
        <v>0</v>
      </c>
      <c r="Z643" s="83">
        <v>0</v>
      </c>
      <c r="AA643" s="83">
        <v>0</v>
      </c>
      <c r="AB643" s="83">
        <v>0</v>
      </c>
      <c r="AC643" s="83">
        <v>0</v>
      </c>
      <c r="AD643" s="83">
        <v>0</v>
      </c>
      <c r="AE643" s="83">
        <v>0</v>
      </c>
    </row>
    <row r="644" spans="1:31">
      <c r="A644" s="83">
        <v>0</v>
      </c>
      <c r="B644" s="83">
        <v>0</v>
      </c>
      <c r="C644" s="83">
        <v>0</v>
      </c>
      <c r="D644" s="83">
        <v>0</v>
      </c>
      <c r="E644" s="83">
        <v>0</v>
      </c>
      <c r="F644" s="83">
        <v>0</v>
      </c>
      <c r="G644" s="83">
        <v>0</v>
      </c>
      <c r="H644" s="83">
        <v>0</v>
      </c>
      <c r="I644" s="83">
        <v>0</v>
      </c>
      <c r="J644" s="83">
        <v>0</v>
      </c>
      <c r="K644" s="83">
        <v>0</v>
      </c>
      <c r="L644" s="83">
        <v>0</v>
      </c>
      <c r="M644" s="83">
        <v>0</v>
      </c>
      <c r="N644" s="83">
        <v>0</v>
      </c>
      <c r="O644" s="83">
        <v>0</v>
      </c>
      <c r="P644" s="83">
        <v>0</v>
      </c>
      <c r="Q644" s="83">
        <v>0</v>
      </c>
      <c r="R644" s="83">
        <v>0</v>
      </c>
      <c r="S644" s="83">
        <v>0</v>
      </c>
      <c r="T644" s="83">
        <v>0</v>
      </c>
      <c r="U644" s="83">
        <v>0</v>
      </c>
      <c r="V644" s="83">
        <v>0</v>
      </c>
      <c r="W644" s="83">
        <v>0</v>
      </c>
      <c r="X644" s="83">
        <v>0</v>
      </c>
      <c r="Y644" s="83">
        <v>0</v>
      </c>
      <c r="Z644" s="83">
        <v>0</v>
      </c>
      <c r="AA644" s="83">
        <v>0</v>
      </c>
      <c r="AB644" s="83">
        <v>0</v>
      </c>
      <c r="AC644" s="83">
        <v>0</v>
      </c>
      <c r="AD644" s="83">
        <v>0</v>
      </c>
      <c r="AE644" s="83">
        <v>0</v>
      </c>
    </row>
    <row r="645" spans="1:31">
      <c r="A645" s="83">
        <v>0</v>
      </c>
      <c r="B645" s="83">
        <v>0</v>
      </c>
      <c r="C645" s="83">
        <v>0</v>
      </c>
      <c r="D645" s="83">
        <v>0</v>
      </c>
      <c r="E645" s="83">
        <v>0</v>
      </c>
      <c r="F645" s="83">
        <v>0</v>
      </c>
      <c r="G645" s="83">
        <v>0</v>
      </c>
      <c r="H645" s="83">
        <v>0</v>
      </c>
      <c r="I645" s="83">
        <v>0</v>
      </c>
      <c r="J645" s="83">
        <v>0</v>
      </c>
      <c r="K645" s="83">
        <v>0</v>
      </c>
      <c r="L645" s="83">
        <v>0</v>
      </c>
      <c r="M645" s="83">
        <v>0</v>
      </c>
      <c r="N645" s="83">
        <v>0</v>
      </c>
      <c r="O645" s="83">
        <v>0</v>
      </c>
      <c r="P645" s="83">
        <v>0</v>
      </c>
      <c r="Q645" s="83">
        <v>0</v>
      </c>
      <c r="R645" s="83">
        <v>0</v>
      </c>
      <c r="S645" s="83">
        <v>0</v>
      </c>
      <c r="T645" s="83">
        <v>0</v>
      </c>
      <c r="U645" s="83">
        <v>0</v>
      </c>
      <c r="V645" s="83">
        <v>0</v>
      </c>
      <c r="W645" s="83">
        <v>0</v>
      </c>
      <c r="X645" s="83">
        <v>0</v>
      </c>
      <c r="Y645" s="83">
        <v>0</v>
      </c>
      <c r="Z645" s="83">
        <v>0</v>
      </c>
      <c r="AA645" s="83">
        <v>0</v>
      </c>
      <c r="AB645" s="83">
        <v>0</v>
      </c>
      <c r="AC645" s="83">
        <v>0</v>
      </c>
      <c r="AD645" s="83">
        <v>0</v>
      </c>
      <c r="AE645" s="83">
        <v>0</v>
      </c>
    </row>
    <row r="646" spans="1:31">
      <c r="A646" s="83">
        <v>0</v>
      </c>
      <c r="B646" s="83">
        <v>0</v>
      </c>
      <c r="C646" s="83">
        <v>0</v>
      </c>
      <c r="D646" s="83">
        <v>0</v>
      </c>
      <c r="E646" s="83">
        <v>0</v>
      </c>
      <c r="F646" s="83">
        <v>0</v>
      </c>
      <c r="G646" s="83">
        <v>0</v>
      </c>
      <c r="H646" s="83">
        <v>0</v>
      </c>
      <c r="I646" s="83">
        <v>0</v>
      </c>
      <c r="J646" s="83">
        <v>0</v>
      </c>
      <c r="K646" s="83">
        <v>0</v>
      </c>
      <c r="L646" s="83">
        <v>0</v>
      </c>
      <c r="M646" s="83">
        <v>0</v>
      </c>
      <c r="N646" s="83">
        <v>0</v>
      </c>
      <c r="O646" s="83">
        <v>0</v>
      </c>
      <c r="P646" s="83">
        <v>0</v>
      </c>
      <c r="Q646" s="83">
        <v>0</v>
      </c>
      <c r="R646" s="83">
        <v>0</v>
      </c>
      <c r="S646" s="83">
        <v>0</v>
      </c>
      <c r="T646" s="83">
        <v>0</v>
      </c>
      <c r="U646" s="83">
        <v>0</v>
      </c>
      <c r="V646" s="83">
        <v>0</v>
      </c>
      <c r="W646" s="83">
        <v>0</v>
      </c>
      <c r="X646" s="83">
        <v>0</v>
      </c>
      <c r="Y646" s="83">
        <v>0</v>
      </c>
      <c r="Z646" s="83">
        <v>0</v>
      </c>
      <c r="AA646" s="83">
        <v>0</v>
      </c>
      <c r="AB646" s="83">
        <v>0</v>
      </c>
      <c r="AC646" s="83">
        <v>0</v>
      </c>
      <c r="AD646" s="83">
        <v>0</v>
      </c>
      <c r="AE646" s="83">
        <v>0</v>
      </c>
    </row>
    <row r="647" spans="1:31">
      <c r="A647" s="83">
        <v>0</v>
      </c>
      <c r="B647" s="83">
        <v>0</v>
      </c>
      <c r="C647" s="83">
        <v>0</v>
      </c>
      <c r="D647" s="83">
        <v>0</v>
      </c>
      <c r="E647" s="83">
        <v>0</v>
      </c>
      <c r="F647" s="83">
        <v>0</v>
      </c>
      <c r="G647" s="83">
        <v>0</v>
      </c>
      <c r="H647" s="83">
        <v>0</v>
      </c>
      <c r="I647" s="83">
        <v>0</v>
      </c>
      <c r="J647" s="83">
        <v>0</v>
      </c>
      <c r="K647" s="83">
        <v>0</v>
      </c>
      <c r="L647" s="83">
        <v>0</v>
      </c>
      <c r="M647" s="83">
        <v>0</v>
      </c>
      <c r="N647" s="83">
        <v>0</v>
      </c>
      <c r="O647" s="83">
        <v>0</v>
      </c>
      <c r="P647" s="83">
        <v>0</v>
      </c>
      <c r="Q647" s="83">
        <v>0</v>
      </c>
      <c r="R647" s="83">
        <v>0</v>
      </c>
      <c r="S647" s="83">
        <v>0</v>
      </c>
      <c r="T647" s="83">
        <v>0</v>
      </c>
      <c r="U647" s="83">
        <v>0</v>
      </c>
      <c r="V647" s="83">
        <v>0</v>
      </c>
      <c r="W647" s="83">
        <v>0</v>
      </c>
      <c r="X647" s="83">
        <v>0</v>
      </c>
      <c r="Y647" s="83">
        <v>0</v>
      </c>
      <c r="Z647" s="83">
        <v>0</v>
      </c>
      <c r="AA647" s="83">
        <v>0</v>
      </c>
      <c r="AB647" s="83">
        <v>0</v>
      </c>
      <c r="AC647" s="83">
        <v>0</v>
      </c>
      <c r="AD647" s="83">
        <v>0</v>
      </c>
      <c r="AE647" s="83">
        <v>0</v>
      </c>
    </row>
    <row r="648" spans="1:31">
      <c r="A648" s="83">
        <v>0</v>
      </c>
      <c r="B648" s="83">
        <v>0</v>
      </c>
      <c r="C648" s="83">
        <v>0</v>
      </c>
      <c r="D648" s="83">
        <v>0</v>
      </c>
      <c r="E648" s="83">
        <v>0</v>
      </c>
      <c r="F648" s="83">
        <v>0</v>
      </c>
      <c r="G648" s="83">
        <v>0</v>
      </c>
      <c r="H648" s="83">
        <v>0</v>
      </c>
      <c r="I648" s="83">
        <v>0</v>
      </c>
      <c r="J648" s="83">
        <v>0</v>
      </c>
      <c r="K648" s="83">
        <v>0</v>
      </c>
      <c r="L648" s="83">
        <v>0</v>
      </c>
      <c r="M648" s="83">
        <v>0</v>
      </c>
      <c r="N648" s="83">
        <v>0</v>
      </c>
      <c r="O648" s="83">
        <v>0</v>
      </c>
      <c r="P648" s="83">
        <v>0</v>
      </c>
      <c r="Q648" s="83">
        <v>0</v>
      </c>
      <c r="R648" s="83">
        <v>0</v>
      </c>
      <c r="S648" s="83">
        <v>0</v>
      </c>
      <c r="T648" s="83">
        <v>0</v>
      </c>
      <c r="U648" s="83">
        <v>0</v>
      </c>
      <c r="V648" s="83">
        <v>0</v>
      </c>
      <c r="W648" s="83">
        <v>0</v>
      </c>
      <c r="X648" s="83">
        <v>0</v>
      </c>
      <c r="Y648" s="83">
        <v>0</v>
      </c>
      <c r="Z648" s="83">
        <v>0</v>
      </c>
      <c r="AA648" s="83">
        <v>0</v>
      </c>
      <c r="AB648" s="83">
        <v>0</v>
      </c>
      <c r="AC648" s="83">
        <v>0</v>
      </c>
      <c r="AD648" s="83">
        <v>0</v>
      </c>
      <c r="AE648" s="83">
        <v>0</v>
      </c>
    </row>
    <row r="649" spans="1:31">
      <c r="A649" s="83">
        <v>0</v>
      </c>
      <c r="B649" s="83">
        <v>0</v>
      </c>
      <c r="C649" s="83">
        <v>0</v>
      </c>
      <c r="D649" s="83">
        <v>0</v>
      </c>
      <c r="E649" s="83">
        <v>0</v>
      </c>
      <c r="F649" s="83">
        <v>0</v>
      </c>
      <c r="G649" s="83">
        <v>0</v>
      </c>
      <c r="H649" s="83">
        <v>0</v>
      </c>
      <c r="I649" s="83">
        <v>0</v>
      </c>
      <c r="J649" s="83">
        <v>0</v>
      </c>
      <c r="K649" s="83">
        <v>0</v>
      </c>
      <c r="L649" s="83">
        <v>0</v>
      </c>
      <c r="M649" s="83">
        <v>0</v>
      </c>
      <c r="N649" s="83">
        <v>0</v>
      </c>
      <c r="O649" s="83">
        <v>0</v>
      </c>
      <c r="P649" s="83">
        <v>0</v>
      </c>
      <c r="Q649" s="83">
        <v>0</v>
      </c>
      <c r="R649" s="83">
        <v>0</v>
      </c>
      <c r="S649" s="83">
        <v>0</v>
      </c>
      <c r="T649" s="83">
        <v>0</v>
      </c>
      <c r="U649" s="83">
        <v>0</v>
      </c>
      <c r="V649" s="83">
        <v>0</v>
      </c>
      <c r="W649" s="83">
        <v>0</v>
      </c>
      <c r="X649" s="83">
        <v>0</v>
      </c>
      <c r="Y649" s="83">
        <v>0</v>
      </c>
      <c r="Z649" s="83">
        <v>0</v>
      </c>
      <c r="AA649" s="83">
        <v>0</v>
      </c>
      <c r="AB649" s="83">
        <v>0</v>
      </c>
      <c r="AC649" s="83">
        <v>0</v>
      </c>
      <c r="AD649" s="83">
        <v>0</v>
      </c>
      <c r="AE649" s="83">
        <v>0</v>
      </c>
    </row>
    <row r="650" spans="1:31">
      <c r="A650" s="83">
        <v>0</v>
      </c>
      <c r="B650" s="83">
        <v>0</v>
      </c>
      <c r="C650" s="83">
        <v>0</v>
      </c>
      <c r="D650" s="83">
        <v>0</v>
      </c>
      <c r="E650" s="83">
        <v>0</v>
      </c>
      <c r="F650" s="83">
        <v>0</v>
      </c>
      <c r="G650" s="83">
        <v>0</v>
      </c>
      <c r="H650" s="83">
        <v>0</v>
      </c>
      <c r="I650" s="83">
        <v>0</v>
      </c>
      <c r="J650" s="83">
        <v>0</v>
      </c>
      <c r="K650" s="83">
        <v>0</v>
      </c>
      <c r="L650" s="83">
        <v>0</v>
      </c>
      <c r="M650" s="83">
        <v>0</v>
      </c>
      <c r="N650" s="83">
        <v>0</v>
      </c>
      <c r="O650" s="83">
        <v>0</v>
      </c>
      <c r="P650" s="83">
        <v>0</v>
      </c>
      <c r="Q650" s="83">
        <v>0</v>
      </c>
      <c r="R650" s="83">
        <v>0</v>
      </c>
      <c r="S650" s="83">
        <v>0</v>
      </c>
      <c r="T650" s="83">
        <v>0</v>
      </c>
      <c r="U650" s="83">
        <v>0</v>
      </c>
      <c r="V650" s="83">
        <v>0</v>
      </c>
      <c r="W650" s="83">
        <v>0</v>
      </c>
      <c r="X650" s="83">
        <v>0</v>
      </c>
      <c r="Y650" s="83">
        <v>0</v>
      </c>
      <c r="Z650" s="83">
        <v>0</v>
      </c>
      <c r="AA650" s="83">
        <v>0</v>
      </c>
      <c r="AB650" s="83">
        <v>0</v>
      </c>
      <c r="AC650" s="83">
        <v>0</v>
      </c>
      <c r="AD650" s="83">
        <v>0</v>
      </c>
      <c r="AE650" s="83">
        <v>0</v>
      </c>
    </row>
    <row r="651" spans="1:31">
      <c r="A651" s="83">
        <v>0</v>
      </c>
      <c r="B651" s="83">
        <v>0</v>
      </c>
      <c r="C651" s="83">
        <v>0</v>
      </c>
      <c r="D651" s="83">
        <v>0</v>
      </c>
      <c r="E651" s="83">
        <v>0</v>
      </c>
      <c r="F651" s="83">
        <v>0</v>
      </c>
      <c r="G651" s="83">
        <v>0</v>
      </c>
      <c r="H651" s="83">
        <v>0</v>
      </c>
      <c r="I651" s="83">
        <v>0</v>
      </c>
      <c r="J651" s="83">
        <v>0</v>
      </c>
      <c r="K651" s="83">
        <v>0</v>
      </c>
      <c r="L651" s="83">
        <v>0</v>
      </c>
      <c r="M651" s="83">
        <v>0</v>
      </c>
      <c r="N651" s="83">
        <v>0</v>
      </c>
      <c r="O651" s="83">
        <v>0</v>
      </c>
      <c r="P651" s="83">
        <v>0</v>
      </c>
      <c r="Q651" s="83">
        <v>0</v>
      </c>
      <c r="R651" s="83">
        <v>0</v>
      </c>
      <c r="S651" s="83">
        <v>0</v>
      </c>
      <c r="T651" s="83">
        <v>0</v>
      </c>
      <c r="U651" s="83">
        <v>0</v>
      </c>
      <c r="V651" s="83">
        <v>0</v>
      </c>
      <c r="W651" s="83">
        <v>0</v>
      </c>
      <c r="X651" s="83">
        <v>0</v>
      </c>
      <c r="Y651" s="83">
        <v>0</v>
      </c>
      <c r="Z651" s="83">
        <v>0</v>
      </c>
      <c r="AA651" s="83">
        <v>0</v>
      </c>
      <c r="AB651" s="83">
        <v>0</v>
      </c>
      <c r="AC651" s="83">
        <v>0</v>
      </c>
      <c r="AD651" s="83">
        <v>0</v>
      </c>
      <c r="AE651" s="83">
        <v>0</v>
      </c>
    </row>
    <row r="652" spans="1:31">
      <c r="A652" s="83">
        <v>0</v>
      </c>
      <c r="B652" s="83">
        <v>0</v>
      </c>
      <c r="C652" s="83">
        <v>0</v>
      </c>
      <c r="D652" s="83">
        <v>0</v>
      </c>
      <c r="E652" s="83">
        <v>0</v>
      </c>
      <c r="F652" s="83">
        <v>0</v>
      </c>
      <c r="G652" s="83">
        <v>0</v>
      </c>
      <c r="H652" s="83">
        <v>0</v>
      </c>
      <c r="I652" s="83">
        <v>0</v>
      </c>
      <c r="J652" s="83">
        <v>0</v>
      </c>
      <c r="K652" s="83">
        <v>0</v>
      </c>
      <c r="L652" s="83">
        <v>0</v>
      </c>
      <c r="M652" s="83">
        <v>0</v>
      </c>
      <c r="N652" s="83">
        <v>0</v>
      </c>
      <c r="O652" s="83">
        <v>0</v>
      </c>
      <c r="P652" s="83">
        <v>0</v>
      </c>
      <c r="Q652" s="83">
        <v>0</v>
      </c>
      <c r="R652" s="83">
        <v>0</v>
      </c>
      <c r="S652" s="83">
        <v>0</v>
      </c>
      <c r="T652" s="83">
        <v>0</v>
      </c>
      <c r="U652" s="83">
        <v>0</v>
      </c>
      <c r="V652" s="83">
        <v>0</v>
      </c>
      <c r="W652" s="83">
        <v>0</v>
      </c>
      <c r="X652" s="83">
        <v>0</v>
      </c>
      <c r="Y652" s="83">
        <v>0</v>
      </c>
      <c r="Z652" s="83">
        <v>0</v>
      </c>
      <c r="AA652" s="83">
        <v>0</v>
      </c>
      <c r="AB652" s="83">
        <v>0</v>
      </c>
      <c r="AC652" s="83">
        <v>0</v>
      </c>
      <c r="AD652" s="83">
        <v>0</v>
      </c>
      <c r="AE652" s="83">
        <v>0</v>
      </c>
    </row>
    <row r="653" spans="1:31">
      <c r="A653" s="83">
        <v>0</v>
      </c>
      <c r="B653" s="83">
        <v>0</v>
      </c>
      <c r="C653" s="83">
        <v>0</v>
      </c>
      <c r="D653" s="83">
        <v>0</v>
      </c>
      <c r="E653" s="83">
        <v>0</v>
      </c>
      <c r="F653" s="83">
        <v>0</v>
      </c>
      <c r="G653" s="83">
        <v>0</v>
      </c>
      <c r="H653" s="83">
        <v>0</v>
      </c>
      <c r="I653" s="83">
        <v>0</v>
      </c>
      <c r="J653" s="83">
        <v>0</v>
      </c>
      <c r="K653" s="83">
        <v>0</v>
      </c>
      <c r="L653" s="83">
        <v>0</v>
      </c>
      <c r="M653" s="83">
        <v>0</v>
      </c>
      <c r="N653" s="83">
        <v>0</v>
      </c>
      <c r="O653" s="83">
        <v>0</v>
      </c>
      <c r="P653" s="83">
        <v>0</v>
      </c>
      <c r="Q653" s="83">
        <v>0</v>
      </c>
      <c r="R653" s="83">
        <v>0</v>
      </c>
      <c r="S653" s="83">
        <v>0</v>
      </c>
      <c r="T653" s="83">
        <v>0</v>
      </c>
      <c r="U653" s="83">
        <v>0</v>
      </c>
      <c r="V653" s="83">
        <v>0</v>
      </c>
      <c r="W653" s="83">
        <v>0</v>
      </c>
      <c r="X653" s="83">
        <v>0</v>
      </c>
      <c r="Y653" s="83">
        <v>0</v>
      </c>
      <c r="Z653" s="83">
        <v>0</v>
      </c>
      <c r="AA653" s="83">
        <v>0</v>
      </c>
      <c r="AB653" s="83">
        <v>0</v>
      </c>
      <c r="AC653" s="83">
        <v>0</v>
      </c>
      <c r="AD653" s="83">
        <v>0</v>
      </c>
      <c r="AE653" s="83">
        <v>0</v>
      </c>
    </row>
    <row r="654" spans="1:31">
      <c r="A654" s="83">
        <v>0</v>
      </c>
      <c r="B654" s="83">
        <v>0</v>
      </c>
      <c r="C654" s="83">
        <v>0</v>
      </c>
      <c r="D654" s="83">
        <v>0</v>
      </c>
      <c r="E654" s="83">
        <v>0</v>
      </c>
      <c r="F654" s="83">
        <v>0</v>
      </c>
      <c r="G654" s="83">
        <v>0</v>
      </c>
      <c r="H654" s="83">
        <v>0</v>
      </c>
      <c r="I654" s="83">
        <v>0</v>
      </c>
      <c r="J654" s="83">
        <v>0</v>
      </c>
      <c r="K654" s="83">
        <v>0</v>
      </c>
      <c r="L654" s="83">
        <v>0</v>
      </c>
      <c r="M654" s="83">
        <v>0</v>
      </c>
      <c r="N654" s="83">
        <v>0</v>
      </c>
      <c r="O654" s="83">
        <v>0</v>
      </c>
      <c r="P654" s="83">
        <v>0</v>
      </c>
      <c r="Q654" s="83">
        <v>0</v>
      </c>
      <c r="R654" s="83">
        <v>0</v>
      </c>
      <c r="S654" s="83">
        <v>0</v>
      </c>
      <c r="T654" s="83">
        <v>0</v>
      </c>
      <c r="U654" s="83">
        <v>0</v>
      </c>
      <c r="V654" s="83">
        <v>0</v>
      </c>
      <c r="W654" s="83">
        <v>0</v>
      </c>
      <c r="X654" s="83">
        <v>0</v>
      </c>
      <c r="Y654" s="83">
        <v>0</v>
      </c>
      <c r="Z654" s="83">
        <v>0</v>
      </c>
      <c r="AA654" s="83">
        <v>0</v>
      </c>
      <c r="AB654" s="83">
        <v>0</v>
      </c>
      <c r="AC654" s="83">
        <v>0</v>
      </c>
      <c r="AD654" s="83">
        <v>0</v>
      </c>
      <c r="AE654" s="83">
        <v>0</v>
      </c>
    </row>
    <row r="655" spans="1:31">
      <c r="A655" s="83">
        <v>0</v>
      </c>
      <c r="B655" s="83">
        <v>0</v>
      </c>
      <c r="C655" s="83">
        <v>0</v>
      </c>
      <c r="D655" s="83">
        <v>0</v>
      </c>
      <c r="E655" s="83">
        <v>0</v>
      </c>
      <c r="F655" s="83">
        <v>0</v>
      </c>
      <c r="G655" s="83">
        <v>0</v>
      </c>
      <c r="H655" s="83">
        <v>0</v>
      </c>
      <c r="I655" s="83">
        <v>0</v>
      </c>
      <c r="J655" s="83">
        <v>0</v>
      </c>
      <c r="K655" s="83">
        <v>0</v>
      </c>
      <c r="L655" s="83">
        <v>0</v>
      </c>
      <c r="M655" s="83">
        <v>0</v>
      </c>
      <c r="N655" s="83">
        <v>0</v>
      </c>
      <c r="O655" s="83">
        <v>0</v>
      </c>
      <c r="P655" s="83">
        <v>0</v>
      </c>
      <c r="Q655" s="83">
        <v>0</v>
      </c>
      <c r="R655" s="83">
        <v>0</v>
      </c>
      <c r="S655" s="83">
        <v>0</v>
      </c>
      <c r="T655" s="83">
        <v>0</v>
      </c>
      <c r="U655" s="83">
        <v>0</v>
      </c>
      <c r="V655" s="83">
        <v>0</v>
      </c>
      <c r="W655" s="83">
        <v>0</v>
      </c>
      <c r="X655" s="83">
        <v>0</v>
      </c>
      <c r="Y655" s="83">
        <v>0</v>
      </c>
      <c r="Z655" s="83">
        <v>0</v>
      </c>
      <c r="AA655" s="83">
        <v>0</v>
      </c>
      <c r="AB655" s="83">
        <v>0</v>
      </c>
      <c r="AC655" s="83">
        <v>0</v>
      </c>
      <c r="AD655" s="83">
        <v>0</v>
      </c>
      <c r="AE655" s="83">
        <v>0</v>
      </c>
    </row>
    <row r="656" spans="1:31">
      <c r="A656" s="83">
        <v>0</v>
      </c>
      <c r="B656" s="83">
        <v>0</v>
      </c>
      <c r="C656" s="83">
        <v>0</v>
      </c>
      <c r="D656" s="83">
        <v>0</v>
      </c>
      <c r="E656" s="83">
        <v>0</v>
      </c>
      <c r="F656" s="83">
        <v>0</v>
      </c>
      <c r="G656" s="83">
        <v>0</v>
      </c>
      <c r="H656" s="83">
        <v>0</v>
      </c>
      <c r="I656" s="83">
        <v>0</v>
      </c>
      <c r="J656" s="83">
        <v>0</v>
      </c>
      <c r="K656" s="83">
        <v>0</v>
      </c>
      <c r="L656" s="83">
        <v>0</v>
      </c>
      <c r="M656" s="83">
        <v>0</v>
      </c>
      <c r="N656" s="83">
        <v>0</v>
      </c>
      <c r="O656" s="83">
        <v>0</v>
      </c>
      <c r="P656" s="83">
        <v>0</v>
      </c>
      <c r="Q656" s="83">
        <v>0</v>
      </c>
      <c r="R656" s="83">
        <v>0</v>
      </c>
      <c r="S656" s="83">
        <v>0</v>
      </c>
      <c r="T656" s="83">
        <v>0</v>
      </c>
      <c r="U656" s="83">
        <v>0</v>
      </c>
      <c r="V656" s="83">
        <v>0</v>
      </c>
      <c r="W656" s="83">
        <v>0</v>
      </c>
      <c r="X656" s="83">
        <v>0</v>
      </c>
      <c r="Y656" s="83">
        <v>0</v>
      </c>
      <c r="Z656" s="83">
        <v>0</v>
      </c>
      <c r="AA656" s="83">
        <v>0</v>
      </c>
      <c r="AB656" s="83">
        <v>0</v>
      </c>
      <c r="AC656" s="83">
        <v>0</v>
      </c>
      <c r="AD656" s="83">
        <v>0</v>
      </c>
      <c r="AE656" s="83">
        <v>0</v>
      </c>
    </row>
    <row r="657" spans="1:31">
      <c r="A657" s="83">
        <v>0</v>
      </c>
      <c r="B657" s="83">
        <v>0</v>
      </c>
      <c r="C657" s="83">
        <v>0</v>
      </c>
      <c r="D657" s="83">
        <v>0</v>
      </c>
      <c r="E657" s="83">
        <v>0</v>
      </c>
      <c r="F657" s="83">
        <v>0</v>
      </c>
      <c r="G657" s="83">
        <v>0</v>
      </c>
      <c r="H657" s="83">
        <v>0</v>
      </c>
      <c r="I657" s="83">
        <v>0</v>
      </c>
      <c r="J657" s="83">
        <v>0</v>
      </c>
      <c r="K657" s="83">
        <v>0</v>
      </c>
      <c r="L657" s="83">
        <v>0</v>
      </c>
      <c r="M657" s="83">
        <v>0</v>
      </c>
      <c r="N657" s="83">
        <v>0</v>
      </c>
      <c r="O657" s="83">
        <v>0</v>
      </c>
      <c r="P657" s="83">
        <v>0</v>
      </c>
      <c r="Q657" s="83">
        <v>0</v>
      </c>
      <c r="R657" s="83">
        <v>0</v>
      </c>
      <c r="S657" s="83">
        <v>0</v>
      </c>
      <c r="T657" s="83">
        <v>0</v>
      </c>
      <c r="U657" s="83">
        <v>0</v>
      </c>
      <c r="V657" s="83">
        <v>0</v>
      </c>
      <c r="W657" s="83">
        <v>0</v>
      </c>
      <c r="X657" s="83">
        <v>0</v>
      </c>
      <c r="Y657" s="83">
        <v>0</v>
      </c>
      <c r="Z657" s="83">
        <v>0</v>
      </c>
      <c r="AA657" s="83">
        <v>0</v>
      </c>
      <c r="AB657" s="83">
        <v>0</v>
      </c>
      <c r="AC657" s="83">
        <v>0</v>
      </c>
      <c r="AD657" s="83">
        <v>0</v>
      </c>
      <c r="AE657" s="83">
        <v>0</v>
      </c>
    </row>
    <row r="658" spans="1:31">
      <c r="A658" s="83">
        <v>0</v>
      </c>
      <c r="B658" s="83">
        <v>0</v>
      </c>
      <c r="C658" s="83">
        <v>0</v>
      </c>
      <c r="D658" s="83">
        <v>0</v>
      </c>
      <c r="E658" s="83">
        <v>0</v>
      </c>
      <c r="F658" s="83">
        <v>0</v>
      </c>
      <c r="G658" s="83">
        <v>0</v>
      </c>
      <c r="H658" s="83">
        <v>0</v>
      </c>
      <c r="I658" s="83">
        <v>0</v>
      </c>
      <c r="J658" s="83">
        <v>0</v>
      </c>
      <c r="K658" s="83">
        <v>0</v>
      </c>
      <c r="L658" s="83">
        <v>0</v>
      </c>
      <c r="M658" s="83">
        <v>0</v>
      </c>
      <c r="N658" s="83">
        <v>0</v>
      </c>
      <c r="O658" s="83">
        <v>0</v>
      </c>
      <c r="P658" s="83">
        <v>0</v>
      </c>
      <c r="Q658" s="83">
        <v>0</v>
      </c>
      <c r="R658" s="83">
        <v>0</v>
      </c>
      <c r="S658" s="83">
        <v>0</v>
      </c>
      <c r="T658" s="83">
        <v>0</v>
      </c>
      <c r="U658" s="83">
        <v>0</v>
      </c>
      <c r="V658" s="83">
        <v>0</v>
      </c>
      <c r="W658" s="83">
        <v>0</v>
      </c>
      <c r="X658" s="83">
        <v>0</v>
      </c>
      <c r="Y658" s="83">
        <v>0</v>
      </c>
      <c r="Z658" s="83">
        <v>0</v>
      </c>
      <c r="AA658" s="83">
        <v>0</v>
      </c>
      <c r="AB658" s="83">
        <v>0</v>
      </c>
      <c r="AC658" s="83">
        <v>0</v>
      </c>
      <c r="AD658" s="83">
        <v>0</v>
      </c>
      <c r="AE658" s="83">
        <v>0</v>
      </c>
    </row>
    <row r="659" spans="1:31">
      <c r="A659" s="83">
        <v>0</v>
      </c>
      <c r="B659" s="83">
        <v>0</v>
      </c>
      <c r="C659" s="83">
        <v>0</v>
      </c>
      <c r="D659" s="83">
        <v>0</v>
      </c>
      <c r="E659" s="83">
        <v>0</v>
      </c>
      <c r="F659" s="83">
        <v>0</v>
      </c>
      <c r="G659" s="83">
        <v>0</v>
      </c>
      <c r="H659" s="83">
        <v>0</v>
      </c>
      <c r="I659" s="83">
        <v>0</v>
      </c>
      <c r="J659" s="83">
        <v>0</v>
      </c>
      <c r="K659" s="83">
        <v>0</v>
      </c>
      <c r="L659" s="83">
        <v>0</v>
      </c>
      <c r="M659" s="83">
        <v>0</v>
      </c>
      <c r="N659" s="83">
        <v>0</v>
      </c>
      <c r="O659" s="83">
        <v>0</v>
      </c>
      <c r="P659" s="83">
        <v>0</v>
      </c>
      <c r="Q659" s="83">
        <v>0</v>
      </c>
      <c r="R659" s="83">
        <v>0</v>
      </c>
      <c r="S659" s="83">
        <v>0</v>
      </c>
      <c r="T659" s="83">
        <v>0</v>
      </c>
      <c r="U659" s="83">
        <v>0</v>
      </c>
      <c r="V659" s="83">
        <v>0</v>
      </c>
      <c r="W659" s="83">
        <v>0</v>
      </c>
      <c r="X659" s="83">
        <v>0</v>
      </c>
      <c r="Y659" s="83">
        <v>0</v>
      </c>
      <c r="Z659" s="83">
        <v>0</v>
      </c>
      <c r="AA659" s="83">
        <v>0</v>
      </c>
      <c r="AB659" s="83">
        <v>0</v>
      </c>
      <c r="AC659" s="83">
        <v>0</v>
      </c>
      <c r="AD659" s="83">
        <v>0</v>
      </c>
      <c r="AE659" s="83">
        <v>0</v>
      </c>
    </row>
    <row r="660" spans="1:31">
      <c r="A660" s="83">
        <v>0</v>
      </c>
      <c r="B660" s="83">
        <v>0</v>
      </c>
      <c r="C660" s="83">
        <v>0</v>
      </c>
      <c r="D660" s="83">
        <v>0</v>
      </c>
      <c r="E660" s="83">
        <v>0</v>
      </c>
      <c r="F660" s="83">
        <v>0</v>
      </c>
      <c r="G660" s="83">
        <v>0</v>
      </c>
      <c r="H660" s="83">
        <v>0</v>
      </c>
      <c r="I660" s="83">
        <v>0</v>
      </c>
      <c r="J660" s="83">
        <v>0</v>
      </c>
      <c r="K660" s="83">
        <v>0</v>
      </c>
      <c r="L660" s="83">
        <v>0</v>
      </c>
      <c r="M660" s="83">
        <v>0</v>
      </c>
      <c r="N660" s="83">
        <v>0</v>
      </c>
      <c r="O660" s="83">
        <v>0</v>
      </c>
      <c r="P660" s="83">
        <v>0</v>
      </c>
      <c r="Q660" s="83">
        <v>0</v>
      </c>
      <c r="R660" s="83">
        <v>0</v>
      </c>
      <c r="S660" s="83">
        <v>0</v>
      </c>
      <c r="T660" s="83">
        <v>0</v>
      </c>
      <c r="U660" s="83">
        <v>0</v>
      </c>
      <c r="V660" s="83">
        <v>0</v>
      </c>
      <c r="W660" s="83">
        <v>0</v>
      </c>
      <c r="X660" s="83">
        <v>0</v>
      </c>
      <c r="Y660" s="83">
        <v>0</v>
      </c>
      <c r="Z660" s="83">
        <v>0</v>
      </c>
      <c r="AA660" s="83">
        <v>0</v>
      </c>
      <c r="AB660" s="83">
        <v>0</v>
      </c>
      <c r="AC660" s="83">
        <v>0</v>
      </c>
      <c r="AD660" s="83">
        <v>0</v>
      </c>
      <c r="AE660" s="83">
        <v>0</v>
      </c>
    </row>
    <row r="661" spans="1:31">
      <c r="A661" s="83">
        <v>0</v>
      </c>
      <c r="B661" s="83">
        <v>0</v>
      </c>
      <c r="C661" s="83">
        <v>0</v>
      </c>
      <c r="D661" s="83">
        <v>0</v>
      </c>
      <c r="E661" s="83">
        <v>0</v>
      </c>
      <c r="F661" s="83">
        <v>0</v>
      </c>
      <c r="G661" s="83">
        <v>0</v>
      </c>
      <c r="H661" s="83">
        <v>0</v>
      </c>
      <c r="I661" s="83">
        <v>0</v>
      </c>
      <c r="J661" s="83">
        <v>0</v>
      </c>
      <c r="K661" s="83">
        <v>0</v>
      </c>
      <c r="L661" s="83">
        <v>0</v>
      </c>
      <c r="M661" s="83">
        <v>0</v>
      </c>
      <c r="N661" s="83">
        <v>0</v>
      </c>
      <c r="O661" s="83">
        <v>0</v>
      </c>
      <c r="P661" s="83">
        <v>0</v>
      </c>
      <c r="Q661" s="83">
        <v>0</v>
      </c>
      <c r="R661" s="83">
        <v>0</v>
      </c>
      <c r="S661" s="83">
        <v>0</v>
      </c>
      <c r="T661" s="83">
        <v>0</v>
      </c>
      <c r="U661" s="83">
        <v>0</v>
      </c>
      <c r="V661" s="83">
        <v>0</v>
      </c>
      <c r="W661" s="83">
        <v>0</v>
      </c>
      <c r="X661" s="83">
        <v>0</v>
      </c>
      <c r="Y661" s="83">
        <v>0</v>
      </c>
      <c r="Z661" s="83">
        <v>0</v>
      </c>
      <c r="AA661" s="83">
        <v>0</v>
      </c>
      <c r="AB661" s="83">
        <v>0</v>
      </c>
      <c r="AC661" s="83">
        <v>0</v>
      </c>
      <c r="AD661" s="83">
        <v>0</v>
      </c>
      <c r="AE661" s="83">
        <v>0</v>
      </c>
    </row>
    <row r="662" spans="1:31">
      <c r="A662" s="83">
        <v>0</v>
      </c>
      <c r="B662" s="83">
        <v>0</v>
      </c>
      <c r="C662" s="83">
        <v>0</v>
      </c>
      <c r="D662" s="83">
        <v>0</v>
      </c>
      <c r="E662" s="83">
        <v>0</v>
      </c>
      <c r="F662" s="83">
        <v>0</v>
      </c>
      <c r="G662" s="83">
        <v>0</v>
      </c>
      <c r="H662" s="83">
        <v>0</v>
      </c>
      <c r="I662" s="83">
        <v>0</v>
      </c>
      <c r="J662" s="83">
        <v>0</v>
      </c>
      <c r="K662" s="83">
        <v>0</v>
      </c>
      <c r="L662" s="83">
        <v>0</v>
      </c>
      <c r="M662" s="83">
        <v>0</v>
      </c>
      <c r="N662" s="83">
        <v>0</v>
      </c>
      <c r="O662" s="83">
        <v>0</v>
      </c>
      <c r="P662" s="83">
        <v>0</v>
      </c>
      <c r="Q662" s="83">
        <v>0</v>
      </c>
      <c r="R662" s="83">
        <v>0</v>
      </c>
      <c r="S662" s="83">
        <v>0</v>
      </c>
      <c r="T662" s="83">
        <v>0</v>
      </c>
      <c r="U662" s="83">
        <v>0</v>
      </c>
      <c r="V662" s="83">
        <v>0</v>
      </c>
      <c r="W662" s="83">
        <v>0</v>
      </c>
      <c r="X662" s="83">
        <v>0</v>
      </c>
      <c r="Y662" s="83">
        <v>0</v>
      </c>
      <c r="Z662" s="83">
        <v>0</v>
      </c>
      <c r="AA662" s="83">
        <v>0</v>
      </c>
      <c r="AB662" s="83">
        <v>0</v>
      </c>
      <c r="AC662" s="83">
        <v>0</v>
      </c>
      <c r="AD662" s="83">
        <v>0</v>
      </c>
      <c r="AE662" s="83">
        <v>0</v>
      </c>
    </row>
    <row r="663" spans="1:31">
      <c r="A663" s="83">
        <v>0</v>
      </c>
      <c r="B663" s="83">
        <v>0</v>
      </c>
      <c r="C663" s="83">
        <v>0</v>
      </c>
      <c r="D663" s="83">
        <v>0</v>
      </c>
      <c r="E663" s="83">
        <v>0</v>
      </c>
      <c r="F663" s="83">
        <v>0</v>
      </c>
      <c r="G663" s="83">
        <v>0</v>
      </c>
      <c r="H663" s="83">
        <v>0</v>
      </c>
      <c r="I663" s="83">
        <v>0</v>
      </c>
      <c r="J663" s="83">
        <v>0</v>
      </c>
      <c r="K663" s="83">
        <v>0</v>
      </c>
      <c r="L663" s="83">
        <v>0</v>
      </c>
      <c r="M663" s="83">
        <v>0</v>
      </c>
      <c r="N663" s="83">
        <v>0</v>
      </c>
      <c r="O663" s="83">
        <v>0</v>
      </c>
      <c r="P663" s="83">
        <v>0</v>
      </c>
      <c r="Q663" s="83">
        <v>0</v>
      </c>
      <c r="R663" s="83">
        <v>0</v>
      </c>
      <c r="S663" s="83">
        <v>0</v>
      </c>
      <c r="T663" s="83">
        <v>0</v>
      </c>
      <c r="U663" s="83">
        <v>0</v>
      </c>
      <c r="V663" s="83">
        <v>0</v>
      </c>
      <c r="W663" s="83">
        <v>0</v>
      </c>
      <c r="X663" s="83">
        <v>0</v>
      </c>
      <c r="Y663" s="83">
        <v>0</v>
      </c>
      <c r="Z663" s="83">
        <v>0</v>
      </c>
      <c r="AA663" s="83">
        <v>0</v>
      </c>
      <c r="AB663" s="83">
        <v>0</v>
      </c>
      <c r="AC663" s="83">
        <v>0</v>
      </c>
      <c r="AD663" s="83">
        <v>0</v>
      </c>
      <c r="AE663" s="83">
        <v>0</v>
      </c>
    </row>
    <row r="664" spans="1:31">
      <c r="A664" s="83">
        <v>0</v>
      </c>
      <c r="B664" s="83">
        <v>0</v>
      </c>
      <c r="C664" s="83">
        <v>0</v>
      </c>
      <c r="D664" s="83">
        <v>0</v>
      </c>
      <c r="E664" s="83">
        <v>0</v>
      </c>
      <c r="F664" s="83">
        <v>0</v>
      </c>
      <c r="G664" s="83">
        <v>0</v>
      </c>
      <c r="H664" s="83">
        <v>0</v>
      </c>
      <c r="I664" s="83">
        <v>0</v>
      </c>
      <c r="J664" s="83">
        <v>0</v>
      </c>
      <c r="K664" s="83">
        <v>0</v>
      </c>
      <c r="L664" s="83">
        <v>0</v>
      </c>
      <c r="M664" s="83">
        <v>0</v>
      </c>
      <c r="N664" s="83">
        <v>0</v>
      </c>
      <c r="O664" s="83">
        <v>0</v>
      </c>
      <c r="P664" s="83">
        <v>0</v>
      </c>
      <c r="Q664" s="83">
        <v>0</v>
      </c>
      <c r="R664" s="83">
        <v>0</v>
      </c>
      <c r="S664" s="83">
        <v>0</v>
      </c>
      <c r="T664" s="83">
        <v>0</v>
      </c>
      <c r="U664" s="83">
        <v>0</v>
      </c>
      <c r="V664" s="83">
        <v>0</v>
      </c>
      <c r="W664" s="83">
        <v>0</v>
      </c>
      <c r="X664" s="83">
        <v>0</v>
      </c>
      <c r="Y664" s="83">
        <v>0</v>
      </c>
      <c r="Z664" s="83">
        <v>0</v>
      </c>
      <c r="AA664" s="83">
        <v>0</v>
      </c>
      <c r="AB664" s="83">
        <v>0</v>
      </c>
      <c r="AC664" s="83">
        <v>0</v>
      </c>
      <c r="AD664" s="83">
        <v>0</v>
      </c>
      <c r="AE664" s="83">
        <v>0</v>
      </c>
    </row>
    <row r="665" spans="1:31">
      <c r="A665" s="83">
        <v>0</v>
      </c>
      <c r="B665" s="83">
        <v>0</v>
      </c>
      <c r="C665" s="83">
        <v>0</v>
      </c>
      <c r="D665" s="83">
        <v>0</v>
      </c>
      <c r="E665" s="83">
        <v>0</v>
      </c>
      <c r="F665" s="83">
        <v>0</v>
      </c>
      <c r="G665" s="83">
        <v>0</v>
      </c>
      <c r="H665" s="83">
        <v>0</v>
      </c>
      <c r="I665" s="83">
        <v>0</v>
      </c>
      <c r="J665" s="83">
        <v>0</v>
      </c>
      <c r="K665" s="83">
        <v>0</v>
      </c>
      <c r="L665" s="83">
        <v>0</v>
      </c>
      <c r="M665" s="83">
        <v>0</v>
      </c>
      <c r="N665" s="83">
        <v>0</v>
      </c>
      <c r="O665" s="83">
        <v>0</v>
      </c>
      <c r="P665" s="83">
        <v>0</v>
      </c>
      <c r="Q665" s="83">
        <v>0</v>
      </c>
      <c r="R665" s="83">
        <v>0</v>
      </c>
      <c r="S665" s="83">
        <v>0</v>
      </c>
      <c r="T665" s="83">
        <v>0</v>
      </c>
      <c r="U665" s="83">
        <v>0</v>
      </c>
      <c r="V665" s="83">
        <v>0</v>
      </c>
      <c r="W665" s="83">
        <v>0</v>
      </c>
      <c r="X665" s="83">
        <v>0</v>
      </c>
      <c r="Y665" s="83">
        <v>0</v>
      </c>
      <c r="Z665" s="83">
        <v>0</v>
      </c>
      <c r="AA665" s="83">
        <v>0</v>
      </c>
      <c r="AB665" s="83">
        <v>0</v>
      </c>
      <c r="AC665" s="83">
        <v>0</v>
      </c>
      <c r="AD665" s="83">
        <v>0</v>
      </c>
      <c r="AE665" s="83">
        <v>0</v>
      </c>
    </row>
    <row r="666" spans="1:31">
      <c r="A666" s="83">
        <v>0</v>
      </c>
      <c r="B666" s="83">
        <v>0</v>
      </c>
      <c r="C666" s="83">
        <v>0</v>
      </c>
      <c r="D666" s="83">
        <v>0</v>
      </c>
      <c r="E666" s="83">
        <v>0</v>
      </c>
      <c r="F666" s="83">
        <v>0</v>
      </c>
      <c r="G666" s="83">
        <v>0</v>
      </c>
      <c r="H666" s="83">
        <v>0</v>
      </c>
      <c r="I666" s="83">
        <v>0</v>
      </c>
      <c r="J666" s="83">
        <v>0</v>
      </c>
      <c r="K666" s="83">
        <v>0</v>
      </c>
      <c r="L666" s="83">
        <v>0</v>
      </c>
      <c r="M666" s="83">
        <v>0</v>
      </c>
      <c r="N666" s="83">
        <v>0</v>
      </c>
      <c r="O666" s="83">
        <v>0</v>
      </c>
      <c r="P666" s="83">
        <v>0</v>
      </c>
      <c r="Q666" s="83">
        <v>0</v>
      </c>
      <c r="R666" s="83">
        <v>0</v>
      </c>
      <c r="S666" s="83">
        <v>0</v>
      </c>
      <c r="T666" s="83">
        <v>0</v>
      </c>
      <c r="U666" s="83">
        <v>0</v>
      </c>
      <c r="V666" s="83">
        <v>0</v>
      </c>
      <c r="W666" s="83">
        <v>0</v>
      </c>
      <c r="X666" s="83">
        <v>0</v>
      </c>
      <c r="Y666" s="83">
        <v>0</v>
      </c>
      <c r="Z666" s="83">
        <v>0</v>
      </c>
      <c r="AA666" s="83">
        <v>0</v>
      </c>
      <c r="AB666" s="83">
        <v>0</v>
      </c>
      <c r="AC666" s="83">
        <v>0</v>
      </c>
      <c r="AD666" s="83">
        <v>0</v>
      </c>
      <c r="AE666" s="83">
        <v>0</v>
      </c>
    </row>
    <row r="667" spans="1:31">
      <c r="A667" s="83">
        <v>0</v>
      </c>
      <c r="B667" s="83">
        <v>0</v>
      </c>
      <c r="C667" s="83">
        <v>0</v>
      </c>
      <c r="D667" s="83">
        <v>0</v>
      </c>
      <c r="E667" s="83">
        <v>0</v>
      </c>
      <c r="F667" s="83">
        <v>0</v>
      </c>
      <c r="G667" s="83">
        <v>0</v>
      </c>
      <c r="H667" s="83">
        <v>0</v>
      </c>
      <c r="I667" s="83">
        <v>0</v>
      </c>
      <c r="J667" s="83">
        <v>0</v>
      </c>
      <c r="K667" s="83">
        <v>0</v>
      </c>
      <c r="L667" s="83">
        <v>0</v>
      </c>
      <c r="M667" s="83">
        <v>0</v>
      </c>
      <c r="N667" s="83">
        <v>0</v>
      </c>
      <c r="O667" s="83">
        <v>0</v>
      </c>
      <c r="P667" s="83">
        <v>0</v>
      </c>
      <c r="Q667" s="83">
        <v>0</v>
      </c>
      <c r="R667" s="83">
        <v>0</v>
      </c>
      <c r="S667" s="83">
        <v>0</v>
      </c>
      <c r="T667" s="83">
        <v>0</v>
      </c>
      <c r="U667" s="83">
        <v>0</v>
      </c>
      <c r="V667" s="83">
        <v>0</v>
      </c>
      <c r="W667" s="83">
        <v>0</v>
      </c>
      <c r="X667" s="83">
        <v>0</v>
      </c>
      <c r="Y667" s="83">
        <v>0</v>
      </c>
      <c r="Z667" s="83">
        <v>0</v>
      </c>
      <c r="AA667" s="83">
        <v>0</v>
      </c>
      <c r="AB667" s="83">
        <v>0</v>
      </c>
      <c r="AC667" s="83">
        <v>0</v>
      </c>
      <c r="AD667" s="83">
        <v>0</v>
      </c>
      <c r="AE667" s="83">
        <v>0</v>
      </c>
    </row>
    <row r="668" spans="1:31">
      <c r="A668" s="83">
        <v>0</v>
      </c>
      <c r="B668" s="83">
        <v>0</v>
      </c>
      <c r="C668" s="83">
        <v>0</v>
      </c>
      <c r="D668" s="83">
        <v>0</v>
      </c>
      <c r="E668" s="83">
        <v>0</v>
      </c>
      <c r="F668" s="83">
        <v>0</v>
      </c>
      <c r="G668" s="83">
        <v>0</v>
      </c>
      <c r="H668" s="83">
        <v>0</v>
      </c>
      <c r="I668" s="83">
        <v>0</v>
      </c>
      <c r="J668" s="83">
        <v>0</v>
      </c>
      <c r="K668" s="83">
        <v>0</v>
      </c>
      <c r="L668" s="83">
        <v>0</v>
      </c>
      <c r="M668" s="83">
        <v>0</v>
      </c>
      <c r="N668" s="83">
        <v>0</v>
      </c>
      <c r="O668" s="83">
        <v>0</v>
      </c>
      <c r="P668" s="83">
        <v>0</v>
      </c>
      <c r="Q668" s="83">
        <v>0</v>
      </c>
      <c r="R668" s="83">
        <v>0</v>
      </c>
      <c r="S668" s="83">
        <v>0</v>
      </c>
      <c r="T668" s="83">
        <v>0</v>
      </c>
      <c r="U668" s="83">
        <v>0</v>
      </c>
      <c r="V668" s="83">
        <v>0</v>
      </c>
      <c r="W668" s="83">
        <v>0</v>
      </c>
      <c r="X668" s="83">
        <v>0</v>
      </c>
      <c r="Y668" s="83">
        <v>0</v>
      </c>
      <c r="Z668" s="83">
        <v>0</v>
      </c>
      <c r="AA668" s="83">
        <v>0</v>
      </c>
      <c r="AB668" s="83">
        <v>0</v>
      </c>
      <c r="AC668" s="83">
        <v>0</v>
      </c>
      <c r="AD668" s="83">
        <v>0</v>
      </c>
      <c r="AE668" s="83">
        <v>0</v>
      </c>
    </row>
    <row r="669" spans="1:31">
      <c r="A669" s="83">
        <v>0</v>
      </c>
      <c r="B669" s="83">
        <v>0</v>
      </c>
      <c r="C669" s="83">
        <v>0</v>
      </c>
      <c r="D669" s="83">
        <v>0</v>
      </c>
      <c r="E669" s="83">
        <v>0</v>
      </c>
      <c r="F669" s="83">
        <v>0</v>
      </c>
      <c r="G669" s="83">
        <v>0</v>
      </c>
      <c r="H669" s="83">
        <v>0</v>
      </c>
      <c r="I669" s="83">
        <v>0</v>
      </c>
      <c r="J669" s="83">
        <v>0</v>
      </c>
      <c r="K669" s="83">
        <v>0</v>
      </c>
      <c r="L669" s="83">
        <v>0</v>
      </c>
      <c r="M669" s="83">
        <v>0</v>
      </c>
      <c r="N669" s="83">
        <v>0</v>
      </c>
      <c r="O669" s="83">
        <v>0</v>
      </c>
      <c r="P669" s="83">
        <v>0</v>
      </c>
      <c r="Q669" s="83">
        <v>0</v>
      </c>
      <c r="R669" s="83">
        <v>0</v>
      </c>
      <c r="S669" s="83">
        <v>0</v>
      </c>
      <c r="T669" s="83">
        <v>0</v>
      </c>
      <c r="U669" s="83">
        <v>0</v>
      </c>
      <c r="V669" s="83">
        <v>0</v>
      </c>
      <c r="W669" s="83">
        <v>0</v>
      </c>
      <c r="X669" s="83">
        <v>0</v>
      </c>
      <c r="Y669" s="83">
        <v>0</v>
      </c>
      <c r="Z669" s="83">
        <v>0</v>
      </c>
      <c r="AA669" s="83">
        <v>0</v>
      </c>
      <c r="AB669" s="83">
        <v>0</v>
      </c>
      <c r="AC669" s="83">
        <v>0</v>
      </c>
      <c r="AD669" s="83">
        <v>0</v>
      </c>
      <c r="AE669" s="83">
        <v>0</v>
      </c>
    </row>
    <row r="670" spans="1:31">
      <c r="A670" s="83">
        <v>0</v>
      </c>
      <c r="B670" s="83">
        <v>0</v>
      </c>
      <c r="C670" s="83">
        <v>0</v>
      </c>
      <c r="D670" s="83">
        <v>0</v>
      </c>
      <c r="E670" s="83">
        <v>0</v>
      </c>
      <c r="F670" s="83">
        <v>0</v>
      </c>
      <c r="G670" s="83">
        <v>0</v>
      </c>
      <c r="H670" s="83">
        <v>0</v>
      </c>
      <c r="I670" s="83">
        <v>0</v>
      </c>
      <c r="J670" s="83">
        <v>0</v>
      </c>
      <c r="K670" s="83">
        <v>0</v>
      </c>
      <c r="L670" s="83">
        <v>0</v>
      </c>
      <c r="M670" s="83">
        <v>0</v>
      </c>
      <c r="N670" s="83">
        <v>0</v>
      </c>
      <c r="O670" s="83">
        <v>0</v>
      </c>
      <c r="P670" s="83">
        <v>0</v>
      </c>
      <c r="Q670" s="83">
        <v>0</v>
      </c>
      <c r="R670" s="83">
        <v>0</v>
      </c>
      <c r="S670" s="83">
        <v>0</v>
      </c>
      <c r="T670" s="83">
        <v>0</v>
      </c>
      <c r="U670" s="83">
        <v>0</v>
      </c>
      <c r="V670" s="83">
        <v>0</v>
      </c>
      <c r="W670" s="83">
        <v>0</v>
      </c>
      <c r="X670" s="83">
        <v>0</v>
      </c>
      <c r="Y670" s="83">
        <v>0</v>
      </c>
      <c r="Z670" s="83">
        <v>0</v>
      </c>
      <c r="AA670" s="83">
        <v>0</v>
      </c>
      <c r="AB670" s="83">
        <v>0</v>
      </c>
      <c r="AC670" s="83">
        <v>0</v>
      </c>
      <c r="AD670" s="83">
        <v>0</v>
      </c>
      <c r="AE670" s="83">
        <v>0</v>
      </c>
    </row>
    <row r="671" spans="1:31">
      <c r="A671" s="83">
        <v>0</v>
      </c>
      <c r="B671" s="83">
        <v>0</v>
      </c>
      <c r="C671" s="83">
        <v>0</v>
      </c>
      <c r="D671" s="83">
        <v>0</v>
      </c>
      <c r="E671" s="83">
        <v>0</v>
      </c>
      <c r="F671" s="83">
        <v>0</v>
      </c>
      <c r="G671" s="83">
        <v>0</v>
      </c>
      <c r="H671" s="83">
        <v>0</v>
      </c>
      <c r="I671" s="83">
        <v>0</v>
      </c>
      <c r="J671" s="83">
        <v>0</v>
      </c>
      <c r="K671" s="83">
        <v>0</v>
      </c>
      <c r="L671" s="83">
        <v>0</v>
      </c>
      <c r="M671" s="83">
        <v>0</v>
      </c>
      <c r="N671" s="83">
        <v>0</v>
      </c>
      <c r="O671" s="83">
        <v>0</v>
      </c>
      <c r="P671" s="83">
        <v>0</v>
      </c>
      <c r="Q671" s="83">
        <v>0</v>
      </c>
      <c r="R671" s="83">
        <v>0</v>
      </c>
      <c r="S671" s="83">
        <v>0</v>
      </c>
      <c r="T671" s="83">
        <v>0</v>
      </c>
      <c r="U671" s="83">
        <v>0</v>
      </c>
      <c r="V671" s="83">
        <v>0</v>
      </c>
      <c r="W671" s="83">
        <v>0</v>
      </c>
      <c r="X671" s="83">
        <v>0</v>
      </c>
      <c r="Y671" s="83">
        <v>0</v>
      </c>
      <c r="Z671" s="83">
        <v>0</v>
      </c>
      <c r="AA671" s="83">
        <v>0</v>
      </c>
      <c r="AB671" s="83">
        <v>0</v>
      </c>
      <c r="AC671" s="83">
        <v>0</v>
      </c>
      <c r="AD671" s="83">
        <v>0</v>
      </c>
      <c r="AE671" s="83">
        <v>0</v>
      </c>
    </row>
    <row r="672" spans="1:31">
      <c r="A672" s="83">
        <v>0</v>
      </c>
      <c r="B672" s="83">
        <v>0</v>
      </c>
      <c r="C672" s="83">
        <v>0</v>
      </c>
      <c r="D672" s="83">
        <v>0</v>
      </c>
      <c r="E672" s="83">
        <v>0</v>
      </c>
      <c r="F672" s="83">
        <v>0</v>
      </c>
      <c r="G672" s="83">
        <v>0</v>
      </c>
      <c r="H672" s="83">
        <v>0</v>
      </c>
      <c r="I672" s="83">
        <v>0</v>
      </c>
      <c r="J672" s="83">
        <v>0</v>
      </c>
      <c r="K672" s="83">
        <v>0</v>
      </c>
      <c r="L672" s="83">
        <v>0</v>
      </c>
      <c r="M672" s="83">
        <v>0</v>
      </c>
      <c r="N672" s="83">
        <v>0</v>
      </c>
      <c r="O672" s="83">
        <v>0</v>
      </c>
      <c r="P672" s="83">
        <v>0</v>
      </c>
      <c r="Q672" s="83">
        <v>0</v>
      </c>
      <c r="R672" s="83">
        <v>0</v>
      </c>
      <c r="S672" s="83">
        <v>0</v>
      </c>
      <c r="T672" s="83">
        <v>0</v>
      </c>
      <c r="U672" s="83">
        <v>0</v>
      </c>
      <c r="V672" s="83">
        <v>0</v>
      </c>
      <c r="W672" s="83">
        <v>0</v>
      </c>
      <c r="X672" s="83">
        <v>0</v>
      </c>
      <c r="Y672" s="83">
        <v>0</v>
      </c>
      <c r="Z672" s="83">
        <v>0</v>
      </c>
      <c r="AA672" s="83">
        <v>0</v>
      </c>
      <c r="AB672" s="83">
        <v>0</v>
      </c>
      <c r="AC672" s="83">
        <v>0</v>
      </c>
      <c r="AD672" s="83">
        <v>0</v>
      </c>
      <c r="AE672" s="83">
        <v>0</v>
      </c>
    </row>
    <row r="673" spans="1:31">
      <c r="A673" s="83">
        <v>0</v>
      </c>
      <c r="B673" s="83">
        <v>0</v>
      </c>
      <c r="C673" s="83">
        <v>0</v>
      </c>
      <c r="D673" s="83">
        <v>0</v>
      </c>
      <c r="E673" s="83">
        <v>0</v>
      </c>
      <c r="F673" s="83">
        <v>0</v>
      </c>
      <c r="G673" s="83">
        <v>0</v>
      </c>
      <c r="H673" s="83">
        <v>0</v>
      </c>
      <c r="I673" s="83">
        <v>0</v>
      </c>
      <c r="J673" s="83">
        <v>0</v>
      </c>
      <c r="K673" s="83">
        <v>0</v>
      </c>
      <c r="L673" s="83">
        <v>0</v>
      </c>
      <c r="M673" s="83">
        <v>0</v>
      </c>
      <c r="N673" s="83">
        <v>0</v>
      </c>
      <c r="O673" s="83">
        <v>0</v>
      </c>
      <c r="P673" s="83">
        <v>0</v>
      </c>
      <c r="Q673" s="83">
        <v>0</v>
      </c>
      <c r="R673" s="83">
        <v>0</v>
      </c>
      <c r="S673" s="83">
        <v>0</v>
      </c>
      <c r="T673" s="83">
        <v>0</v>
      </c>
      <c r="U673" s="83">
        <v>0</v>
      </c>
      <c r="V673" s="83">
        <v>0</v>
      </c>
      <c r="W673" s="83">
        <v>0</v>
      </c>
      <c r="X673" s="83">
        <v>0</v>
      </c>
      <c r="Y673" s="83">
        <v>0</v>
      </c>
      <c r="Z673" s="83">
        <v>0</v>
      </c>
      <c r="AA673" s="83">
        <v>0</v>
      </c>
      <c r="AB673" s="83">
        <v>0</v>
      </c>
      <c r="AC673" s="83">
        <v>0</v>
      </c>
      <c r="AD673" s="83">
        <v>0</v>
      </c>
      <c r="AE673" s="83">
        <v>0</v>
      </c>
    </row>
    <row r="674" spans="1:31">
      <c r="A674" s="83">
        <v>0</v>
      </c>
      <c r="B674" s="83">
        <v>0</v>
      </c>
      <c r="C674" s="83">
        <v>0</v>
      </c>
      <c r="D674" s="83">
        <v>0</v>
      </c>
      <c r="E674" s="83">
        <v>0</v>
      </c>
      <c r="F674" s="83">
        <v>0</v>
      </c>
      <c r="G674" s="83">
        <v>0</v>
      </c>
      <c r="H674" s="83">
        <v>0</v>
      </c>
      <c r="I674" s="83">
        <v>0</v>
      </c>
      <c r="J674" s="83">
        <v>0</v>
      </c>
      <c r="K674" s="83">
        <v>0</v>
      </c>
      <c r="L674" s="83">
        <v>0</v>
      </c>
      <c r="M674" s="83">
        <v>0</v>
      </c>
      <c r="N674" s="83">
        <v>0</v>
      </c>
      <c r="O674" s="83">
        <v>0</v>
      </c>
      <c r="P674" s="83">
        <v>0</v>
      </c>
      <c r="Q674" s="83">
        <v>0</v>
      </c>
      <c r="R674" s="83">
        <v>0</v>
      </c>
      <c r="S674" s="83">
        <v>0</v>
      </c>
      <c r="T674" s="83">
        <v>0</v>
      </c>
      <c r="U674" s="83">
        <v>0</v>
      </c>
      <c r="V674" s="83">
        <v>0</v>
      </c>
      <c r="W674" s="83">
        <v>0</v>
      </c>
      <c r="X674" s="83">
        <v>0</v>
      </c>
      <c r="Y674" s="83">
        <v>0</v>
      </c>
      <c r="Z674" s="83">
        <v>0</v>
      </c>
      <c r="AA674" s="83">
        <v>0</v>
      </c>
      <c r="AB674" s="83">
        <v>0</v>
      </c>
      <c r="AC674" s="83">
        <v>0</v>
      </c>
      <c r="AD674" s="83">
        <v>0</v>
      </c>
      <c r="AE674" s="83">
        <v>0</v>
      </c>
    </row>
    <row r="675" spans="1:31">
      <c r="A675" s="83">
        <v>0</v>
      </c>
      <c r="B675" s="83">
        <v>0</v>
      </c>
      <c r="C675" s="83">
        <v>0</v>
      </c>
      <c r="D675" s="83">
        <v>0</v>
      </c>
      <c r="E675" s="83">
        <v>0</v>
      </c>
      <c r="F675" s="83">
        <v>0</v>
      </c>
      <c r="G675" s="83">
        <v>0</v>
      </c>
      <c r="H675" s="83">
        <v>0</v>
      </c>
      <c r="I675" s="83">
        <v>0</v>
      </c>
      <c r="J675" s="83">
        <v>0</v>
      </c>
      <c r="K675" s="83">
        <v>0</v>
      </c>
      <c r="L675" s="83">
        <v>0</v>
      </c>
      <c r="M675" s="83">
        <v>0</v>
      </c>
      <c r="N675" s="83">
        <v>0</v>
      </c>
      <c r="O675" s="83">
        <v>0</v>
      </c>
      <c r="P675" s="83">
        <v>0</v>
      </c>
      <c r="Q675" s="83">
        <v>0</v>
      </c>
      <c r="R675" s="83">
        <v>0</v>
      </c>
      <c r="S675" s="83">
        <v>0</v>
      </c>
      <c r="T675" s="83">
        <v>0</v>
      </c>
      <c r="U675" s="83">
        <v>0</v>
      </c>
      <c r="V675" s="83">
        <v>0</v>
      </c>
      <c r="W675" s="83">
        <v>0</v>
      </c>
      <c r="X675" s="83">
        <v>0</v>
      </c>
      <c r="Y675" s="83">
        <v>0</v>
      </c>
      <c r="Z675" s="83">
        <v>0</v>
      </c>
      <c r="AA675" s="83">
        <v>0</v>
      </c>
      <c r="AB675" s="83">
        <v>0</v>
      </c>
      <c r="AC675" s="83">
        <v>0</v>
      </c>
      <c r="AD675" s="83">
        <v>0</v>
      </c>
      <c r="AE675" s="83">
        <v>0</v>
      </c>
    </row>
    <row r="676" spans="1:31">
      <c r="A676" s="83">
        <v>0</v>
      </c>
      <c r="B676" s="83">
        <v>0</v>
      </c>
      <c r="C676" s="83">
        <v>0</v>
      </c>
      <c r="D676" s="83">
        <v>0</v>
      </c>
      <c r="E676" s="83">
        <v>0</v>
      </c>
      <c r="F676" s="83">
        <v>0</v>
      </c>
      <c r="G676" s="83">
        <v>0</v>
      </c>
      <c r="H676" s="83">
        <v>0</v>
      </c>
      <c r="I676" s="83">
        <v>0</v>
      </c>
      <c r="J676" s="83">
        <v>0</v>
      </c>
      <c r="K676" s="83">
        <v>0</v>
      </c>
      <c r="L676" s="83">
        <v>0</v>
      </c>
      <c r="M676" s="83">
        <v>0</v>
      </c>
      <c r="N676" s="83">
        <v>0</v>
      </c>
      <c r="O676" s="83">
        <v>0</v>
      </c>
      <c r="P676" s="83">
        <v>0</v>
      </c>
      <c r="Q676" s="83">
        <v>0</v>
      </c>
      <c r="R676" s="83">
        <v>0</v>
      </c>
      <c r="S676" s="83">
        <v>0</v>
      </c>
      <c r="T676" s="83">
        <v>0</v>
      </c>
      <c r="U676" s="83">
        <v>0</v>
      </c>
      <c r="V676" s="83">
        <v>0</v>
      </c>
      <c r="W676" s="83">
        <v>0</v>
      </c>
      <c r="X676" s="83">
        <v>0</v>
      </c>
      <c r="Y676" s="83">
        <v>0</v>
      </c>
      <c r="Z676" s="83">
        <v>0</v>
      </c>
      <c r="AA676" s="83">
        <v>0</v>
      </c>
      <c r="AB676" s="83">
        <v>0</v>
      </c>
      <c r="AC676" s="83">
        <v>0</v>
      </c>
      <c r="AD676" s="83">
        <v>0</v>
      </c>
      <c r="AE676" s="83">
        <v>0</v>
      </c>
    </row>
    <row r="677" spans="1:31">
      <c r="A677" s="83">
        <v>0</v>
      </c>
      <c r="B677" s="83">
        <v>0</v>
      </c>
      <c r="C677" s="83">
        <v>0</v>
      </c>
      <c r="D677" s="83">
        <v>0</v>
      </c>
      <c r="E677" s="83">
        <v>0</v>
      </c>
      <c r="F677" s="83">
        <v>0</v>
      </c>
      <c r="G677" s="83">
        <v>0</v>
      </c>
      <c r="H677" s="83">
        <v>0</v>
      </c>
      <c r="I677" s="83">
        <v>0</v>
      </c>
      <c r="J677" s="83">
        <v>0</v>
      </c>
      <c r="K677" s="83">
        <v>0</v>
      </c>
      <c r="L677" s="83">
        <v>0</v>
      </c>
      <c r="M677" s="83">
        <v>0</v>
      </c>
      <c r="N677" s="83">
        <v>0</v>
      </c>
      <c r="O677" s="83">
        <v>0</v>
      </c>
      <c r="P677" s="83">
        <v>0</v>
      </c>
      <c r="Q677" s="83">
        <v>0</v>
      </c>
      <c r="R677" s="83">
        <v>0</v>
      </c>
      <c r="S677" s="83">
        <v>0</v>
      </c>
      <c r="T677" s="83">
        <v>0</v>
      </c>
      <c r="U677" s="83">
        <v>0</v>
      </c>
      <c r="V677" s="83">
        <v>0</v>
      </c>
      <c r="W677" s="83">
        <v>0</v>
      </c>
      <c r="X677" s="83">
        <v>0</v>
      </c>
      <c r="Y677" s="83">
        <v>0</v>
      </c>
      <c r="Z677" s="83">
        <v>0</v>
      </c>
      <c r="AA677" s="83">
        <v>0</v>
      </c>
      <c r="AB677" s="83">
        <v>0</v>
      </c>
      <c r="AC677" s="83">
        <v>0</v>
      </c>
      <c r="AD677" s="83">
        <v>0</v>
      </c>
      <c r="AE677" s="83">
        <v>0</v>
      </c>
    </row>
    <row r="678" spans="1:31">
      <c r="A678" s="83">
        <v>0</v>
      </c>
      <c r="B678" s="83">
        <v>0</v>
      </c>
      <c r="C678" s="83">
        <v>0</v>
      </c>
      <c r="D678" s="83">
        <v>0</v>
      </c>
      <c r="E678" s="83">
        <v>0</v>
      </c>
      <c r="F678" s="83">
        <v>0</v>
      </c>
      <c r="G678" s="83">
        <v>0</v>
      </c>
      <c r="H678" s="83">
        <v>0</v>
      </c>
      <c r="I678" s="83">
        <v>0</v>
      </c>
      <c r="J678" s="83">
        <v>0</v>
      </c>
      <c r="K678" s="83">
        <v>0</v>
      </c>
      <c r="L678" s="83">
        <v>0</v>
      </c>
      <c r="M678" s="83">
        <v>0</v>
      </c>
      <c r="N678" s="83">
        <v>0</v>
      </c>
      <c r="O678" s="83">
        <v>0</v>
      </c>
      <c r="P678" s="83">
        <v>0</v>
      </c>
      <c r="Q678" s="83">
        <v>0</v>
      </c>
      <c r="R678" s="83">
        <v>0</v>
      </c>
      <c r="S678" s="83">
        <v>0</v>
      </c>
      <c r="T678" s="83">
        <v>0</v>
      </c>
      <c r="U678" s="83">
        <v>0</v>
      </c>
      <c r="V678" s="83">
        <v>0</v>
      </c>
      <c r="W678" s="83">
        <v>0</v>
      </c>
      <c r="X678" s="83">
        <v>0</v>
      </c>
      <c r="Y678" s="83">
        <v>0</v>
      </c>
      <c r="Z678" s="83">
        <v>0</v>
      </c>
      <c r="AA678" s="83">
        <v>0</v>
      </c>
      <c r="AB678" s="83">
        <v>0</v>
      </c>
      <c r="AC678" s="83">
        <v>0</v>
      </c>
      <c r="AD678" s="83">
        <v>0</v>
      </c>
      <c r="AE678" s="83">
        <v>0</v>
      </c>
    </row>
    <row r="679" spans="1:31">
      <c r="A679" s="83">
        <v>0</v>
      </c>
      <c r="B679" s="83">
        <v>0</v>
      </c>
      <c r="C679" s="83">
        <v>0</v>
      </c>
      <c r="D679" s="83">
        <v>0</v>
      </c>
      <c r="E679" s="83">
        <v>0</v>
      </c>
      <c r="F679" s="83">
        <v>0</v>
      </c>
      <c r="G679" s="83">
        <v>0</v>
      </c>
      <c r="H679" s="83">
        <v>0</v>
      </c>
      <c r="I679" s="83">
        <v>0</v>
      </c>
      <c r="J679" s="83">
        <v>0</v>
      </c>
      <c r="K679" s="83">
        <v>0</v>
      </c>
      <c r="L679" s="83">
        <v>0</v>
      </c>
      <c r="M679" s="83">
        <v>0</v>
      </c>
      <c r="N679" s="83">
        <v>0</v>
      </c>
      <c r="O679" s="83">
        <v>0</v>
      </c>
      <c r="P679" s="83">
        <v>0</v>
      </c>
      <c r="Q679" s="83">
        <v>0</v>
      </c>
      <c r="R679" s="83">
        <v>0</v>
      </c>
      <c r="S679" s="83">
        <v>0</v>
      </c>
      <c r="T679" s="83">
        <v>0</v>
      </c>
      <c r="U679" s="83">
        <v>0</v>
      </c>
      <c r="V679" s="83">
        <v>0</v>
      </c>
      <c r="W679" s="83">
        <v>0</v>
      </c>
      <c r="X679" s="83">
        <v>0</v>
      </c>
      <c r="Y679" s="83">
        <v>0</v>
      </c>
      <c r="Z679" s="83">
        <v>0</v>
      </c>
      <c r="AA679" s="83">
        <v>0</v>
      </c>
      <c r="AB679" s="83">
        <v>0</v>
      </c>
      <c r="AC679" s="83">
        <v>0</v>
      </c>
      <c r="AD679" s="83">
        <v>0</v>
      </c>
      <c r="AE679" s="83">
        <v>0</v>
      </c>
    </row>
    <row r="680" spans="1:31">
      <c r="A680" s="83">
        <v>0</v>
      </c>
      <c r="B680" s="83">
        <v>0</v>
      </c>
      <c r="C680" s="83">
        <v>0</v>
      </c>
      <c r="D680" s="83">
        <v>0</v>
      </c>
      <c r="E680" s="83">
        <v>0</v>
      </c>
      <c r="F680" s="83">
        <v>0</v>
      </c>
      <c r="G680" s="83">
        <v>0</v>
      </c>
      <c r="H680" s="83">
        <v>0</v>
      </c>
      <c r="I680" s="83">
        <v>0</v>
      </c>
      <c r="J680" s="83">
        <v>0</v>
      </c>
      <c r="K680" s="83">
        <v>0</v>
      </c>
      <c r="L680" s="83">
        <v>0</v>
      </c>
      <c r="M680" s="83">
        <v>0</v>
      </c>
      <c r="N680" s="83">
        <v>0</v>
      </c>
      <c r="O680" s="83">
        <v>0</v>
      </c>
      <c r="P680" s="83">
        <v>0</v>
      </c>
      <c r="Q680" s="83">
        <v>0</v>
      </c>
      <c r="R680" s="83">
        <v>0</v>
      </c>
      <c r="S680" s="83">
        <v>0</v>
      </c>
      <c r="T680" s="83">
        <v>0</v>
      </c>
      <c r="U680" s="83">
        <v>0</v>
      </c>
      <c r="V680" s="83">
        <v>0</v>
      </c>
      <c r="W680" s="83">
        <v>0</v>
      </c>
      <c r="X680" s="83">
        <v>0</v>
      </c>
      <c r="Y680" s="83">
        <v>0</v>
      </c>
      <c r="Z680" s="83">
        <v>0</v>
      </c>
      <c r="AA680" s="83">
        <v>0</v>
      </c>
      <c r="AB680" s="83">
        <v>0</v>
      </c>
      <c r="AC680" s="83">
        <v>0</v>
      </c>
      <c r="AD680" s="83">
        <v>0</v>
      </c>
      <c r="AE680" s="83">
        <v>0</v>
      </c>
    </row>
    <row r="681" spans="1:31">
      <c r="A681" s="83">
        <v>0</v>
      </c>
      <c r="B681" s="83">
        <v>0</v>
      </c>
      <c r="C681" s="83">
        <v>0</v>
      </c>
      <c r="D681" s="83">
        <v>0</v>
      </c>
      <c r="E681" s="83">
        <v>0</v>
      </c>
      <c r="F681" s="83">
        <v>0</v>
      </c>
      <c r="G681" s="83">
        <v>0</v>
      </c>
      <c r="H681" s="83">
        <v>0</v>
      </c>
      <c r="I681" s="83">
        <v>0</v>
      </c>
      <c r="J681" s="83">
        <v>0</v>
      </c>
      <c r="K681" s="83">
        <v>0</v>
      </c>
      <c r="L681" s="83">
        <v>0</v>
      </c>
      <c r="M681" s="83">
        <v>0</v>
      </c>
      <c r="N681" s="83">
        <v>0</v>
      </c>
      <c r="O681" s="83">
        <v>0</v>
      </c>
      <c r="P681" s="83">
        <v>0</v>
      </c>
      <c r="Q681" s="83">
        <v>0</v>
      </c>
      <c r="R681" s="83">
        <v>0</v>
      </c>
      <c r="S681" s="83">
        <v>0</v>
      </c>
      <c r="T681" s="83">
        <v>0</v>
      </c>
      <c r="U681" s="83">
        <v>0</v>
      </c>
      <c r="V681" s="83">
        <v>0</v>
      </c>
      <c r="W681" s="83">
        <v>0</v>
      </c>
      <c r="X681" s="83">
        <v>0</v>
      </c>
      <c r="Y681" s="83">
        <v>0</v>
      </c>
      <c r="Z681" s="83">
        <v>0</v>
      </c>
      <c r="AA681" s="83">
        <v>0</v>
      </c>
      <c r="AB681" s="83">
        <v>0</v>
      </c>
      <c r="AC681" s="83">
        <v>0</v>
      </c>
      <c r="AD681" s="83">
        <v>0</v>
      </c>
      <c r="AE681" s="83">
        <v>0</v>
      </c>
    </row>
    <row r="682" spans="1:31">
      <c r="A682" s="83">
        <v>0</v>
      </c>
      <c r="B682" s="83">
        <v>0</v>
      </c>
      <c r="C682" s="83">
        <v>0</v>
      </c>
      <c r="D682" s="83">
        <v>0</v>
      </c>
      <c r="E682" s="83">
        <v>0</v>
      </c>
      <c r="F682" s="83">
        <v>0</v>
      </c>
      <c r="G682" s="83">
        <v>0</v>
      </c>
      <c r="H682" s="83">
        <v>0</v>
      </c>
      <c r="I682" s="83">
        <v>0</v>
      </c>
      <c r="J682" s="83">
        <v>0</v>
      </c>
      <c r="K682" s="83">
        <v>0</v>
      </c>
      <c r="L682" s="83">
        <v>0</v>
      </c>
      <c r="M682" s="83">
        <v>0</v>
      </c>
      <c r="N682" s="83">
        <v>0</v>
      </c>
      <c r="O682" s="83">
        <v>0</v>
      </c>
      <c r="P682" s="83">
        <v>0</v>
      </c>
      <c r="Q682" s="83">
        <v>0</v>
      </c>
      <c r="R682" s="83">
        <v>0</v>
      </c>
      <c r="S682" s="83">
        <v>0</v>
      </c>
      <c r="T682" s="83">
        <v>0</v>
      </c>
      <c r="U682" s="83">
        <v>0</v>
      </c>
      <c r="V682" s="83">
        <v>0</v>
      </c>
      <c r="W682" s="83">
        <v>0</v>
      </c>
      <c r="X682" s="83">
        <v>0</v>
      </c>
      <c r="Y682" s="83">
        <v>0</v>
      </c>
      <c r="Z682" s="83">
        <v>0</v>
      </c>
      <c r="AA682" s="83">
        <v>0</v>
      </c>
      <c r="AB682" s="83">
        <v>0</v>
      </c>
      <c r="AC682" s="83">
        <v>0</v>
      </c>
      <c r="AD682" s="83">
        <v>0</v>
      </c>
      <c r="AE682" s="83">
        <v>0</v>
      </c>
    </row>
    <row r="683" spans="1:31">
      <c r="A683" s="83">
        <v>0</v>
      </c>
      <c r="B683" s="83">
        <v>0</v>
      </c>
      <c r="C683" s="83">
        <v>0</v>
      </c>
      <c r="D683" s="83">
        <v>0</v>
      </c>
      <c r="E683" s="83">
        <v>0</v>
      </c>
      <c r="F683" s="83">
        <v>0</v>
      </c>
      <c r="G683" s="83">
        <v>0</v>
      </c>
      <c r="H683" s="83">
        <v>0</v>
      </c>
      <c r="I683" s="83">
        <v>0</v>
      </c>
      <c r="J683" s="83">
        <v>0</v>
      </c>
      <c r="K683" s="83">
        <v>0</v>
      </c>
      <c r="L683" s="83">
        <v>0</v>
      </c>
      <c r="M683" s="83">
        <v>0</v>
      </c>
      <c r="N683" s="83">
        <v>0</v>
      </c>
      <c r="O683" s="83">
        <v>0</v>
      </c>
      <c r="P683" s="83">
        <v>0</v>
      </c>
      <c r="Q683" s="83">
        <v>0</v>
      </c>
      <c r="R683" s="83">
        <v>0</v>
      </c>
      <c r="S683" s="83">
        <v>0</v>
      </c>
      <c r="T683" s="83">
        <v>0</v>
      </c>
      <c r="U683" s="83">
        <v>0</v>
      </c>
      <c r="V683" s="83">
        <v>0</v>
      </c>
      <c r="W683" s="83">
        <v>0</v>
      </c>
      <c r="X683" s="83">
        <v>0</v>
      </c>
      <c r="Y683" s="83">
        <v>0</v>
      </c>
      <c r="Z683" s="83">
        <v>0</v>
      </c>
      <c r="AA683" s="83">
        <v>0</v>
      </c>
      <c r="AB683" s="83">
        <v>0</v>
      </c>
      <c r="AC683" s="83">
        <v>0</v>
      </c>
      <c r="AD683" s="83">
        <v>0</v>
      </c>
      <c r="AE683" s="83">
        <v>0</v>
      </c>
    </row>
    <row r="684" spans="1:31">
      <c r="A684" s="83">
        <v>0</v>
      </c>
      <c r="B684" s="83">
        <v>0</v>
      </c>
      <c r="C684" s="83">
        <v>0</v>
      </c>
      <c r="D684" s="83">
        <v>0</v>
      </c>
      <c r="E684" s="83">
        <v>0</v>
      </c>
      <c r="F684" s="83">
        <v>0</v>
      </c>
      <c r="G684" s="83">
        <v>0</v>
      </c>
      <c r="H684" s="83">
        <v>0</v>
      </c>
      <c r="I684" s="83">
        <v>0</v>
      </c>
      <c r="J684" s="83">
        <v>0</v>
      </c>
      <c r="K684" s="83">
        <v>0</v>
      </c>
      <c r="L684" s="83">
        <v>0</v>
      </c>
      <c r="M684" s="83">
        <v>0</v>
      </c>
      <c r="N684" s="83">
        <v>0</v>
      </c>
      <c r="O684" s="83">
        <v>0</v>
      </c>
      <c r="P684" s="83">
        <v>0</v>
      </c>
      <c r="Q684" s="83">
        <v>0</v>
      </c>
      <c r="R684" s="83">
        <v>0</v>
      </c>
      <c r="S684" s="83">
        <v>0</v>
      </c>
      <c r="T684" s="83">
        <v>0</v>
      </c>
      <c r="U684" s="83">
        <v>0</v>
      </c>
      <c r="V684" s="83">
        <v>0</v>
      </c>
      <c r="W684" s="83">
        <v>0</v>
      </c>
      <c r="X684" s="83">
        <v>0</v>
      </c>
      <c r="Y684" s="83">
        <v>0</v>
      </c>
      <c r="Z684" s="83">
        <v>0</v>
      </c>
      <c r="AA684" s="83">
        <v>0</v>
      </c>
      <c r="AB684" s="83">
        <v>0</v>
      </c>
      <c r="AC684" s="83">
        <v>0</v>
      </c>
      <c r="AD684" s="83">
        <v>0</v>
      </c>
      <c r="AE684" s="83">
        <v>0</v>
      </c>
    </row>
    <row r="685" spans="1:31">
      <c r="A685" s="83">
        <v>0</v>
      </c>
      <c r="B685" s="83">
        <v>0</v>
      </c>
      <c r="C685" s="83">
        <v>0</v>
      </c>
      <c r="D685" s="83">
        <v>0</v>
      </c>
      <c r="E685" s="83">
        <v>0</v>
      </c>
      <c r="F685" s="83">
        <v>0</v>
      </c>
      <c r="G685" s="83">
        <v>0</v>
      </c>
      <c r="H685" s="83">
        <v>0</v>
      </c>
      <c r="I685" s="83">
        <v>0</v>
      </c>
      <c r="J685" s="83">
        <v>0</v>
      </c>
      <c r="K685" s="83">
        <v>0</v>
      </c>
      <c r="L685" s="83">
        <v>0</v>
      </c>
      <c r="M685" s="83">
        <v>0</v>
      </c>
      <c r="N685" s="83">
        <v>0</v>
      </c>
      <c r="O685" s="83">
        <v>0</v>
      </c>
      <c r="P685" s="83">
        <v>0</v>
      </c>
      <c r="Q685" s="83">
        <v>0</v>
      </c>
      <c r="R685" s="83">
        <v>0</v>
      </c>
      <c r="S685" s="83">
        <v>0</v>
      </c>
      <c r="T685" s="83">
        <v>0</v>
      </c>
      <c r="U685" s="83">
        <v>0</v>
      </c>
      <c r="V685" s="83">
        <v>0</v>
      </c>
      <c r="W685" s="83">
        <v>0</v>
      </c>
      <c r="X685" s="83">
        <v>0</v>
      </c>
      <c r="Y685" s="83">
        <v>0</v>
      </c>
      <c r="Z685" s="83">
        <v>0</v>
      </c>
      <c r="AA685" s="83">
        <v>0</v>
      </c>
      <c r="AB685" s="83">
        <v>0</v>
      </c>
      <c r="AC685" s="83">
        <v>0</v>
      </c>
      <c r="AD685" s="83">
        <v>0</v>
      </c>
      <c r="AE685" s="83">
        <v>0</v>
      </c>
    </row>
    <row r="686" spans="1:31">
      <c r="A686" s="83">
        <v>0</v>
      </c>
      <c r="B686" s="83">
        <v>0</v>
      </c>
      <c r="C686" s="83">
        <v>0</v>
      </c>
      <c r="D686" s="83">
        <v>0</v>
      </c>
      <c r="E686" s="83">
        <v>0</v>
      </c>
      <c r="F686" s="83">
        <v>0</v>
      </c>
      <c r="G686" s="83">
        <v>0</v>
      </c>
      <c r="H686" s="83">
        <v>0</v>
      </c>
      <c r="I686" s="83">
        <v>0</v>
      </c>
      <c r="J686" s="83">
        <v>0</v>
      </c>
      <c r="K686" s="83">
        <v>0</v>
      </c>
      <c r="L686" s="83">
        <v>0</v>
      </c>
      <c r="M686" s="83">
        <v>0</v>
      </c>
      <c r="N686" s="83">
        <v>0</v>
      </c>
      <c r="O686" s="83">
        <v>0</v>
      </c>
      <c r="P686" s="83">
        <v>0</v>
      </c>
      <c r="Q686" s="83">
        <v>0</v>
      </c>
      <c r="R686" s="83">
        <v>0</v>
      </c>
      <c r="S686" s="83">
        <v>0</v>
      </c>
      <c r="T686" s="83">
        <v>0</v>
      </c>
      <c r="U686" s="83">
        <v>0</v>
      </c>
      <c r="V686" s="83">
        <v>0</v>
      </c>
      <c r="W686" s="83">
        <v>0</v>
      </c>
      <c r="X686" s="83">
        <v>0</v>
      </c>
      <c r="Y686" s="83">
        <v>0</v>
      </c>
      <c r="Z686" s="83">
        <v>0</v>
      </c>
      <c r="AA686" s="83">
        <v>0</v>
      </c>
      <c r="AB686" s="83">
        <v>0</v>
      </c>
      <c r="AC686" s="83">
        <v>0</v>
      </c>
      <c r="AD686" s="83">
        <v>0</v>
      </c>
      <c r="AE686" s="83">
        <v>0</v>
      </c>
    </row>
    <row r="687" spans="1:31">
      <c r="A687" s="83">
        <v>0</v>
      </c>
      <c r="B687" s="83">
        <v>0</v>
      </c>
      <c r="C687" s="83">
        <v>0</v>
      </c>
      <c r="D687" s="83">
        <v>0</v>
      </c>
      <c r="E687" s="83">
        <v>0</v>
      </c>
      <c r="F687" s="83">
        <v>0</v>
      </c>
      <c r="G687" s="83">
        <v>0</v>
      </c>
      <c r="H687" s="83">
        <v>0</v>
      </c>
      <c r="I687" s="83">
        <v>0</v>
      </c>
      <c r="J687" s="83">
        <v>0</v>
      </c>
      <c r="K687" s="83">
        <v>0</v>
      </c>
      <c r="L687" s="83">
        <v>0</v>
      </c>
      <c r="M687" s="83">
        <v>0</v>
      </c>
      <c r="N687" s="83">
        <v>0</v>
      </c>
      <c r="O687" s="83">
        <v>0</v>
      </c>
      <c r="P687" s="83">
        <v>0</v>
      </c>
      <c r="Q687" s="83">
        <v>0</v>
      </c>
      <c r="R687" s="83">
        <v>0</v>
      </c>
      <c r="S687" s="83">
        <v>0</v>
      </c>
      <c r="T687" s="83">
        <v>0</v>
      </c>
      <c r="U687" s="83">
        <v>0</v>
      </c>
      <c r="V687" s="83">
        <v>0</v>
      </c>
      <c r="W687" s="83">
        <v>0</v>
      </c>
      <c r="X687" s="83">
        <v>0</v>
      </c>
      <c r="Y687" s="83">
        <v>0</v>
      </c>
      <c r="Z687" s="83">
        <v>0</v>
      </c>
      <c r="AA687" s="83">
        <v>0</v>
      </c>
      <c r="AB687" s="83">
        <v>0</v>
      </c>
      <c r="AC687" s="83">
        <v>0</v>
      </c>
      <c r="AD687" s="83">
        <v>0</v>
      </c>
      <c r="AE687" s="83">
        <v>0</v>
      </c>
    </row>
    <row r="688" spans="1:31">
      <c r="A688" s="83">
        <v>0</v>
      </c>
      <c r="B688" s="83">
        <v>0</v>
      </c>
      <c r="C688" s="83">
        <v>0</v>
      </c>
      <c r="D688" s="83">
        <v>0</v>
      </c>
      <c r="E688" s="83">
        <v>0</v>
      </c>
      <c r="F688" s="83">
        <v>0</v>
      </c>
      <c r="G688" s="83">
        <v>0</v>
      </c>
      <c r="H688" s="83">
        <v>0</v>
      </c>
      <c r="I688" s="83">
        <v>0</v>
      </c>
      <c r="J688" s="83">
        <v>0</v>
      </c>
      <c r="K688" s="83">
        <v>0</v>
      </c>
      <c r="L688" s="83">
        <v>0</v>
      </c>
      <c r="M688" s="83">
        <v>0</v>
      </c>
      <c r="N688" s="83">
        <v>0</v>
      </c>
      <c r="O688" s="83">
        <v>0</v>
      </c>
      <c r="P688" s="83">
        <v>0</v>
      </c>
      <c r="Q688" s="83">
        <v>0</v>
      </c>
      <c r="R688" s="83">
        <v>0</v>
      </c>
      <c r="S688" s="83">
        <v>0</v>
      </c>
      <c r="T688" s="83">
        <v>0</v>
      </c>
      <c r="U688" s="83">
        <v>0</v>
      </c>
      <c r="V688" s="83">
        <v>0</v>
      </c>
      <c r="W688" s="83">
        <v>0</v>
      </c>
      <c r="X688" s="83">
        <v>0</v>
      </c>
      <c r="Y688" s="83">
        <v>0</v>
      </c>
      <c r="Z688" s="83">
        <v>0</v>
      </c>
      <c r="AA688" s="83">
        <v>0</v>
      </c>
      <c r="AB688" s="83">
        <v>0</v>
      </c>
      <c r="AC688" s="83">
        <v>0</v>
      </c>
      <c r="AD688" s="83">
        <v>0</v>
      </c>
      <c r="AE688" s="83">
        <v>0</v>
      </c>
    </row>
    <row r="689" spans="1:31">
      <c r="A689" s="83">
        <v>0</v>
      </c>
      <c r="B689" s="83">
        <v>0</v>
      </c>
      <c r="C689" s="83">
        <v>0</v>
      </c>
      <c r="D689" s="83">
        <v>0</v>
      </c>
      <c r="E689" s="83">
        <v>0</v>
      </c>
      <c r="F689" s="83">
        <v>0</v>
      </c>
      <c r="G689" s="83">
        <v>0</v>
      </c>
      <c r="H689" s="83">
        <v>0</v>
      </c>
      <c r="I689" s="83">
        <v>0</v>
      </c>
      <c r="J689" s="83">
        <v>0</v>
      </c>
      <c r="K689" s="83">
        <v>0</v>
      </c>
      <c r="L689" s="83">
        <v>0</v>
      </c>
      <c r="M689" s="83">
        <v>0</v>
      </c>
      <c r="N689" s="83">
        <v>0</v>
      </c>
      <c r="O689" s="83">
        <v>0</v>
      </c>
      <c r="P689" s="83">
        <v>0</v>
      </c>
      <c r="Q689" s="83">
        <v>0</v>
      </c>
      <c r="R689" s="83">
        <v>0</v>
      </c>
      <c r="S689" s="83">
        <v>0</v>
      </c>
      <c r="T689" s="83">
        <v>0</v>
      </c>
      <c r="U689" s="83">
        <v>0</v>
      </c>
      <c r="V689" s="83">
        <v>0</v>
      </c>
      <c r="W689" s="83">
        <v>0</v>
      </c>
      <c r="X689" s="83">
        <v>0</v>
      </c>
      <c r="Y689" s="83">
        <v>0</v>
      </c>
      <c r="Z689" s="83">
        <v>0</v>
      </c>
      <c r="AA689" s="83">
        <v>0</v>
      </c>
      <c r="AB689" s="83">
        <v>0</v>
      </c>
      <c r="AC689" s="83">
        <v>0</v>
      </c>
      <c r="AD689" s="83">
        <v>0</v>
      </c>
      <c r="AE689" s="83">
        <v>0</v>
      </c>
    </row>
    <row r="690" spans="1:31">
      <c r="A690" s="83">
        <v>0</v>
      </c>
      <c r="B690" s="83">
        <v>0</v>
      </c>
      <c r="C690" s="83">
        <v>0</v>
      </c>
      <c r="D690" s="83">
        <v>0</v>
      </c>
      <c r="E690" s="83">
        <v>0</v>
      </c>
      <c r="F690" s="83">
        <v>0</v>
      </c>
      <c r="G690" s="83">
        <v>0</v>
      </c>
      <c r="H690" s="83">
        <v>0</v>
      </c>
      <c r="I690" s="83">
        <v>0</v>
      </c>
      <c r="J690" s="83">
        <v>0</v>
      </c>
      <c r="K690" s="83">
        <v>0</v>
      </c>
      <c r="L690" s="83">
        <v>0</v>
      </c>
      <c r="M690" s="83">
        <v>0</v>
      </c>
      <c r="N690" s="83">
        <v>0</v>
      </c>
      <c r="O690" s="83">
        <v>0</v>
      </c>
      <c r="P690" s="83">
        <v>0</v>
      </c>
      <c r="Q690" s="83">
        <v>0</v>
      </c>
      <c r="R690" s="83">
        <v>0</v>
      </c>
      <c r="S690" s="83">
        <v>0</v>
      </c>
      <c r="T690" s="83">
        <v>0</v>
      </c>
      <c r="U690" s="83">
        <v>0</v>
      </c>
      <c r="V690" s="83">
        <v>0</v>
      </c>
      <c r="W690" s="83">
        <v>0</v>
      </c>
      <c r="X690" s="83">
        <v>0</v>
      </c>
      <c r="Y690" s="83">
        <v>0</v>
      </c>
      <c r="Z690" s="83">
        <v>0</v>
      </c>
      <c r="AA690" s="83">
        <v>0</v>
      </c>
      <c r="AB690" s="83">
        <v>0</v>
      </c>
      <c r="AC690" s="83">
        <v>0</v>
      </c>
      <c r="AD690" s="83">
        <v>0</v>
      </c>
      <c r="AE690" s="83">
        <v>0</v>
      </c>
    </row>
    <row r="691" spans="1:31">
      <c r="A691" s="83">
        <v>0</v>
      </c>
      <c r="B691" s="83">
        <v>0</v>
      </c>
      <c r="C691" s="83">
        <v>0</v>
      </c>
      <c r="D691" s="83">
        <v>0</v>
      </c>
      <c r="E691" s="83">
        <v>0</v>
      </c>
      <c r="F691" s="83">
        <v>0</v>
      </c>
      <c r="G691" s="83">
        <v>0</v>
      </c>
      <c r="H691" s="83">
        <v>0</v>
      </c>
      <c r="I691" s="83">
        <v>0</v>
      </c>
      <c r="J691" s="83">
        <v>0</v>
      </c>
      <c r="K691" s="83">
        <v>0</v>
      </c>
      <c r="L691" s="83">
        <v>0</v>
      </c>
      <c r="M691" s="83">
        <v>0</v>
      </c>
      <c r="N691" s="83">
        <v>0</v>
      </c>
      <c r="O691" s="83">
        <v>0</v>
      </c>
      <c r="P691" s="83">
        <v>0</v>
      </c>
      <c r="Q691" s="83">
        <v>0</v>
      </c>
      <c r="R691" s="83">
        <v>0</v>
      </c>
      <c r="S691" s="83">
        <v>0</v>
      </c>
      <c r="T691" s="83">
        <v>0</v>
      </c>
      <c r="U691" s="83">
        <v>0</v>
      </c>
      <c r="V691" s="83">
        <v>0</v>
      </c>
      <c r="W691" s="83">
        <v>0</v>
      </c>
      <c r="X691" s="83">
        <v>0</v>
      </c>
      <c r="Y691" s="83">
        <v>0</v>
      </c>
      <c r="Z691" s="83">
        <v>0</v>
      </c>
      <c r="AA691" s="83">
        <v>0</v>
      </c>
      <c r="AB691" s="83">
        <v>0</v>
      </c>
      <c r="AC691" s="83">
        <v>0</v>
      </c>
      <c r="AD691" s="83">
        <v>0</v>
      </c>
      <c r="AE691" s="83">
        <v>0</v>
      </c>
    </row>
    <row r="692" spans="1:31">
      <c r="A692" s="83">
        <v>0</v>
      </c>
      <c r="B692" s="83">
        <v>0</v>
      </c>
      <c r="C692" s="83">
        <v>0</v>
      </c>
      <c r="D692" s="83">
        <v>0</v>
      </c>
      <c r="E692" s="83">
        <v>0</v>
      </c>
      <c r="F692" s="83">
        <v>0</v>
      </c>
      <c r="G692" s="83">
        <v>0</v>
      </c>
      <c r="H692" s="83">
        <v>0</v>
      </c>
      <c r="I692" s="83">
        <v>0</v>
      </c>
      <c r="J692" s="83">
        <v>0</v>
      </c>
      <c r="K692" s="83">
        <v>0</v>
      </c>
      <c r="L692" s="83">
        <v>0</v>
      </c>
      <c r="M692" s="83">
        <v>0</v>
      </c>
      <c r="N692" s="83">
        <v>0</v>
      </c>
      <c r="O692" s="83">
        <v>0</v>
      </c>
      <c r="P692" s="83">
        <v>0</v>
      </c>
      <c r="Q692" s="83">
        <v>0</v>
      </c>
      <c r="R692" s="83">
        <v>0</v>
      </c>
      <c r="S692" s="83">
        <v>0</v>
      </c>
      <c r="T692" s="83">
        <v>0</v>
      </c>
      <c r="U692" s="83">
        <v>0</v>
      </c>
      <c r="V692" s="83">
        <v>0</v>
      </c>
      <c r="W692" s="83">
        <v>0</v>
      </c>
      <c r="X692" s="83">
        <v>0</v>
      </c>
      <c r="Y692" s="83">
        <v>0</v>
      </c>
      <c r="Z692" s="83">
        <v>0</v>
      </c>
      <c r="AA692" s="83">
        <v>0</v>
      </c>
      <c r="AB692" s="83">
        <v>0</v>
      </c>
      <c r="AC692" s="83">
        <v>0</v>
      </c>
      <c r="AD692" s="83">
        <v>0</v>
      </c>
      <c r="AE692" s="83">
        <v>0</v>
      </c>
    </row>
    <row r="693" spans="1:31">
      <c r="A693" s="83">
        <v>0</v>
      </c>
      <c r="B693" s="83">
        <v>0</v>
      </c>
      <c r="C693" s="83">
        <v>0</v>
      </c>
      <c r="D693" s="83">
        <v>0</v>
      </c>
      <c r="E693" s="83">
        <v>0</v>
      </c>
      <c r="F693" s="83">
        <v>0</v>
      </c>
      <c r="G693" s="83">
        <v>0</v>
      </c>
      <c r="H693" s="83">
        <v>0</v>
      </c>
      <c r="I693" s="83">
        <v>0</v>
      </c>
      <c r="J693" s="83">
        <v>0</v>
      </c>
      <c r="K693" s="83">
        <v>0</v>
      </c>
      <c r="L693" s="83">
        <v>0</v>
      </c>
      <c r="M693" s="83">
        <v>0</v>
      </c>
      <c r="N693" s="83">
        <v>0</v>
      </c>
      <c r="O693" s="83">
        <v>0</v>
      </c>
      <c r="P693" s="83">
        <v>0</v>
      </c>
      <c r="Q693" s="83">
        <v>0</v>
      </c>
      <c r="R693" s="83">
        <v>0</v>
      </c>
      <c r="S693" s="83">
        <v>0</v>
      </c>
      <c r="T693" s="83">
        <v>0</v>
      </c>
      <c r="U693" s="83">
        <v>0</v>
      </c>
      <c r="V693" s="83">
        <v>0</v>
      </c>
      <c r="W693" s="83">
        <v>0</v>
      </c>
      <c r="X693" s="83">
        <v>0</v>
      </c>
      <c r="Y693" s="83">
        <v>0</v>
      </c>
      <c r="Z693" s="83">
        <v>0</v>
      </c>
      <c r="AA693" s="83">
        <v>0</v>
      </c>
      <c r="AB693" s="83">
        <v>0</v>
      </c>
      <c r="AC693" s="83">
        <v>0</v>
      </c>
      <c r="AD693" s="83">
        <v>0</v>
      </c>
      <c r="AE693" s="83">
        <v>0</v>
      </c>
    </row>
    <row r="694" spans="1:31">
      <c r="A694" s="83">
        <v>0</v>
      </c>
      <c r="B694" s="83">
        <v>0</v>
      </c>
      <c r="C694" s="83">
        <v>0</v>
      </c>
      <c r="D694" s="83">
        <v>0</v>
      </c>
      <c r="E694" s="83">
        <v>0</v>
      </c>
      <c r="F694" s="83">
        <v>0</v>
      </c>
      <c r="G694" s="83">
        <v>0</v>
      </c>
      <c r="H694" s="83">
        <v>0</v>
      </c>
      <c r="I694" s="83">
        <v>0</v>
      </c>
      <c r="J694" s="83">
        <v>0</v>
      </c>
      <c r="K694" s="83">
        <v>0</v>
      </c>
      <c r="L694" s="83">
        <v>0</v>
      </c>
      <c r="M694" s="83">
        <v>0</v>
      </c>
      <c r="N694" s="83">
        <v>0</v>
      </c>
      <c r="O694" s="83">
        <v>0</v>
      </c>
      <c r="P694" s="83">
        <v>0</v>
      </c>
      <c r="Q694" s="83">
        <v>0</v>
      </c>
      <c r="R694" s="83">
        <v>0</v>
      </c>
      <c r="S694" s="83">
        <v>0</v>
      </c>
      <c r="T694" s="83">
        <v>0</v>
      </c>
      <c r="U694" s="83">
        <v>0</v>
      </c>
      <c r="V694" s="83">
        <v>0</v>
      </c>
      <c r="W694" s="83">
        <v>0</v>
      </c>
      <c r="X694" s="83">
        <v>0</v>
      </c>
      <c r="Y694" s="83">
        <v>0</v>
      </c>
      <c r="Z694" s="83">
        <v>0</v>
      </c>
      <c r="AA694" s="83">
        <v>0</v>
      </c>
      <c r="AB694" s="83">
        <v>0</v>
      </c>
      <c r="AC694" s="83">
        <v>0</v>
      </c>
      <c r="AD694" s="83">
        <v>0</v>
      </c>
      <c r="AE694" s="83">
        <v>0</v>
      </c>
    </row>
    <row r="695" spans="1:31">
      <c r="A695" s="83">
        <v>0</v>
      </c>
      <c r="B695" s="83">
        <v>0</v>
      </c>
      <c r="C695" s="83">
        <v>0</v>
      </c>
      <c r="D695" s="83">
        <v>0</v>
      </c>
      <c r="E695" s="83">
        <v>0</v>
      </c>
      <c r="F695" s="83">
        <v>0</v>
      </c>
      <c r="G695" s="83">
        <v>0</v>
      </c>
      <c r="H695" s="83">
        <v>0</v>
      </c>
      <c r="I695" s="83">
        <v>0</v>
      </c>
      <c r="J695" s="83">
        <v>0</v>
      </c>
      <c r="K695" s="83">
        <v>0</v>
      </c>
      <c r="L695" s="83">
        <v>0</v>
      </c>
      <c r="M695" s="83">
        <v>0</v>
      </c>
      <c r="N695" s="83">
        <v>0</v>
      </c>
      <c r="O695" s="83">
        <v>0</v>
      </c>
      <c r="P695" s="83">
        <v>0</v>
      </c>
      <c r="Q695" s="83">
        <v>0</v>
      </c>
      <c r="R695" s="83">
        <v>0</v>
      </c>
      <c r="S695" s="83">
        <v>0</v>
      </c>
      <c r="T695" s="83">
        <v>0</v>
      </c>
      <c r="U695" s="83">
        <v>0</v>
      </c>
      <c r="V695" s="83">
        <v>0</v>
      </c>
      <c r="W695" s="83">
        <v>0</v>
      </c>
      <c r="X695" s="83">
        <v>0</v>
      </c>
      <c r="Y695" s="83">
        <v>0</v>
      </c>
      <c r="Z695" s="83">
        <v>0</v>
      </c>
      <c r="AA695" s="83">
        <v>0</v>
      </c>
      <c r="AB695" s="83">
        <v>0</v>
      </c>
      <c r="AC695" s="83">
        <v>0</v>
      </c>
      <c r="AD695" s="83">
        <v>0</v>
      </c>
      <c r="AE695" s="83">
        <v>0</v>
      </c>
    </row>
    <row r="696" spans="1:31">
      <c r="A696" s="83">
        <v>0</v>
      </c>
      <c r="B696" s="83">
        <v>0</v>
      </c>
      <c r="C696" s="83">
        <v>0</v>
      </c>
      <c r="D696" s="83">
        <v>0</v>
      </c>
      <c r="E696" s="83">
        <v>0</v>
      </c>
      <c r="F696" s="83">
        <v>0</v>
      </c>
      <c r="G696" s="83">
        <v>0</v>
      </c>
      <c r="H696" s="83">
        <v>0</v>
      </c>
      <c r="I696" s="83">
        <v>0</v>
      </c>
      <c r="J696" s="83">
        <v>0</v>
      </c>
      <c r="K696" s="83">
        <v>0</v>
      </c>
      <c r="L696" s="83">
        <v>0</v>
      </c>
      <c r="M696" s="83">
        <v>0</v>
      </c>
      <c r="N696" s="83">
        <v>0</v>
      </c>
      <c r="O696" s="83">
        <v>0</v>
      </c>
      <c r="P696" s="83">
        <v>0</v>
      </c>
      <c r="Q696" s="83">
        <v>0</v>
      </c>
      <c r="R696" s="83">
        <v>0</v>
      </c>
      <c r="S696" s="83">
        <v>0</v>
      </c>
      <c r="T696" s="83">
        <v>0</v>
      </c>
      <c r="U696" s="83">
        <v>0</v>
      </c>
      <c r="V696" s="83">
        <v>0</v>
      </c>
      <c r="W696" s="83">
        <v>0</v>
      </c>
      <c r="X696" s="83">
        <v>0</v>
      </c>
      <c r="Y696" s="83">
        <v>0</v>
      </c>
      <c r="Z696" s="83">
        <v>0</v>
      </c>
      <c r="AA696" s="83">
        <v>0</v>
      </c>
      <c r="AB696" s="83">
        <v>0</v>
      </c>
      <c r="AC696" s="83">
        <v>0</v>
      </c>
      <c r="AD696" s="83">
        <v>0</v>
      </c>
      <c r="AE696" s="83">
        <v>0</v>
      </c>
    </row>
    <row r="697" spans="1:31">
      <c r="A697" s="83">
        <v>0</v>
      </c>
      <c r="B697" s="83">
        <v>0</v>
      </c>
      <c r="C697" s="83">
        <v>0</v>
      </c>
      <c r="D697" s="83">
        <v>0</v>
      </c>
      <c r="E697" s="83">
        <v>0</v>
      </c>
      <c r="F697" s="83">
        <v>0</v>
      </c>
      <c r="G697" s="83">
        <v>0</v>
      </c>
      <c r="H697" s="83">
        <v>0</v>
      </c>
      <c r="I697" s="83">
        <v>0</v>
      </c>
      <c r="J697" s="83">
        <v>0</v>
      </c>
      <c r="K697" s="83">
        <v>0</v>
      </c>
      <c r="L697" s="83">
        <v>0</v>
      </c>
      <c r="M697" s="83">
        <v>0</v>
      </c>
      <c r="N697" s="83">
        <v>0</v>
      </c>
      <c r="O697" s="83">
        <v>0</v>
      </c>
      <c r="P697" s="83">
        <v>0</v>
      </c>
      <c r="Q697" s="83">
        <v>0</v>
      </c>
      <c r="R697" s="83">
        <v>0</v>
      </c>
      <c r="S697" s="83">
        <v>0</v>
      </c>
      <c r="T697" s="83">
        <v>0</v>
      </c>
      <c r="U697" s="83">
        <v>0</v>
      </c>
      <c r="V697" s="83">
        <v>0</v>
      </c>
      <c r="W697" s="83">
        <v>0</v>
      </c>
      <c r="X697" s="83">
        <v>0</v>
      </c>
      <c r="Y697" s="83">
        <v>0</v>
      </c>
      <c r="Z697" s="83">
        <v>0</v>
      </c>
      <c r="AA697" s="83">
        <v>0</v>
      </c>
      <c r="AB697" s="83">
        <v>0</v>
      </c>
      <c r="AC697" s="83">
        <v>0</v>
      </c>
      <c r="AD697" s="83">
        <v>0</v>
      </c>
      <c r="AE697" s="83">
        <v>0</v>
      </c>
    </row>
    <row r="698" spans="1:31">
      <c r="A698" s="83">
        <v>0</v>
      </c>
      <c r="B698" s="83">
        <v>0</v>
      </c>
      <c r="C698" s="83">
        <v>0</v>
      </c>
      <c r="D698" s="83">
        <v>0</v>
      </c>
      <c r="E698" s="83">
        <v>0</v>
      </c>
      <c r="F698" s="83">
        <v>0</v>
      </c>
      <c r="G698" s="83">
        <v>0</v>
      </c>
      <c r="H698" s="83">
        <v>0</v>
      </c>
      <c r="I698" s="83">
        <v>0</v>
      </c>
      <c r="J698" s="83">
        <v>0</v>
      </c>
      <c r="K698" s="83">
        <v>0</v>
      </c>
      <c r="L698" s="83">
        <v>0</v>
      </c>
      <c r="M698" s="83">
        <v>0</v>
      </c>
      <c r="N698" s="83">
        <v>0</v>
      </c>
      <c r="O698" s="83">
        <v>0</v>
      </c>
      <c r="P698" s="83">
        <v>0</v>
      </c>
      <c r="Q698" s="83">
        <v>0</v>
      </c>
      <c r="R698" s="83">
        <v>0</v>
      </c>
      <c r="S698" s="83">
        <v>0</v>
      </c>
      <c r="T698" s="83">
        <v>0</v>
      </c>
      <c r="U698" s="83">
        <v>0</v>
      </c>
      <c r="V698" s="83">
        <v>0</v>
      </c>
      <c r="W698" s="83">
        <v>0</v>
      </c>
      <c r="X698" s="83">
        <v>0</v>
      </c>
      <c r="Y698" s="83">
        <v>0</v>
      </c>
      <c r="Z698" s="83">
        <v>0</v>
      </c>
      <c r="AA698" s="83">
        <v>0</v>
      </c>
      <c r="AB698" s="83">
        <v>0</v>
      </c>
      <c r="AC698" s="83">
        <v>0</v>
      </c>
      <c r="AD698" s="83">
        <v>0</v>
      </c>
      <c r="AE698" s="83">
        <v>0</v>
      </c>
    </row>
    <row r="699" spans="1:31">
      <c r="A699" s="83">
        <v>0</v>
      </c>
      <c r="B699" s="83">
        <v>0</v>
      </c>
      <c r="C699" s="83">
        <v>0</v>
      </c>
      <c r="D699" s="83">
        <v>0</v>
      </c>
      <c r="E699" s="83">
        <v>0</v>
      </c>
      <c r="F699" s="83">
        <v>0</v>
      </c>
      <c r="G699" s="83">
        <v>0</v>
      </c>
      <c r="H699" s="83">
        <v>0</v>
      </c>
      <c r="I699" s="83">
        <v>0</v>
      </c>
      <c r="J699" s="83">
        <v>0</v>
      </c>
      <c r="K699" s="83">
        <v>0</v>
      </c>
      <c r="L699" s="83">
        <v>0</v>
      </c>
      <c r="M699" s="83">
        <v>0</v>
      </c>
      <c r="N699" s="83">
        <v>0</v>
      </c>
      <c r="O699" s="83">
        <v>0</v>
      </c>
      <c r="P699" s="83">
        <v>0</v>
      </c>
      <c r="Q699" s="83">
        <v>0</v>
      </c>
      <c r="R699" s="83">
        <v>0</v>
      </c>
      <c r="S699" s="83">
        <v>0</v>
      </c>
      <c r="T699" s="83">
        <v>0</v>
      </c>
      <c r="U699" s="83">
        <v>0</v>
      </c>
      <c r="V699" s="83">
        <v>0</v>
      </c>
      <c r="W699" s="83">
        <v>0</v>
      </c>
      <c r="X699" s="83">
        <v>0</v>
      </c>
      <c r="Y699" s="83">
        <v>0</v>
      </c>
      <c r="Z699" s="83">
        <v>0</v>
      </c>
      <c r="AA699" s="83">
        <v>0</v>
      </c>
      <c r="AB699" s="83">
        <v>0</v>
      </c>
      <c r="AC699" s="83">
        <v>0</v>
      </c>
      <c r="AD699" s="83">
        <v>0</v>
      </c>
      <c r="AE699" s="83">
        <v>0</v>
      </c>
    </row>
    <row r="700" spans="1:31">
      <c r="A700" s="83">
        <v>0</v>
      </c>
      <c r="B700" s="83">
        <v>0</v>
      </c>
      <c r="C700" s="83">
        <v>0</v>
      </c>
      <c r="D700" s="83">
        <v>0</v>
      </c>
      <c r="E700" s="83">
        <v>0</v>
      </c>
      <c r="F700" s="83">
        <v>0</v>
      </c>
      <c r="G700" s="83">
        <v>0</v>
      </c>
      <c r="H700" s="83">
        <v>0</v>
      </c>
      <c r="I700" s="83">
        <v>0</v>
      </c>
      <c r="J700" s="83">
        <v>0</v>
      </c>
      <c r="K700" s="83">
        <v>0</v>
      </c>
      <c r="L700" s="83">
        <v>0</v>
      </c>
      <c r="M700" s="83">
        <v>0</v>
      </c>
      <c r="N700" s="83">
        <v>0</v>
      </c>
      <c r="O700" s="83">
        <v>0</v>
      </c>
      <c r="P700" s="83">
        <v>0</v>
      </c>
      <c r="Q700" s="83">
        <v>0</v>
      </c>
      <c r="R700" s="83">
        <v>0</v>
      </c>
      <c r="S700" s="83">
        <v>0</v>
      </c>
      <c r="T700" s="83">
        <v>0</v>
      </c>
      <c r="U700" s="83">
        <v>0</v>
      </c>
      <c r="V700" s="83">
        <v>0</v>
      </c>
      <c r="W700" s="83">
        <v>0</v>
      </c>
      <c r="X700" s="83">
        <v>0</v>
      </c>
      <c r="Y700" s="83">
        <v>0</v>
      </c>
      <c r="Z700" s="83">
        <v>0</v>
      </c>
      <c r="AA700" s="83">
        <v>0</v>
      </c>
      <c r="AB700" s="83">
        <v>0</v>
      </c>
      <c r="AC700" s="83">
        <v>0</v>
      </c>
      <c r="AD700" s="83">
        <v>0</v>
      </c>
      <c r="AE700" s="83">
        <v>0</v>
      </c>
    </row>
    <row r="701" spans="1:31">
      <c r="A701" s="83">
        <v>0</v>
      </c>
      <c r="B701" s="83">
        <v>0</v>
      </c>
      <c r="C701" s="83">
        <v>0</v>
      </c>
      <c r="D701" s="83">
        <v>0</v>
      </c>
      <c r="E701" s="83">
        <v>0</v>
      </c>
      <c r="F701" s="83">
        <v>0</v>
      </c>
      <c r="G701" s="83">
        <v>0</v>
      </c>
      <c r="H701" s="83">
        <v>0</v>
      </c>
      <c r="I701" s="83">
        <v>0</v>
      </c>
      <c r="J701" s="83">
        <v>0</v>
      </c>
      <c r="K701" s="83">
        <v>0</v>
      </c>
      <c r="L701" s="83">
        <v>0</v>
      </c>
      <c r="M701" s="83">
        <v>0</v>
      </c>
      <c r="N701" s="83">
        <v>0</v>
      </c>
      <c r="O701" s="83">
        <v>0</v>
      </c>
      <c r="P701" s="83">
        <v>0</v>
      </c>
      <c r="Q701" s="83">
        <v>0</v>
      </c>
      <c r="R701" s="83">
        <v>0</v>
      </c>
      <c r="S701" s="83">
        <v>0</v>
      </c>
      <c r="T701" s="83">
        <v>0</v>
      </c>
      <c r="U701" s="83">
        <v>0</v>
      </c>
      <c r="V701" s="83">
        <v>0</v>
      </c>
      <c r="W701" s="83">
        <v>0</v>
      </c>
      <c r="X701" s="83">
        <v>0</v>
      </c>
      <c r="Y701" s="83">
        <v>0</v>
      </c>
      <c r="Z701" s="83">
        <v>0</v>
      </c>
      <c r="AA701" s="83">
        <v>0</v>
      </c>
      <c r="AB701" s="83">
        <v>0</v>
      </c>
      <c r="AC701" s="83">
        <v>0</v>
      </c>
      <c r="AD701" s="83">
        <v>0</v>
      </c>
      <c r="AE701" s="83">
        <v>0</v>
      </c>
    </row>
    <row r="702" spans="1:31">
      <c r="A702" s="83">
        <v>0</v>
      </c>
      <c r="B702" s="83">
        <v>0</v>
      </c>
      <c r="C702" s="83">
        <v>0</v>
      </c>
      <c r="D702" s="83">
        <v>0</v>
      </c>
      <c r="E702" s="83">
        <v>0</v>
      </c>
      <c r="F702" s="83">
        <v>0</v>
      </c>
      <c r="G702" s="83">
        <v>0</v>
      </c>
      <c r="H702" s="83">
        <v>0</v>
      </c>
      <c r="I702" s="83">
        <v>0</v>
      </c>
      <c r="J702" s="83">
        <v>0</v>
      </c>
      <c r="K702" s="83">
        <v>0</v>
      </c>
      <c r="L702" s="83">
        <v>0</v>
      </c>
      <c r="M702" s="83">
        <v>0</v>
      </c>
      <c r="N702" s="83">
        <v>0</v>
      </c>
      <c r="O702" s="83">
        <v>0</v>
      </c>
      <c r="P702" s="83">
        <v>0</v>
      </c>
      <c r="Q702" s="83">
        <v>0</v>
      </c>
      <c r="R702" s="83">
        <v>0</v>
      </c>
      <c r="S702" s="83">
        <v>0</v>
      </c>
      <c r="T702" s="83">
        <v>0</v>
      </c>
      <c r="U702" s="83">
        <v>0</v>
      </c>
      <c r="V702" s="83">
        <v>0</v>
      </c>
      <c r="W702" s="83">
        <v>0</v>
      </c>
      <c r="X702" s="83">
        <v>0</v>
      </c>
      <c r="Y702" s="83">
        <v>0</v>
      </c>
      <c r="Z702" s="83">
        <v>0</v>
      </c>
      <c r="AA702" s="83">
        <v>0</v>
      </c>
      <c r="AB702" s="83">
        <v>0</v>
      </c>
      <c r="AC702" s="83">
        <v>0</v>
      </c>
      <c r="AD702" s="83">
        <v>0</v>
      </c>
      <c r="AE702" s="83">
        <v>0</v>
      </c>
    </row>
    <row r="703" spans="1:31">
      <c r="A703" s="83">
        <v>0</v>
      </c>
      <c r="B703" s="83">
        <v>0</v>
      </c>
      <c r="C703" s="83">
        <v>0</v>
      </c>
      <c r="D703" s="83">
        <v>0</v>
      </c>
      <c r="E703" s="83">
        <v>0</v>
      </c>
      <c r="F703" s="83">
        <v>0</v>
      </c>
      <c r="G703" s="83">
        <v>0</v>
      </c>
      <c r="H703" s="83">
        <v>0</v>
      </c>
      <c r="I703" s="83">
        <v>0</v>
      </c>
      <c r="J703" s="83">
        <v>0</v>
      </c>
      <c r="K703" s="83">
        <v>0</v>
      </c>
      <c r="L703" s="83">
        <v>0</v>
      </c>
      <c r="M703" s="83">
        <v>0</v>
      </c>
      <c r="N703" s="83">
        <v>0</v>
      </c>
      <c r="O703" s="83">
        <v>0</v>
      </c>
      <c r="P703" s="83">
        <v>0</v>
      </c>
      <c r="Q703" s="83">
        <v>0</v>
      </c>
      <c r="R703" s="83">
        <v>0</v>
      </c>
      <c r="S703" s="83">
        <v>0</v>
      </c>
      <c r="T703" s="83">
        <v>0</v>
      </c>
      <c r="U703" s="83">
        <v>0</v>
      </c>
      <c r="V703" s="83">
        <v>0</v>
      </c>
      <c r="W703" s="83">
        <v>0</v>
      </c>
      <c r="X703" s="83">
        <v>0</v>
      </c>
      <c r="Y703" s="83">
        <v>0</v>
      </c>
      <c r="Z703" s="83">
        <v>0</v>
      </c>
      <c r="AA703" s="83">
        <v>0</v>
      </c>
      <c r="AB703" s="83">
        <v>0</v>
      </c>
      <c r="AC703" s="83">
        <v>0</v>
      </c>
      <c r="AD703" s="83">
        <v>0</v>
      </c>
      <c r="AE703" s="83">
        <v>0</v>
      </c>
    </row>
    <row r="704" spans="1:31">
      <c r="A704" s="83">
        <v>0</v>
      </c>
      <c r="B704" s="83">
        <v>0</v>
      </c>
      <c r="C704" s="83">
        <v>0</v>
      </c>
      <c r="D704" s="83">
        <v>0</v>
      </c>
      <c r="E704" s="83">
        <v>0</v>
      </c>
      <c r="F704" s="83">
        <v>0</v>
      </c>
      <c r="G704" s="83">
        <v>0</v>
      </c>
      <c r="H704" s="83">
        <v>0</v>
      </c>
      <c r="I704" s="83">
        <v>0</v>
      </c>
      <c r="J704" s="83">
        <v>0</v>
      </c>
      <c r="K704" s="83">
        <v>0</v>
      </c>
      <c r="L704" s="83">
        <v>0</v>
      </c>
      <c r="M704" s="83">
        <v>0</v>
      </c>
      <c r="N704" s="83">
        <v>0</v>
      </c>
      <c r="O704" s="83">
        <v>0</v>
      </c>
      <c r="P704" s="83">
        <v>0</v>
      </c>
      <c r="Q704" s="83">
        <v>0</v>
      </c>
      <c r="R704" s="83">
        <v>0</v>
      </c>
      <c r="S704" s="83">
        <v>0</v>
      </c>
      <c r="T704" s="83">
        <v>0</v>
      </c>
      <c r="U704" s="83">
        <v>0</v>
      </c>
      <c r="V704" s="83">
        <v>0</v>
      </c>
      <c r="W704" s="83">
        <v>0</v>
      </c>
      <c r="X704" s="83">
        <v>0</v>
      </c>
      <c r="Y704" s="83">
        <v>0</v>
      </c>
      <c r="Z704" s="83">
        <v>0</v>
      </c>
      <c r="AA704" s="83">
        <v>0</v>
      </c>
      <c r="AB704" s="83">
        <v>0</v>
      </c>
      <c r="AC704" s="83">
        <v>0</v>
      </c>
      <c r="AD704" s="83">
        <v>0</v>
      </c>
      <c r="AE704" s="83">
        <v>0</v>
      </c>
    </row>
    <row r="705" spans="1:31">
      <c r="A705" s="83">
        <v>0</v>
      </c>
      <c r="B705" s="83">
        <v>0</v>
      </c>
      <c r="C705" s="83">
        <v>0</v>
      </c>
      <c r="D705" s="83">
        <v>0</v>
      </c>
      <c r="E705" s="83">
        <v>0</v>
      </c>
      <c r="F705" s="83">
        <v>0</v>
      </c>
      <c r="G705" s="83">
        <v>0</v>
      </c>
      <c r="H705" s="83">
        <v>0</v>
      </c>
      <c r="I705" s="83">
        <v>0</v>
      </c>
      <c r="J705" s="83">
        <v>0</v>
      </c>
      <c r="K705" s="83">
        <v>0</v>
      </c>
      <c r="L705" s="83">
        <v>0</v>
      </c>
      <c r="M705" s="83">
        <v>0</v>
      </c>
      <c r="N705" s="83">
        <v>0</v>
      </c>
      <c r="O705" s="83">
        <v>0</v>
      </c>
      <c r="P705" s="83">
        <v>0</v>
      </c>
      <c r="Q705" s="83">
        <v>0</v>
      </c>
      <c r="R705" s="83">
        <v>0</v>
      </c>
      <c r="S705" s="83">
        <v>0</v>
      </c>
      <c r="T705" s="83">
        <v>0</v>
      </c>
      <c r="U705" s="83">
        <v>0</v>
      </c>
      <c r="V705" s="83">
        <v>0</v>
      </c>
      <c r="W705" s="83">
        <v>0</v>
      </c>
      <c r="X705" s="83">
        <v>0</v>
      </c>
      <c r="Y705" s="83">
        <v>0</v>
      </c>
      <c r="Z705" s="83">
        <v>0</v>
      </c>
      <c r="AA705" s="83">
        <v>0</v>
      </c>
      <c r="AB705" s="83">
        <v>0</v>
      </c>
      <c r="AC705" s="83">
        <v>0</v>
      </c>
      <c r="AD705" s="83">
        <v>0</v>
      </c>
      <c r="AE705" s="83">
        <v>0</v>
      </c>
    </row>
    <row r="706" spans="1:31">
      <c r="A706" s="83">
        <v>0</v>
      </c>
      <c r="B706" s="83">
        <v>0</v>
      </c>
      <c r="C706" s="83">
        <v>0</v>
      </c>
      <c r="D706" s="83">
        <v>0</v>
      </c>
      <c r="E706" s="83">
        <v>0</v>
      </c>
      <c r="F706" s="83">
        <v>0</v>
      </c>
      <c r="G706" s="83">
        <v>0</v>
      </c>
      <c r="H706" s="83">
        <v>0</v>
      </c>
      <c r="I706" s="83">
        <v>0</v>
      </c>
      <c r="J706" s="83">
        <v>0</v>
      </c>
      <c r="K706" s="83">
        <v>0</v>
      </c>
      <c r="L706" s="83">
        <v>0</v>
      </c>
      <c r="M706" s="83">
        <v>0</v>
      </c>
      <c r="N706" s="83">
        <v>0</v>
      </c>
      <c r="O706" s="83">
        <v>0</v>
      </c>
      <c r="P706" s="83">
        <v>0</v>
      </c>
      <c r="Q706" s="83">
        <v>0</v>
      </c>
      <c r="R706" s="83">
        <v>0</v>
      </c>
      <c r="S706" s="83">
        <v>0</v>
      </c>
      <c r="T706" s="83">
        <v>0</v>
      </c>
      <c r="U706" s="83">
        <v>0</v>
      </c>
      <c r="V706" s="83">
        <v>0</v>
      </c>
      <c r="W706" s="83">
        <v>0</v>
      </c>
      <c r="X706" s="83">
        <v>0</v>
      </c>
      <c r="Y706" s="83">
        <v>0</v>
      </c>
      <c r="Z706" s="83">
        <v>0</v>
      </c>
      <c r="AA706" s="83">
        <v>0</v>
      </c>
      <c r="AB706" s="83">
        <v>0</v>
      </c>
      <c r="AC706" s="83">
        <v>0</v>
      </c>
      <c r="AD706" s="83">
        <v>0</v>
      </c>
      <c r="AE706" s="83">
        <v>0</v>
      </c>
    </row>
    <row r="707" spans="1:31">
      <c r="A707" s="83">
        <v>0</v>
      </c>
      <c r="B707" s="83">
        <v>0</v>
      </c>
      <c r="C707" s="83">
        <v>0</v>
      </c>
      <c r="D707" s="83">
        <v>0</v>
      </c>
      <c r="E707" s="83">
        <v>0</v>
      </c>
      <c r="F707" s="83">
        <v>0</v>
      </c>
      <c r="G707" s="83">
        <v>0</v>
      </c>
      <c r="H707" s="83">
        <v>0</v>
      </c>
      <c r="I707" s="83">
        <v>0</v>
      </c>
      <c r="J707" s="83">
        <v>0</v>
      </c>
      <c r="K707" s="83">
        <v>0</v>
      </c>
      <c r="L707" s="83">
        <v>0</v>
      </c>
      <c r="M707" s="83">
        <v>0</v>
      </c>
      <c r="N707" s="83">
        <v>0</v>
      </c>
      <c r="O707" s="83">
        <v>0</v>
      </c>
      <c r="P707" s="83">
        <v>0</v>
      </c>
      <c r="Q707" s="83">
        <v>0</v>
      </c>
      <c r="R707" s="83">
        <v>0</v>
      </c>
      <c r="S707" s="83">
        <v>0</v>
      </c>
      <c r="T707" s="83">
        <v>0</v>
      </c>
      <c r="U707" s="83">
        <v>0</v>
      </c>
      <c r="V707" s="83">
        <v>0</v>
      </c>
      <c r="W707" s="83">
        <v>0</v>
      </c>
      <c r="X707" s="83">
        <v>0</v>
      </c>
      <c r="Y707" s="83">
        <v>0</v>
      </c>
      <c r="Z707" s="83">
        <v>0</v>
      </c>
      <c r="AA707" s="83">
        <v>0</v>
      </c>
      <c r="AB707" s="83">
        <v>0</v>
      </c>
      <c r="AC707" s="83">
        <v>0</v>
      </c>
      <c r="AD707" s="83">
        <v>0</v>
      </c>
      <c r="AE707" s="83">
        <v>0</v>
      </c>
    </row>
    <row r="708" spans="1:31">
      <c r="A708" s="83">
        <v>0</v>
      </c>
      <c r="B708" s="83">
        <v>0</v>
      </c>
      <c r="C708" s="83">
        <v>0</v>
      </c>
      <c r="D708" s="83">
        <v>0</v>
      </c>
      <c r="E708" s="83">
        <v>0</v>
      </c>
      <c r="F708" s="83">
        <v>0</v>
      </c>
      <c r="G708" s="83">
        <v>0</v>
      </c>
      <c r="H708" s="83">
        <v>0</v>
      </c>
      <c r="I708" s="83">
        <v>0</v>
      </c>
      <c r="J708" s="83">
        <v>0</v>
      </c>
      <c r="K708" s="83">
        <v>0</v>
      </c>
      <c r="L708" s="83">
        <v>0</v>
      </c>
      <c r="M708" s="83">
        <v>0</v>
      </c>
      <c r="N708" s="83">
        <v>0</v>
      </c>
      <c r="O708" s="83">
        <v>0</v>
      </c>
      <c r="P708" s="83">
        <v>0</v>
      </c>
      <c r="Q708" s="83">
        <v>0</v>
      </c>
      <c r="R708" s="83">
        <v>0</v>
      </c>
      <c r="S708" s="83">
        <v>0</v>
      </c>
      <c r="T708" s="83">
        <v>0</v>
      </c>
      <c r="U708" s="83">
        <v>0</v>
      </c>
      <c r="V708" s="83">
        <v>0</v>
      </c>
      <c r="W708" s="83">
        <v>0</v>
      </c>
      <c r="X708" s="83">
        <v>0</v>
      </c>
      <c r="Y708" s="83">
        <v>0</v>
      </c>
      <c r="Z708" s="83">
        <v>0</v>
      </c>
      <c r="AA708" s="83">
        <v>0</v>
      </c>
      <c r="AB708" s="83">
        <v>0</v>
      </c>
      <c r="AC708" s="83">
        <v>0</v>
      </c>
      <c r="AD708" s="83">
        <v>0</v>
      </c>
      <c r="AE708" s="83">
        <v>0</v>
      </c>
    </row>
    <row r="709" spans="1:31">
      <c r="A709" s="83">
        <v>0</v>
      </c>
      <c r="B709" s="83">
        <v>0</v>
      </c>
      <c r="C709" s="83">
        <v>0</v>
      </c>
      <c r="D709" s="83">
        <v>0</v>
      </c>
      <c r="E709" s="83">
        <v>0</v>
      </c>
      <c r="F709" s="83">
        <v>0</v>
      </c>
      <c r="G709" s="83">
        <v>0</v>
      </c>
      <c r="H709" s="83">
        <v>0</v>
      </c>
      <c r="I709" s="83">
        <v>0</v>
      </c>
      <c r="J709" s="83">
        <v>0</v>
      </c>
      <c r="K709" s="83">
        <v>0</v>
      </c>
      <c r="L709" s="83">
        <v>0</v>
      </c>
      <c r="M709" s="83">
        <v>0</v>
      </c>
      <c r="N709" s="83">
        <v>0</v>
      </c>
      <c r="O709" s="83">
        <v>0</v>
      </c>
      <c r="P709" s="83">
        <v>0</v>
      </c>
      <c r="Q709" s="83">
        <v>0</v>
      </c>
      <c r="R709" s="83">
        <v>0</v>
      </c>
      <c r="S709" s="83">
        <v>0</v>
      </c>
      <c r="T709" s="83">
        <v>0</v>
      </c>
      <c r="U709" s="83">
        <v>0</v>
      </c>
      <c r="V709" s="83">
        <v>0</v>
      </c>
      <c r="W709" s="83">
        <v>0</v>
      </c>
      <c r="X709" s="83">
        <v>0</v>
      </c>
      <c r="Y709" s="83">
        <v>0</v>
      </c>
      <c r="Z709" s="83">
        <v>0</v>
      </c>
      <c r="AA709" s="83">
        <v>0</v>
      </c>
      <c r="AB709" s="83">
        <v>0</v>
      </c>
      <c r="AC709" s="83">
        <v>0</v>
      </c>
      <c r="AD709" s="83">
        <v>0</v>
      </c>
      <c r="AE709" s="83">
        <v>0</v>
      </c>
    </row>
    <row r="710" spans="1:31">
      <c r="A710" s="83">
        <v>0</v>
      </c>
      <c r="B710" s="83">
        <v>0</v>
      </c>
      <c r="C710" s="83">
        <v>0</v>
      </c>
      <c r="D710" s="83">
        <v>0</v>
      </c>
      <c r="E710" s="83">
        <v>0</v>
      </c>
      <c r="F710" s="83">
        <v>0</v>
      </c>
      <c r="G710" s="83">
        <v>0</v>
      </c>
      <c r="H710" s="83">
        <v>0</v>
      </c>
      <c r="I710" s="83">
        <v>0</v>
      </c>
      <c r="J710" s="83">
        <v>0</v>
      </c>
      <c r="K710" s="83">
        <v>0</v>
      </c>
      <c r="L710" s="83">
        <v>0</v>
      </c>
      <c r="M710" s="83">
        <v>0</v>
      </c>
      <c r="N710" s="83">
        <v>0</v>
      </c>
      <c r="O710" s="83">
        <v>0</v>
      </c>
      <c r="P710" s="83">
        <v>0</v>
      </c>
      <c r="Q710" s="83">
        <v>0</v>
      </c>
      <c r="R710" s="83">
        <v>0</v>
      </c>
      <c r="S710" s="83">
        <v>0</v>
      </c>
      <c r="T710" s="83">
        <v>0</v>
      </c>
      <c r="U710" s="83">
        <v>0</v>
      </c>
      <c r="V710" s="83">
        <v>0</v>
      </c>
      <c r="W710" s="83">
        <v>0</v>
      </c>
      <c r="X710" s="83">
        <v>0</v>
      </c>
      <c r="Y710" s="83">
        <v>0</v>
      </c>
      <c r="Z710" s="83">
        <v>0</v>
      </c>
      <c r="AA710" s="83">
        <v>0</v>
      </c>
      <c r="AB710" s="83">
        <v>0</v>
      </c>
      <c r="AC710" s="83">
        <v>0</v>
      </c>
      <c r="AD710" s="83">
        <v>0</v>
      </c>
      <c r="AE710" s="83">
        <v>0</v>
      </c>
    </row>
    <row r="711" spans="1:31">
      <c r="A711" s="83">
        <v>0</v>
      </c>
      <c r="B711" s="83">
        <v>0</v>
      </c>
      <c r="C711" s="83">
        <v>0</v>
      </c>
      <c r="D711" s="83">
        <v>0</v>
      </c>
      <c r="E711" s="83">
        <v>0</v>
      </c>
      <c r="F711" s="83">
        <v>0</v>
      </c>
      <c r="G711" s="83">
        <v>0</v>
      </c>
      <c r="H711" s="83">
        <v>0</v>
      </c>
      <c r="I711" s="83">
        <v>0</v>
      </c>
      <c r="J711" s="83">
        <v>0</v>
      </c>
      <c r="K711" s="83">
        <v>0</v>
      </c>
      <c r="L711" s="83">
        <v>0</v>
      </c>
      <c r="M711" s="83">
        <v>0</v>
      </c>
      <c r="N711" s="83">
        <v>0</v>
      </c>
      <c r="O711" s="83">
        <v>0</v>
      </c>
      <c r="P711" s="83">
        <v>0</v>
      </c>
      <c r="Q711" s="83">
        <v>0</v>
      </c>
      <c r="R711" s="83">
        <v>0</v>
      </c>
      <c r="S711" s="83">
        <v>0</v>
      </c>
      <c r="T711" s="83">
        <v>0</v>
      </c>
      <c r="U711" s="83">
        <v>0</v>
      </c>
      <c r="V711" s="83">
        <v>0</v>
      </c>
      <c r="W711" s="83">
        <v>0</v>
      </c>
      <c r="X711" s="83">
        <v>0</v>
      </c>
      <c r="Y711" s="83">
        <v>0</v>
      </c>
      <c r="Z711" s="83">
        <v>0</v>
      </c>
      <c r="AA711" s="83">
        <v>0</v>
      </c>
      <c r="AB711" s="83">
        <v>0</v>
      </c>
      <c r="AC711" s="83">
        <v>0</v>
      </c>
      <c r="AD711" s="83">
        <v>0</v>
      </c>
      <c r="AE711" s="83">
        <v>0</v>
      </c>
    </row>
    <row r="712" spans="1:31">
      <c r="A712" s="83">
        <v>0</v>
      </c>
      <c r="B712" s="83">
        <v>0</v>
      </c>
      <c r="C712" s="83">
        <v>0</v>
      </c>
      <c r="D712" s="83">
        <v>0</v>
      </c>
      <c r="E712" s="83">
        <v>0</v>
      </c>
      <c r="F712" s="83">
        <v>0</v>
      </c>
      <c r="G712" s="83">
        <v>0</v>
      </c>
      <c r="H712" s="83">
        <v>0</v>
      </c>
      <c r="I712" s="83">
        <v>0</v>
      </c>
      <c r="J712" s="83">
        <v>0</v>
      </c>
      <c r="K712" s="83">
        <v>0</v>
      </c>
      <c r="L712" s="83">
        <v>0</v>
      </c>
      <c r="M712" s="83">
        <v>0</v>
      </c>
      <c r="N712" s="83">
        <v>0</v>
      </c>
      <c r="O712" s="83">
        <v>0</v>
      </c>
      <c r="P712" s="83">
        <v>0</v>
      </c>
      <c r="Q712" s="83">
        <v>0</v>
      </c>
      <c r="R712" s="83">
        <v>0</v>
      </c>
      <c r="S712" s="83">
        <v>0</v>
      </c>
      <c r="T712" s="83">
        <v>0</v>
      </c>
      <c r="U712" s="83">
        <v>0</v>
      </c>
      <c r="V712" s="83">
        <v>0</v>
      </c>
      <c r="W712" s="83">
        <v>0</v>
      </c>
      <c r="X712" s="83">
        <v>0</v>
      </c>
      <c r="Y712" s="83">
        <v>0</v>
      </c>
      <c r="Z712" s="83">
        <v>0</v>
      </c>
      <c r="AA712" s="83">
        <v>0</v>
      </c>
      <c r="AB712" s="83">
        <v>0</v>
      </c>
      <c r="AC712" s="83">
        <v>0</v>
      </c>
      <c r="AD712" s="83">
        <v>0</v>
      </c>
      <c r="AE712" s="83">
        <v>0</v>
      </c>
    </row>
    <row r="713" spans="1:31">
      <c r="A713" s="83">
        <v>0</v>
      </c>
      <c r="B713" s="83">
        <v>0</v>
      </c>
      <c r="C713" s="83">
        <v>0</v>
      </c>
      <c r="D713" s="83">
        <v>0</v>
      </c>
      <c r="E713" s="83">
        <v>0</v>
      </c>
      <c r="F713" s="83">
        <v>0</v>
      </c>
      <c r="G713" s="83">
        <v>0</v>
      </c>
      <c r="H713" s="83">
        <v>0</v>
      </c>
      <c r="I713" s="83">
        <v>0</v>
      </c>
      <c r="J713" s="83">
        <v>0</v>
      </c>
      <c r="K713" s="83">
        <v>0</v>
      </c>
      <c r="L713" s="83">
        <v>0</v>
      </c>
      <c r="M713" s="83">
        <v>0</v>
      </c>
      <c r="N713" s="83">
        <v>0</v>
      </c>
      <c r="O713" s="83">
        <v>0</v>
      </c>
      <c r="P713" s="83">
        <v>0</v>
      </c>
      <c r="Q713" s="83">
        <v>0</v>
      </c>
      <c r="R713" s="83">
        <v>0</v>
      </c>
      <c r="S713" s="83">
        <v>0</v>
      </c>
      <c r="T713" s="83">
        <v>0</v>
      </c>
      <c r="U713" s="83">
        <v>0</v>
      </c>
      <c r="V713" s="83">
        <v>0</v>
      </c>
      <c r="W713" s="83">
        <v>0</v>
      </c>
      <c r="X713" s="83">
        <v>0</v>
      </c>
      <c r="Y713" s="83">
        <v>0</v>
      </c>
      <c r="Z713" s="83">
        <v>0</v>
      </c>
      <c r="AA713" s="83">
        <v>0</v>
      </c>
      <c r="AB713" s="83">
        <v>0</v>
      </c>
      <c r="AC713" s="83">
        <v>0</v>
      </c>
      <c r="AD713" s="83">
        <v>0</v>
      </c>
      <c r="AE713" s="83">
        <v>0</v>
      </c>
    </row>
    <row r="714" spans="1:31">
      <c r="A714" s="83">
        <v>0</v>
      </c>
      <c r="B714" s="83">
        <v>0</v>
      </c>
      <c r="C714" s="83">
        <v>0</v>
      </c>
      <c r="D714" s="83">
        <v>0</v>
      </c>
      <c r="E714" s="83">
        <v>0</v>
      </c>
      <c r="F714" s="83">
        <v>0</v>
      </c>
      <c r="G714" s="83">
        <v>0</v>
      </c>
      <c r="H714" s="83">
        <v>0</v>
      </c>
      <c r="I714" s="83">
        <v>0</v>
      </c>
      <c r="J714" s="83">
        <v>0</v>
      </c>
      <c r="K714" s="83">
        <v>0</v>
      </c>
      <c r="L714" s="83">
        <v>0</v>
      </c>
      <c r="M714" s="83">
        <v>0</v>
      </c>
      <c r="N714" s="83">
        <v>0</v>
      </c>
      <c r="O714" s="83">
        <v>0</v>
      </c>
      <c r="P714" s="83">
        <v>0</v>
      </c>
      <c r="Q714" s="83">
        <v>0</v>
      </c>
      <c r="R714" s="83">
        <v>0</v>
      </c>
      <c r="S714" s="83">
        <v>0</v>
      </c>
      <c r="T714" s="83">
        <v>0</v>
      </c>
      <c r="U714" s="83">
        <v>0</v>
      </c>
      <c r="V714" s="83">
        <v>0</v>
      </c>
      <c r="W714" s="83">
        <v>0</v>
      </c>
      <c r="X714" s="83">
        <v>0</v>
      </c>
      <c r="Y714" s="83">
        <v>0</v>
      </c>
      <c r="Z714" s="83">
        <v>0</v>
      </c>
      <c r="AA714" s="83">
        <v>0</v>
      </c>
      <c r="AB714" s="83">
        <v>0</v>
      </c>
      <c r="AC714" s="83">
        <v>0</v>
      </c>
      <c r="AD714" s="83">
        <v>0</v>
      </c>
      <c r="AE714" s="83">
        <v>0</v>
      </c>
    </row>
    <row r="715" spans="1:31">
      <c r="A715" s="83">
        <v>0</v>
      </c>
      <c r="B715" s="83">
        <v>0</v>
      </c>
      <c r="C715" s="83">
        <v>0</v>
      </c>
      <c r="D715" s="83">
        <v>0</v>
      </c>
      <c r="E715" s="83">
        <v>0</v>
      </c>
      <c r="F715" s="83">
        <v>0</v>
      </c>
      <c r="G715" s="83">
        <v>0</v>
      </c>
      <c r="H715" s="83">
        <v>0</v>
      </c>
      <c r="I715" s="83">
        <v>0</v>
      </c>
      <c r="J715" s="83">
        <v>0</v>
      </c>
      <c r="K715" s="83">
        <v>0</v>
      </c>
      <c r="L715" s="83">
        <v>0</v>
      </c>
      <c r="M715" s="83">
        <v>0</v>
      </c>
      <c r="N715" s="83">
        <v>0</v>
      </c>
      <c r="O715" s="83">
        <v>0</v>
      </c>
      <c r="P715" s="83">
        <v>0</v>
      </c>
      <c r="Q715" s="83">
        <v>0</v>
      </c>
      <c r="R715" s="83">
        <v>0</v>
      </c>
      <c r="S715" s="83">
        <v>0</v>
      </c>
      <c r="T715" s="83">
        <v>0</v>
      </c>
      <c r="U715" s="83">
        <v>0</v>
      </c>
      <c r="V715" s="83">
        <v>0</v>
      </c>
      <c r="W715" s="83">
        <v>0</v>
      </c>
      <c r="X715" s="83">
        <v>0</v>
      </c>
      <c r="Y715" s="83">
        <v>0</v>
      </c>
      <c r="Z715" s="83">
        <v>0</v>
      </c>
      <c r="AA715" s="83">
        <v>0</v>
      </c>
      <c r="AB715" s="83">
        <v>0</v>
      </c>
      <c r="AC715" s="83">
        <v>0</v>
      </c>
      <c r="AD715" s="83">
        <v>0</v>
      </c>
      <c r="AE715" s="83">
        <v>0</v>
      </c>
    </row>
    <row r="716" spans="1:31">
      <c r="A716" s="83">
        <v>0</v>
      </c>
      <c r="B716" s="83">
        <v>0</v>
      </c>
      <c r="C716" s="83">
        <v>0</v>
      </c>
      <c r="D716" s="83">
        <v>0</v>
      </c>
      <c r="E716" s="83">
        <v>0</v>
      </c>
      <c r="F716" s="83">
        <v>0</v>
      </c>
      <c r="G716" s="83">
        <v>0</v>
      </c>
      <c r="H716" s="83">
        <v>0</v>
      </c>
      <c r="I716" s="83">
        <v>0</v>
      </c>
      <c r="J716" s="83">
        <v>0</v>
      </c>
      <c r="K716" s="83">
        <v>0</v>
      </c>
      <c r="L716" s="83">
        <v>0</v>
      </c>
      <c r="M716" s="83">
        <v>0</v>
      </c>
      <c r="N716" s="83">
        <v>0</v>
      </c>
      <c r="O716" s="83">
        <v>0</v>
      </c>
      <c r="P716" s="83">
        <v>0</v>
      </c>
      <c r="Q716" s="83">
        <v>0</v>
      </c>
      <c r="R716" s="83">
        <v>0</v>
      </c>
      <c r="S716" s="83">
        <v>0</v>
      </c>
      <c r="T716" s="83">
        <v>0</v>
      </c>
      <c r="U716" s="83">
        <v>0</v>
      </c>
      <c r="V716" s="83">
        <v>0</v>
      </c>
      <c r="W716" s="83">
        <v>0</v>
      </c>
      <c r="X716" s="83">
        <v>0</v>
      </c>
      <c r="Y716" s="83">
        <v>0</v>
      </c>
      <c r="Z716" s="83">
        <v>0</v>
      </c>
      <c r="AA716" s="83">
        <v>0</v>
      </c>
      <c r="AB716" s="83">
        <v>0</v>
      </c>
      <c r="AC716" s="83">
        <v>0</v>
      </c>
      <c r="AD716" s="83">
        <v>0</v>
      </c>
      <c r="AE716" s="83">
        <v>0</v>
      </c>
    </row>
    <row r="717" spans="1:31">
      <c r="A717" s="83">
        <v>0</v>
      </c>
      <c r="B717" s="83">
        <v>0</v>
      </c>
      <c r="C717" s="83">
        <v>0</v>
      </c>
      <c r="D717" s="83">
        <v>0</v>
      </c>
      <c r="E717" s="83">
        <v>0</v>
      </c>
      <c r="F717" s="83">
        <v>0</v>
      </c>
      <c r="G717" s="83">
        <v>0</v>
      </c>
      <c r="H717" s="83">
        <v>0</v>
      </c>
      <c r="I717" s="83">
        <v>0</v>
      </c>
      <c r="J717" s="83">
        <v>0</v>
      </c>
      <c r="K717" s="83">
        <v>0</v>
      </c>
      <c r="L717" s="83">
        <v>0</v>
      </c>
      <c r="M717" s="83">
        <v>0</v>
      </c>
      <c r="N717" s="83">
        <v>0</v>
      </c>
      <c r="O717" s="83">
        <v>0</v>
      </c>
      <c r="P717" s="83">
        <v>0</v>
      </c>
      <c r="Q717" s="83">
        <v>0</v>
      </c>
      <c r="R717" s="83">
        <v>0</v>
      </c>
      <c r="S717" s="83">
        <v>0</v>
      </c>
      <c r="T717" s="83">
        <v>0</v>
      </c>
      <c r="U717" s="83">
        <v>0</v>
      </c>
      <c r="V717" s="83">
        <v>0</v>
      </c>
      <c r="W717" s="83">
        <v>0</v>
      </c>
      <c r="X717" s="83">
        <v>0</v>
      </c>
      <c r="Y717" s="83">
        <v>0</v>
      </c>
      <c r="Z717" s="83">
        <v>0</v>
      </c>
      <c r="AA717" s="83">
        <v>0</v>
      </c>
      <c r="AB717" s="83">
        <v>0</v>
      </c>
      <c r="AC717" s="83">
        <v>0</v>
      </c>
      <c r="AD717" s="83">
        <v>0</v>
      </c>
      <c r="AE717" s="83">
        <v>0</v>
      </c>
    </row>
    <row r="718" spans="1:31">
      <c r="A718" s="83">
        <v>0</v>
      </c>
      <c r="B718" s="83">
        <v>0</v>
      </c>
      <c r="C718" s="83">
        <v>0</v>
      </c>
      <c r="D718" s="83">
        <v>0</v>
      </c>
      <c r="E718" s="83">
        <v>0</v>
      </c>
      <c r="F718" s="83">
        <v>0</v>
      </c>
      <c r="G718" s="83">
        <v>0</v>
      </c>
      <c r="H718" s="83">
        <v>0</v>
      </c>
      <c r="I718" s="83">
        <v>0</v>
      </c>
      <c r="J718" s="83">
        <v>0</v>
      </c>
      <c r="K718" s="83">
        <v>0</v>
      </c>
      <c r="L718" s="83">
        <v>0</v>
      </c>
      <c r="M718" s="83">
        <v>0</v>
      </c>
      <c r="N718" s="83">
        <v>0</v>
      </c>
      <c r="O718" s="83">
        <v>0</v>
      </c>
      <c r="P718" s="83">
        <v>0</v>
      </c>
      <c r="Q718" s="83">
        <v>0</v>
      </c>
      <c r="R718" s="83">
        <v>0</v>
      </c>
      <c r="S718" s="83">
        <v>0</v>
      </c>
      <c r="T718" s="83">
        <v>0</v>
      </c>
      <c r="U718" s="83">
        <v>0</v>
      </c>
      <c r="V718" s="83">
        <v>0</v>
      </c>
      <c r="W718" s="83">
        <v>0</v>
      </c>
      <c r="X718" s="83">
        <v>0</v>
      </c>
      <c r="Y718" s="83">
        <v>0</v>
      </c>
      <c r="Z718" s="83">
        <v>0</v>
      </c>
      <c r="AA718" s="83">
        <v>0</v>
      </c>
      <c r="AB718" s="83">
        <v>0</v>
      </c>
      <c r="AC718" s="83">
        <v>0</v>
      </c>
      <c r="AD718" s="83">
        <v>0</v>
      </c>
      <c r="AE718" s="83">
        <v>0</v>
      </c>
    </row>
    <row r="719" spans="1:31">
      <c r="A719" s="83">
        <v>0</v>
      </c>
      <c r="B719" s="83">
        <v>0</v>
      </c>
      <c r="C719" s="83">
        <v>0</v>
      </c>
      <c r="D719" s="83">
        <v>0</v>
      </c>
      <c r="E719" s="83">
        <v>0</v>
      </c>
      <c r="F719" s="83">
        <v>0</v>
      </c>
      <c r="G719" s="83">
        <v>0</v>
      </c>
      <c r="H719" s="83">
        <v>0</v>
      </c>
      <c r="I719" s="83">
        <v>0</v>
      </c>
      <c r="J719" s="83">
        <v>0</v>
      </c>
      <c r="K719" s="83">
        <v>0</v>
      </c>
      <c r="L719" s="83">
        <v>0</v>
      </c>
      <c r="M719" s="83">
        <v>0</v>
      </c>
      <c r="N719" s="83">
        <v>0</v>
      </c>
      <c r="O719" s="83">
        <v>0</v>
      </c>
      <c r="P719" s="83">
        <v>0</v>
      </c>
      <c r="Q719" s="83">
        <v>0</v>
      </c>
      <c r="R719" s="83">
        <v>0</v>
      </c>
      <c r="S719" s="83">
        <v>0</v>
      </c>
      <c r="T719" s="83">
        <v>0</v>
      </c>
      <c r="U719" s="83">
        <v>0</v>
      </c>
      <c r="V719" s="83">
        <v>0</v>
      </c>
      <c r="W719" s="83">
        <v>0</v>
      </c>
      <c r="X719" s="83">
        <v>0</v>
      </c>
      <c r="Y719" s="83">
        <v>0</v>
      </c>
      <c r="Z719" s="83">
        <v>0</v>
      </c>
      <c r="AA719" s="83">
        <v>0</v>
      </c>
      <c r="AB719" s="83">
        <v>0</v>
      </c>
      <c r="AC719" s="83">
        <v>0</v>
      </c>
      <c r="AD719" s="83">
        <v>0</v>
      </c>
      <c r="AE719" s="83">
        <v>0</v>
      </c>
    </row>
    <row r="720" spans="1:31">
      <c r="A720" s="83">
        <v>0</v>
      </c>
      <c r="B720" s="83">
        <v>0</v>
      </c>
      <c r="C720" s="83">
        <v>0</v>
      </c>
      <c r="D720" s="83">
        <v>0</v>
      </c>
      <c r="E720" s="83">
        <v>0</v>
      </c>
      <c r="F720" s="83">
        <v>0</v>
      </c>
      <c r="G720" s="83">
        <v>0</v>
      </c>
      <c r="H720" s="83">
        <v>0</v>
      </c>
      <c r="I720" s="83">
        <v>0</v>
      </c>
      <c r="J720" s="83">
        <v>0</v>
      </c>
      <c r="K720" s="83">
        <v>0</v>
      </c>
      <c r="L720" s="83">
        <v>0</v>
      </c>
      <c r="M720" s="83">
        <v>0</v>
      </c>
      <c r="N720" s="83">
        <v>0</v>
      </c>
      <c r="O720" s="83">
        <v>0</v>
      </c>
      <c r="P720" s="83">
        <v>0</v>
      </c>
      <c r="Q720" s="83">
        <v>0</v>
      </c>
      <c r="R720" s="83">
        <v>0</v>
      </c>
      <c r="S720" s="83">
        <v>0</v>
      </c>
      <c r="T720" s="83">
        <v>0</v>
      </c>
      <c r="U720" s="83">
        <v>0</v>
      </c>
      <c r="V720" s="83">
        <v>0</v>
      </c>
      <c r="W720" s="83">
        <v>0</v>
      </c>
      <c r="X720" s="83">
        <v>0</v>
      </c>
      <c r="Y720" s="83">
        <v>0</v>
      </c>
      <c r="Z720" s="83">
        <v>0</v>
      </c>
      <c r="AA720" s="83">
        <v>0</v>
      </c>
      <c r="AB720" s="83">
        <v>0</v>
      </c>
      <c r="AC720" s="83">
        <v>0</v>
      </c>
      <c r="AD720" s="83">
        <v>0</v>
      </c>
      <c r="AE720" s="83">
        <v>0</v>
      </c>
    </row>
    <row r="721" spans="1:31">
      <c r="A721" s="83">
        <v>0</v>
      </c>
      <c r="B721" s="83">
        <v>0</v>
      </c>
      <c r="C721" s="83">
        <v>0</v>
      </c>
      <c r="D721" s="83">
        <v>0</v>
      </c>
      <c r="E721" s="83">
        <v>0</v>
      </c>
      <c r="F721" s="83">
        <v>0</v>
      </c>
      <c r="G721" s="83">
        <v>0</v>
      </c>
      <c r="H721" s="83">
        <v>0</v>
      </c>
      <c r="I721" s="83">
        <v>0</v>
      </c>
      <c r="J721" s="83">
        <v>0</v>
      </c>
      <c r="K721" s="83">
        <v>0</v>
      </c>
      <c r="L721" s="83">
        <v>0</v>
      </c>
      <c r="M721" s="83">
        <v>0</v>
      </c>
      <c r="N721" s="83">
        <v>0</v>
      </c>
      <c r="O721" s="83">
        <v>0</v>
      </c>
      <c r="P721" s="83">
        <v>0</v>
      </c>
      <c r="Q721" s="83">
        <v>0</v>
      </c>
      <c r="R721" s="83">
        <v>0</v>
      </c>
      <c r="S721" s="83">
        <v>0</v>
      </c>
      <c r="T721" s="83">
        <v>0</v>
      </c>
      <c r="U721" s="83">
        <v>0</v>
      </c>
      <c r="V721" s="83">
        <v>0</v>
      </c>
      <c r="W721" s="83">
        <v>0</v>
      </c>
      <c r="X721" s="83">
        <v>0</v>
      </c>
      <c r="Y721" s="83">
        <v>0</v>
      </c>
      <c r="Z721" s="83">
        <v>0</v>
      </c>
      <c r="AA721" s="83">
        <v>0</v>
      </c>
      <c r="AB721" s="83">
        <v>0</v>
      </c>
      <c r="AC721" s="83">
        <v>0</v>
      </c>
      <c r="AD721" s="83">
        <v>0</v>
      </c>
      <c r="AE721" s="83">
        <v>0</v>
      </c>
    </row>
    <row r="722" spans="1:31">
      <c r="A722" s="83">
        <v>0</v>
      </c>
      <c r="B722" s="83">
        <v>0</v>
      </c>
      <c r="C722" s="83">
        <v>0</v>
      </c>
      <c r="D722" s="83">
        <v>0</v>
      </c>
      <c r="E722" s="83">
        <v>0</v>
      </c>
      <c r="F722" s="83">
        <v>0</v>
      </c>
      <c r="G722" s="83">
        <v>0</v>
      </c>
      <c r="H722" s="83">
        <v>0</v>
      </c>
      <c r="I722" s="83">
        <v>0</v>
      </c>
      <c r="J722" s="83">
        <v>0</v>
      </c>
      <c r="K722" s="83">
        <v>0</v>
      </c>
      <c r="L722" s="83">
        <v>0</v>
      </c>
      <c r="M722" s="83">
        <v>0</v>
      </c>
      <c r="N722" s="83">
        <v>0</v>
      </c>
      <c r="O722" s="83">
        <v>0</v>
      </c>
      <c r="P722" s="83">
        <v>0</v>
      </c>
      <c r="Q722" s="83">
        <v>0</v>
      </c>
      <c r="R722" s="83">
        <v>0</v>
      </c>
      <c r="S722" s="83">
        <v>0</v>
      </c>
      <c r="T722" s="83">
        <v>0</v>
      </c>
      <c r="U722" s="83">
        <v>0</v>
      </c>
      <c r="V722" s="83">
        <v>0</v>
      </c>
      <c r="W722" s="83">
        <v>0</v>
      </c>
      <c r="X722" s="83">
        <v>0</v>
      </c>
      <c r="Y722" s="83">
        <v>0</v>
      </c>
      <c r="Z722" s="83">
        <v>0</v>
      </c>
      <c r="AA722" s="83">
        <v>0</v>
      </c>
      <c r="AB722" s="83">
        <v>0</v>
      </c>
      <c r="AC722" s="83">
        <v>0</v>
      </c>
      <c r="AD722" s="83">
        <v>0</v>
      </c>
      <c r="AE722" s="83">
        <v>0</v>
      </c>
    </row>
    <row r="723" spans="1:31">
      <c r="A723" s="83">
        <v>0</v>
      </c>
      <c r="B723" s="83">
        <v>0</v>
      </c>
      <c r="C723" s="83">
        <v>0</v>
      </c>
      <c r="D723" s="83">
        <v>0</v>
      </c>
      <c r="E723" s="83">
        <v>0</v>
      </c>
      <c r="F723" s="83">
        <v>0</v>
      </c>
      <c r="G723" s="83">
        <v>0</v>
      </c>
      <c r="H723" s="83">
        <v>0</v>
      </c>
      <c r="I723" s="83">
        <v>0</v>
      </c>
      <c r="J723" s="83">
        <v>0</v>
      </c>
      <c r="K723" s="83">
        <v>0</v>
      </c>
      <c r="L723" s="83">
        <v>0</v>
      </c>
      <c r="M723" s="83">
        <v>0</v>
      </c>
      <c r="N723" s="83">
        <v>0</v>
      </c>
      <c r="O723" s="83">
        <v>0</v>
      </c>
      <c r="P723" s="83">
        <v>0</v>
      </c>
      <c r="Q723" s="83">
        <v>0</v>
      </c>
      <c r="R723" s="83">
        <v>0</v>
      </c>
      <c r="S723" s="83">
        <v>0</v>
      </c>
      <c r="T723" s="83">
        <v>0</v>
      </c>
      <c r="U723" s="83">
        <v>0</v>
      </c>
      <c r="V723" s="83">
        <v>0</v>
      </c>
      <c r="W723" s="83">
        <v>0</v>
      </c>
      <c r="X723" s="83">
        <v>0</v>
      </c>
      <c r="Y723" s="83">
        <v>0</v>
      </c>
      <c r="Z723" s="83">
        <v>0</v>
      </c>
      <c r="AA723" s="83">
        <v>0</v>
      </c>
      <c r="AB723" s="83">
        <v>0</v>
      </c>
      <c r="AC723" s="83">
        <v>0</v>
      </c>
      <c r="AD723" s="83">
        <v>0</v>
      </c>
      <c r="AE723" s="83">
        <v>0</v>
      </c>
    </row>
    <row r="724" spans="1:31">
      <c r="A724" s="83">
        <v>0</v>
      </c>
      <c r="B724" s="83">
        <v>0</v>
      </c>
      <c r="C724" s="83">
        <v>0</v>
      </c>
      <c r="D724" s="83">
        <v>0</v>
      </c>
      <c r="E724" s="83">
        <v>0</v>
      </c>
      <c r="F724" s="83">
        <v>0</v>
      </c>
      <c r="G724" s="83">
        <v>0</v>
      </c>
      <c r="H724" s="83">
        <v>0</v>
      </c>
      <c r="I724" s="83">
        <v>0</v>
      </c>
      <c r="J724" s="83">
        <v>0</v>
      </c>
      <c r="K724" s="83">
        <v>0</v>
      </c>
      <c r="L724" s="83">
        <v>0</v>
      </c>
      <c r="M724" s="83">
        <v>0</v>
      </c>
      <c r="N724" s="83">
        <v>0</v>
      </c>
      <c r="O724" s="83">
        <v>0</v>
      </c>
      <c r="P724" s="83">
        <v>0</v>
      </c>
      <c r="Q724" s="83">
        <v>0</v>
      </c>
      <c r="R724" s="83">
        <v>0</v>
      </c>
      <c r="S724" s="83">
        <v>0</v>
      </c>
      <c r="T724" s="83">
        <v>0</v>
      </c>
      <c r="U724" s="83">
        <v>0</v>
      </c>
      <c r="V724" s="83">
        <v>0</v>
      </c>
      <c r="W724" s="83">
        <v>0</v>
      </c>
      <c r="X724" s="83">
        <v>0</v>
      </c>
      <c r="Y724" s="83">
        <v>0</v>
      </c>
      <c r="Z724" s="83">
        <v>0</v>
      </c>
      <c r="AA724" s="83">
        <v>0</v>
      </c>
      <c r="AB724" s="83">
        <v>0</v>
      </c>
      <c r="AC724" s="83">
        <v>0</v>
      </c>
      <c r="AD724" s="83">
        <v>0</v>
      </c>
      <c r="AE724" s="83">
        <v>0</v>
      </c>
    </row>
    <row r="725" spans="1:31">
      <c r="A725" s="83">
        <v>0</v>
      </c>
      <c r="B725" s="83">
        <v>0</v>
      </c>
      <c r="C725" s="83">
        <v>0</v>
      </c>
      <c r="D725" s="83">
        <v>0</v>
      </c>
      <c r="E725" s="83">
        <v>0</v>
      </c>
      <c r="F725" s="83">
        <v>0</v>
      </c>
      <c r="G725" s="83">
        <v>0</v>
      </c>
      <c r="H725" s="83">
        <v>0</v>
      </c>
      <c r="I725" s="83">
        <v>0</v>
      </c>
      <c r="J725" s="83">
        <v>0</v>
      </c>
      <c r="K725" s="83">
        <v>0</v>
      </c>
      <c r="L725" s="83">
        <v>0</v>
      </c>
      <c r="M725" s="83">
        <v>0</v>
      </c>
      <c r="N725" s="83">
        <v>0</v>
      </c>
      <c r="O725" s="83">
        <v>0</v>
      </c>
      <c r="P725" s="83">
        <v>0</v>
      </c>
      <c r="Q725" s="83">
        <v>0</v>
      </c>
      <c r="R725" s="83">
        <v>0</v>
      </c>
      <c r="S725" s="83">
        <v>0</v>
      </c>
      <c r="T725" s="83">
        <v>0</v>
      </c>
      <c r="U725" s="83">
        <v>0</v>
      </c>
      <c r="V725" s="83">
        <v>0</v>
      </c>
      <c r="W725" s="83">
        <v>0</v>
      </c>
      <c r="X725" s="83">
        <v>0</v>
      </c>
      <c r="Y725" s="83">
        <v>0</v>
      </c>
      <c r="Z725" s="83">
        <v>0</v>
      </c>
      <c r="AA725" s="83">
        <v>0</v>
      </c>
      <c r="AB725" s="83">
        <v>0</v>
      </c>
      <c r="AC725" s="83">
        <v>0</v>
      </c>
      <c r="AD725" s="83">
        <v>0</v>
      </c>
      <c r="AE725" s="83">
        <v>0</v>
      </c>
    </row>
    <row r="726" spans="1:31">
      <c r="A726" s="83">
        <v>0</v>
      </c>
      <c r="B726" s="83">
        <v>0</v>
      </c>
      <c r="C726" s="83">
        <v>0</v>
      </c>
      <c r="D726" s="83">
        <v>0</v>
      </c>
      <c r="E726" s="83">
        <v>0</v>
      </c>
      <c r="F726" s="83">
        <v>0</v>
      </c>
      <c r="G726" s="83">
        <v>0</v>
      </c>
      <c r="H726" s="83">
        <v>0</v>
      </c>
      <c r="I726" s="83">
        <v>0</v>
      </c>
      <c r="J726" s="83">
        <v>0</v>
      </c>
      <c r="K726" s="83">
        <v>0</v>
      </c>
      <c r="L726" s="83">
        <v>0</v>
      </c>
      <c r="M726" s="83">
        <v>0</v>
      </c>
      <c r="N726" s="83">
        <v>0</v>
      </c>
      <c r="O726" s="83">
        <v>0</v>
      </c>
      <c r="P726" s="83">
        <v>0</v>
      </c>
      <c r="Q726" s="83">
        <v>0</v>
      </c>
      <c r="R726" s="83">
        <v>0</v>
      </c>
      <c r="S726" s="83">
        <v>0</v>
      </c>
      <c r="T726" s="83">
        <v>0</v>
      </c>
      <c r="U726" s="83">
        <v>0</v>
      </c>
      <c r="V726" s="83">
        <v>0</v>
      </c>
      <c r="W726" s="83">
        <v>0</v>
      </c>
      <c r="X726" s="83">
        <v>0</v>
      </c>
      <c r="Y726" s="83">
        <v>0</v>
      </c>
      <c r="Z726" s="83">
        <v>0</v>
      </c>
      <c r="AA726" s="83">
        <v>0</v>
      </c>
      <c r="AB726" s="83">
        <v>0</v>
      </c>
      <c r="AC726" s="83">
        <v>0</v>
      </c>
      <c r="AD726" s="83">
        <v>0</v>
      </c>
      <c r="AE726" s="83">
        <v>0</v>
      </c>
    </row>
    <row r="727" spans="1:31">
      <c r="A727" s="83">
        <v>0</v>
      </c>
      <c r="B727" s="83">
        <v>0</v>
      </c>
      <c r="C727" s="83">
        <v>0</v>
      </c>
      <c r="D727" s="83">
        <v>0</v>
      </c>
      <c r="E727" s="83">
        <v>0</v>
      </c>
      <c r="F727" s="83">
        <v>0</v>
      </c>
      <c r="G727" s="83">
        <v>0</v>
      </c>
      <c r="H727" s="83">
        <v>0</v>
      </c>
      <c r="I727" s="83">
        <v>0</v>
      </c>
      <c r="J727" s="83">
        <v>0</v>
      </c>
      <c r="K727" s="83">
        <v>0</v>
      </c>
      <c r="L727" s="83">
        <v>0</v>
      </c>
      <c r="M727" s="83">
        <v>0</v>
      </c>
      <c r="N727" s="83">
        <v>0</v>
      </c>
      <c r="O727" s="83">
        <v>0</v>
      </c>
      <c r="P727" s="83">
        <v>0</v>
      </c>
      <c r="Q727" s="83">
        <v>0</v>
      </c>
      <c r="R727" s="83">
        <v>0</v>
      </c>
      <c r="S727" s="83">
        <v>0</v>
      </c>
      <c r="T727" s="83">
        <v>0</v>
      </c>
      <c r="U727" s="83">
        <v>0</v>
      </c>
      <c r="V727" s="83">
        <v>0</v>
      </c>
      <c r="W727" s="83">
        <v>0</v>
      </c>
      <c r="X727" s="83">
        <v>0</v>
      </c>
      <c r="Y727" s="83">
        <v>0</v>
      </c>
      <c r="Z727" s="83">
        <v>0</v>
      </c>
      <c r="AA727" s="83">
        <v>0</v>
      </c>
      <c r="AB727" s="83">
        <v>0</v>
      </c>
      <c r="AC727" s="83">
        <v>0</v>
      </c>
      <c r="AD727" s="83">
        <v>0</v>
      </c>
      <c r="AE727" s="83">
        <v>0</v>
      </c>
    </row>
    <row r="728" spans="1:31">
      <c r="A728" s="83">
        <v>0</v>
      </c>
      <c r="B728" s="83">
        <v>0</v>
      </c>
      <c r="C728" s="83">
        <v>0</v>
      </c>
      <c r="D728" s="83">
        <v>0</v>
      </c>
      <c r="E728" s="83">
        <v>0</v>
      </c>
      <c r="F728" s="83">
        <v>0</v>
      </c>
      <c r="G728" s="83">
        <v>0</v>
      </c>
      <c r="H728" s="83">
        <v>0</v>
      </c>
      <c r="I728" s="83">
        <v>0</v>
      </c>
      <c r="J728" s="83">
        <v>0</v>
      </c>
      <c r="K728" s="83">
        <v>0</v>
      </c>
      <c r="L728" s="83">
        <v>0</v>
      </c>
      <c r="M728" s="83">
        <v>0</v>
      </c>
      <c r="N728" s="83">
        <v>0</v>
      </c>
      <c r="O728" s="83">
        <v>0</v>
      </c>
      <c r="P728" s="83">
        <v>0</v>
      </c>
      <c r="Q728" s="83">
        <v>0</v>
      </c>
      <c r="R728" s="83">
        <v>0</v>
      </c>
      <c r="S728" s="83">
        <v>0</v>
      </c>
      <c r="T728" s="83">
        <v>0</v>
      </c>
      <c r="U728" s="83">
        <v>0</v>
      </c>
      <c r="V728" s="83">
        <v>0</v>
      </c>
      <c r="W728" s="83">
        <v>0</v>
      </c>
      <c r="X728" s="83">
        <v>0</v>
      </c>
      <c r="Y728" s="83">
        <v>0</v>
      </c>
      <c r="Z728" s="83">
        <v>0</v>
      </c>
      <c r="AA728" s="83">
        <v>0</v>
      </c>
      <c r="AB728" s="83">
        <v>0</v>
      </c>
      <c r="AC728" s="83">
        <v>0</v>
      </c>
      <c r="AD728" s="83">
        <v>0</v>
      </c>
      <c r="AE728" s="83">
        <v>0</v>
      </c>
    </row>
    <row r="729" spans="1:31">
      <c r="A729" s="83">
        <v>0</v>
      </c>
      <c r="B729" s="83">
        <v>0</v>
      </c>
      <c r="C729" s="83">
        <v>0</v>
      </c>
      <c r="D729" s="83">
        <v>0</v>
      </c>
      <c r="E729" s="83">
        <v>0</v>
      </c>
      <c r="F729" s="83">
        <v>0</v>
      </c>
      <c r="G729" s="83">
        <v>0</v>
      </c>
      <c r="H729" s="83">
        <v>0</v>
      </c>
      <c r="I729" s="83">
        <v>0</v>
      </c>
      <c r="J729" s="83">
        <v>0</v>
      </c>
      <c r="K729" s="83">
        <v>0</v>
      </c>
      <c r="L729" s="83">
        <v>0</v>
      </c>
      <c r="M729" s="83">
        <v>0</v>
      </c>
      <c r="N729" s="83">
        <v>0</v>
      </c>
      <c r="O729" s="83">
        <v>0</v>
      </c>
      <c r="P729" s="83">
        <v>0</v>
      </c>
      <c r="Q729" s="83">
        <v>0</v>
      </c>
      <c r="R729" s="83">
        <v>0</v>
      </c>
      <c r="S729" s="83">
        <v>0</v>
      </c>
      <c r="T729" s="83">
        <v>0</v>
      </c>
      <c r="U729" s="83">
        <v>0</v>
      </c>
      <c r="V729" s="83">
        <v>0</v>
      </c>
      <c r="W729" s="83">
        <v>0</v>
      </c>
      <c r="X729" s="83">
        <v>0</v>
      </c>
      <c r="Y729" s="83">
        <v>0</v>
      </c>
      <c r="Z729" s="83">
        <v>0</v>
      </c>
      <c r="AA729" s="83">
        <v>0</v>
      </c>
      <c r="AB729" s="83">
        <v>0</v>
      </c>
      <c r="AC729" s="83">
        <v>0</v>
      </c>
      <c r="AD729" s="83">
        <v>0</v>
      </c>
      <c r="AE729" s="83">
        <v>0</v>
      </c>
    </row>
    <row r="730" spans="1:31">
      <c r="A730" s="83">
        <v>0</v>
      </c>
      <c r="B730" s="83">
        <v>0</v>
      </c>
      <c r="C730" s="83">
        <v>0</v>
      </c>
      <c r="D730" s="83">
        <v>0</v>
      </c>
      <c r="E730" s="83">
        <v>0</v>
      </c>
      <c r="F730" s="83">
        <v>0</v>
      </c>
      <c r="G730" s="83">
        <v>0</v>
      </c>
      <c r="H730" s="83">
        <v>0</v>
      </c>
      <c r="I730" s="83">
        <v>0</v>
      </c>
      <c r="J730" s="83">
        <v>0</v>
      </c>
      <c r="K730" s="83">
        <v>0</v>
      </c>
      <c r="L730" s="83">
        <v>0</v>
      </c>
      <c r="M730" s="83">
        <v>0</v>
      </c>
      <c r="N730" s="83">
        <v>0</v>
      </c>
      <c r="O730" s="83">
        <v>0</v>
      </c>
      <c r="P730" s="83">
        <v>0</v>
      </c>
      <c r="Q730" s="83">
        <v>0</v>
      </c>
      <c r="R730" s="83">
        <v>0</v>
      </c>
      <c r="S730" s="83">
        <v>0</v>
      </c>
      <c r="T730" s="83">
        <v>0</v>
      </c>
      <c r="U730" s="83">
        <v>0</v>
      </c>
      <c r="V730" s="83">
        <v>0</v>
      </c>
      <c r="W730" s="83">
        <v>0</v>
      </c>
      <c r="X730" s="83">
        <v>0</v>
      </c>
      <c r="Y730" s="83">
        <v>0</v>
      </c>
      <c r="Z730" s="83">
        <v>0</v>
      </c>
      <c r="AA730" s="83">
        <v>0</v>
      </c>
      <c r="AB730" s="83">
        <v>0</v>
      </c>
      <c r="AC730" s="83">
        <v>0</v>
      </c>
      <c r="AD730" s="83">
        <v>0</v>
      </c>
      <c r="AE730" s="83">
        <v>0</v>
      </c>
    </row>
    <row r="731" spans="1:31">
      <c r="A731" s="83">
        <v>0</v>
      </c>
      <c r="B731" s="83">
        <v>0</v>
      </c>
      <c r="C731" s="83">
        <v>0</v>
      </c>
      <c r="D731" s="83">
        <v>0</v>
      </c>
      <c r="E731" s="83">
        <v>0</v>
      </c>
      <c r="F731" s="83">
        <v>0</v>
      </c>
      <c r="G731" s="83">
        <v>0</v>
      </c>
      <c r="H731" s="83">
        <v>0</v>
      </c>
      <c r="I731" s="83">
        <v>0</v>
      </c>
      <c r="J731" s="83">
        <v>0</v>
      </c>
      <c r="K731" s="83">
        <v>0</v>
      </c>
      <c r="L731" s="83">
        <v>0</v>
      </c>
      <c r="M731" s="83">
        <v>0</v>
      </c>
      <c r="N731" s="83">
        <v>0</v>
      </c>
      <c r="O731" s="83">
        <v>0</v>
      </c>
      <c r="P731" s="83">
        <v>0</v>
      </c>
      <c r="Q731" s="83">
        <v>0</v>
      </c>
      <c r="R731" s="83">
        <v>0</v>
      </c>
      <c r="S731" s="83">
        <v>0</v>
      </c>
      <c r="T731" s="83">
        <v>0</v>
      </c>
      <c r="U731" s="83">
        <v>0</v>
      </c>
      <c r="V731" s="83">
        <v>0</v>
      </c>
      <c r="W731" s="83">
        <v>0</v>
      </c>
      <c r="X731" s="83">
        <v>0</v>
      </c>
      <c r="Y731" s="83">
        <v>0</v>
      </c>
      <c r="Z731" s="83">
        <v>0</v>
      </c>
      <c r="AA731" s="83">
        <v>0</v>
      </c>
      <c r="AB731" s="83">
        <v>0</v>
      </c>
      <c r="AC731" s="83">
        <v>0</v>
      </c>
      <c r="AD731" s="83">
        <v>0</v>
      </c>
      <c r="AE731" s="83">
        <v>0</v>
      </c>
    </row>
    <row r="732" spans="1:31">
      <c r="A732" s="83">
        <v>0</v>
      </c>
      <c r="B732" s="83">
        <v>0</v>
      </c>
      <c r="C732" s="83">
        <v>0</v>
      </c>
      <c r="D732" s="83">
        <v>0</v>
      </c>
      <c r="E732" s="83">
        <v>0</v>
      </c>
      <c r="F732" s="83">
        <v>0</v>
      </c>
      <c r="G732" s="83">
        <v>0</v>
      </c>
      <c r="H732" s="83">
        <v>0</v>
      </c>
      <c r="I732" s="83">
        <v>0</v>
      </c>
      <c r="J732" s="83">
        <v>0</v>
      </c>
      <c r="K732" s="83">
        <v>0</v>
      </c>
      <c r="L732" s="83">
        <v>0</v>
      </c>
      <c r="M732" s="83">
        <v>0</v>
      </c>
      <c r="N732" s="83">
        <v>0</v>
      </c>
      <c r="O732" s="83">
        <v>0</v>
      </c>
      <c r="P732" s="83">
        <v>0</v>
      </c>
      <c r="Q732" s="83">
        <v>0</v>
      </c>
      <c r="R732" s="83">
        <v>0</v>
      </c>
      <c r="S732" s="83">
        <v>0</v>
      </c>
      <c r="T732" s="83">
        <v>0</v>
      </c>
      <c r="U732" s="83">
        <v>0</v>
      </c>
      <c r="V732" s="83">
        <v>0</v>
      </c>
      <c r="W732" s="83">
        <v>0</v>
      </c>
      <c r="X732" s="83">
        <v>0</v>
      </c>
      <c r="Y732" s="83">
        <v>0</v>
      </c>
      <c r="Z732" s="83">
        <v>0</v>
      </c>
      <c r="AA732" s="83">
        <v>0</v>
      </c>
      <c r="AB732" s="83">
        <v>0</v>
      </c>
      <c r="AC732" s="83">
        <v>0</v>
      </c>
      <c r="AD732" s="83">
        <v>0</v>
      </c>
      <c r="AE732" s="83">
        <v>0</v>
      </c>
    </row>
    <row r="733" spans="1:31">
      <c r="A733" s="83">
        <v>0</v>
      </c>
      <c r="B733" s="83">
        <v>0</v>
      </c>
      <c r="C733" s="83">
        <v>0</v>
      </c>
      <c r="D733" s="83">
        <v>0</v>
      </c>
      <c r="E733" s="83">
        <v>0</v>
      </c>
      <c r="F733" s="83">
        <v>0</v>
      </c>
      <c r="G733" s="83">
        <v>0</v>
      </c>
      <c r="H733" s="83">
        <v>0</v>
      </c>
      <c r="I733" s="83">
        <v>0</v>
      </c>
      <c r="J733" s="83">
        <v>0</v>
      </c>
      <c r="K733" s="83">
        <v>0</v>
      </c>
      <c r="L733" s="83">
        <v>0</v>
      </c>
      <c r="M733" s="83">
        <v>0</v>
      </c>
      <c r="N733" s="83">
        <v>0</v>
      </c>
      <c r="O733" s="83">
        <v>0</v>
      </c>
      <c r="P733" s="83">
        <v>0</v>
      </c>
      <c r="Q733" s="83">
        <v>0</v>
      </c>
      <c r="R733" s="83">
        <v>0</v>
      </c>
      <c r="S733" s="83">
        <v>0</v>
      </c>
      <c r="T733" s="83">
        <v>0</v>
      </c>
      <c r="U733" s="83">
        <v>0</v>
      </c>
      <c r="V733" s="83">
        <v>0</v>
      </c>
      <c r="W733" s="83">
        <v>0</v>
      </c>
      <c r="X733" s="83">
        <v>0</v>
      </c>
      <c r="Y733" s="83">
        <v>0</v>
      </c>
      <c r="Z733" s="83">
        <v>0</v>
      </c>
      <c r="AA733" s="83">
        <v>0</v>
      </c>
      <c r="AB733" s="83">
        <v>0</v>
      </c>
      <c r="AC733" s="83">
        <v>0</v>
      </c>
      <c r="AD733" s="83">
        <v>0</v>
      </c>
      <c r="AE733" s="83">
        <v>0</v>
      </c>
    </row>
    <row r="734" spans="1:31">
      <c r="A734" s="83">
        <v>0</v>
      </c>
      <c r="B734" s="83">
        <v>0</v>
      </c>
      <c r="C734" s="83">
        <v>0</v>
      </c>
      <c r="D734" s="83">
        <v>0</v>
      </c>
      <c r="E734" s="83">
        <v>0</v>
      </c>
      <c r="F734" s="83">
        <v>0</v>
      </c>
      <c r="G734" s="83">
        <v>0</v>
      </c>
      <c r="H734" s="83">
        <v>0</v>
      </c>
      <c r="I734" s="83">
        <v>0</v>
      </c>
      <c r="J734" s="83">
        <v>0</v>
      </c>
      <c r="K734" s="83">
        <v>0</v>
      </c>
      <c r="L734" s="83">
        <v>0</v>
      </c>
      <c r="M734" s="83">
        <v>0</v>
      </c>
      <c r="N734" s="83">
        <v>0</v>
      </c>
      <c r="O734" s="83">
        <v>0</v>
      </c>
      <c r="P734" s="83">
        <v>0</v>
      </c>
      <c r="Q734" s="83">
        <v>0</v>
      </c>
      <c r="R734" s="83">
        <v>0</v>
      </c>
      <c r="S734" s="83">
        <v>0</v>
      </c>
      <c r="T734" s="83">
        <v>0</v>
      </c>
      <c r="U734" s="83">
        <v>0</v>
      </c>
      <c r="V734" s="83">
        <v>0</v>
      </c>
      <c r="W734" s="83">
        <v>0</v>
      </c>
      <c r="X734" s="83">
        <v>0</v>
      </c>
      <c r="Y734" s="83">
        <v>0</v>
      </c>
      <c r="Z734" s="83">
        <v>0</v>
      </c>
      <c r="AA734" s="83">
        <v>0</v>
      </c>
      <c r="AB734" s="83">
        <v>0</v>
      </c>
      <c r="AC734" s="83">
        <v>0</v>
      </c>
      <c r="AD734" s="83">
        <v>0</v>
      </c>
      <c r="AE734" s="83">
        <v>0</v>
      </c>
    </row>
    <row r="735" spans="1:31">
      <c r="A735" s="83">
        <v>0</v>
      </c>
      <c r="B735" s="83">
        <v>0</v>
      </c>
      <c r="C735" s="83">
        <v>0</v>
      </c>
      <c r="D735" s="83">
        <v>0</v>
      </c>
      <c r="E735" s="83">
        <v>0</v>
      </c>
      <c r="F735" s="83">
        <v>0</v>
      </c>
      <c r="G735" s="83">
        <v>0</v>
      </c>
      <c r="H735" s="83">
        <v>0</v>
      </c>
      <c r="I735" s="83">
        <v>0</v>
      </c>
      <c r="J735" s="83">
        <v>0</v>
      </c>
      <c r="K735" s="83">
        <v>0</v>
      </c>
      <c r="L735" s="83">
        <v>0</v>
      </c>
      <c r="M735" s="83">
        <v>0</v>
      </c>
      <c r="N735" s="83">
        <v>0</v>
      </c>
      <c r="O735" s="83">
        <v>0</v>
      </c>
      <c r="P735" s="83">
        <v>0</v>
      </c>
      <c r="Q735" s="83">
        <v>0</v>
      </c>
      <c r="R735" s="83">
        <v>0</v>
      </c>
      <c r="S735" s="83">
        <v>0</v>
      </c>
      <c r="T735" s="83">
        <v>0</v>
      </c>
      <c r="U735" s="83">
        <v>0</v>
      </c>
      <c r="V735" s="83">
        <v>0</v>
      </c>
      <c r="W735" s="83">
        <v>0</v>
      </c>
      <c r="X735" s="83">
        <v>0</v>
      </c>
      <c r="Y735" s="83">
        <v>0</v>
      </c>
      <c r="Z735" s="83">
        <v>0</v>
      </c>
      <c r="AA735" s="83">
        <v>0</v>
      </c>
      <c r="AB735" s="83">
        <v>0</v>
      </c>
      <c r="AC735" s="83">
        <v>0</v>
      </c>
      <c r="AD735" s="83">
        <v>0</v>
      </c>
      <c r="AE735" s="83">
        <v>0</v>
      </c>
    </row>
    <row r="736" spans="1:31">
      <c r="A736" s="83">
        <v>0</v>
      </c>
      <c r="B736" s="83">
        <v>0</v>
      </c>
      <c r="C736" s="83">
        <v>0</v>
      </c>
      <c r="D736" s="83">
        <v>0</v>
      </c>
      <c r="E736" s="83">
        <v>0</v>
      </c>
      <c r="F736" s="83">
        <v>0</v>
      </c>
      <c r="G736" s="83">
        <v>0</v>
      </c>
      <c r="H736" s="83">
        <v>0</v>
      </c>
      <c r="I736" s="83">
        <v>0</v>
      </c>
      <c r="J736" s="83">
        <v>0</v>
      </c>
      <c r="K736" s="83">
        <v>0</v>
      </c>
      <c r="L736" s="83">
        <v>0</v>
      </c>
      <c r="M736" s="83">
        <v>0</v>
      </c>
      <c r="N736" s="83">
        <v>0</v>
      </c>
      <c r="O736" s="83">
        <v>0</v>
      </c>
      <c r="P736" s="83">
        <v>0</v>
      </c>
      <c r="Q736" s="83">
        <v>0</v>
      </c>
      <c r="R736" s="83">
        <v>0</v>
      </c>
      <c r="S736" s="83">
        <v>0</v>
      </c>
      <c r="T736" s="83">
        <v>0</v>
      </c>
      <c r="U736" s="83">
        <v>0</v>
      </c>
      <c r="V736" s="83">
        <v>0</v>
      </c>
      <c r="W736" s="83">
        <v>0</v>
      </c>
      <c r="X736" s="83">
        <v>0</v>
      </c>
      <c r="Y736" s="83">
        <v>0</v>
      </c>
      <c r="Z736" s="83">
        <v>0</v>
      </c>
      <c r="AA736" s="83">
        <v>0</v>
      </c>
      <c r="AB736" s="83">
        <v>0</v>
      </c>
      <c r="AC736" s="83">
        <v>0</v>
      </c>
      <c r="AD736" s="83">
        <v>0</v>
      </c>
      <c r="AE736" s="83">
        <v>0</v>
      </c>
    </row>
    <row r="737" spans="1:31">
      <c r="A737" s="83">
        <v>0</v>
      </c>
      <c r="B737" s="83">
        <v>0</v>
      </c>
      <c r="C737" s="83">
        <v>0</v>
      </c>
      <c r="D737" s="83">
        <v>0</v>
      </c>
      <c r="E737" s="83">
        <v>0</v>
      </c>
      <c r="F737" s="83">
        <v>0</v>
      </c>
      <c r="G737" s="83">
        <v>0</v>
      </c>
      <c r="H737" s="83">
        <v>0</v>
      </c>
      <c r="I737" s="83">
        <v>0</v>
      </c>
      <c r="J737" s="83">
        <v>0</v>
      </c>
      <c r="K737" s="83">
        <v>0</v>
      </c>
      <c r="L737" s="83">
        <v>0</v>
      </c>
      <c r="M737" s="83">
        <v>0</v>
      </c>
      <c r="N737" s="83">
        <v>0</v>
      </c>
      <c r="O737" s="83">
        <v>0</v>
      </c>
      <c r="P737" s="83">
        <v>0</v>
      </c>
      <c r="Q737" s="83">
        <v>0</v>
      </c>
      <c r="R737" s="83">
        <v>0</v>
      </c>
      <c r="S737" s="83">
        <v>0</v>
      </c>
      <c r="T737" s="83">
        <v>0</v>
      </c>
      <c r="U737" s="83">
        <v>0</v>
      </c>
      <c r="V737" s="83">
        <v>0</v>
      </c>
      <c r="W737" s="83">
        <v>0</v>
      </c>
      <c r="X737" s="83">
        <v>0</v>
      </c>
      <c r="Y737" s="83">
        <v>0</v>
      </c>
      <c r="Z737" s="83">
        <v>0</v>
      </c>
      <c r="AA737" s="83">
        <v>0</v>
      </c>
      <c r="AB737" s="83">
        <v>0</v>
      </c>
      <c r="AC737" s="83">
        <v>0</v>
      </c>
      <c r="AD737" s="83">
        <v>0</v>
      </c>
      <c r="AE737" s="83">
        <v>0</v>
      </c>
    </row>
    <row r="738" spans="1:31">
      <c r="A738" s="83">
        <v>0</v>
      </c>
      <c r="B738" s="83">
        <v>0</v>
      </c>
      <c r="C738" s="83">
        <v>0</v>
      </c>
      <c r="D738" s="83">
        <v>0</v>
      </c>
      <c r="E738" s="83">
        <v>0</v>
      </c>
      <c r="F738" s="83">
        <v>0</v>
      </c>
      <c r="G738" s="83">
        <v>0</v>
      </c>
      <c r="H738" s="83">
        <v>0</v>
      </c>
      <c r="I738" s="83">
        <v>0</v>
      </c>
      <c r="J738" s="83">
        <v>0</v>
      </c>
      <c r="K738" s="83">
        <v>0</v>
      </c>
      <c r="L738" s="83">
        <v>0</v>
      </c>
      <c r="M738" s="83">
        <v>0</v>
      </c>
      <c r="N738" s="83">
        <v>0</v>
      </c>
      <c r="O738" s="83">
        <v>0</v>
      </c>
      <c r="P738" s="83">
        <v>0</v>
      </c>
      <c r="Q738" s="83">
        <v>0</v>
      </c>
      <c r="R738" s="83">
        <v>0</v>
      </c>
      <c r="S738" s="83">
        <v>0</v>
      </c>
      <c r="T738" s="83">
        <v>0</v>
      </c>
      <c r="U738" s="83">
        <v>0</v>
      </c>
      <c r="V738" s="83">
        <v>0</v>
      </c>
      <c r="W738" s="83">
        <v>0</v>
      </c>
      <c r="X738" s="83">
        <v>0</v>
      </c>
      <c r="Y738" s="83">
        <v>0</v>
      </c>
      <c r="Z738" s="83">
        <v>0</v>
      </c>
      <c r="AA738" s="83">
        <v>0</v>
      </c>
      <c r="AB738" s="83">
        <v>0</v>
      </c>
      <c r="AC738" s="83">
        <v>0</v>
      </c>
      <c r="AD738" s="83">
        <v>0</v>
      </c>
      <c r="AE738" s="83">
        <v>0</v>
      </c>
    </row>
    <row r="739" spans="1:31">
      <c r="A739" s="83">
        <v>0</v>
      </c>
      <c r="B739" s="83">
        <v>0</v>
      </c>
      <c r="C739" s="83">
        <v>0</v>
      </c>
      <c r="D739" s="83">
        <v>0</v>
      </c>
      <c r="E739" s="83">
        <v>0</v>
      </c>
      <c r="F739" s="83">
        <v>0</v>
      </c>
      <c r="G739" s="83">
        <v>0</v>
      </c>
      <c r="H739" s="83">
        <v>0</v>
      </c>
      <c r="I739" s="83">
        <v>0</v>
      </c>
      <c r="J739" s="83">
        <v>0</v>
      </c>
      <c r="K739" s="83">
        <v>0</v>
      </c>
      <c r="L739" s="83">
        <v>0</v>
      </c>
      <c r="M739" s="83">
        <v>0</v>
      </c>
      <c r="N739" s="83">
        <v>0</v>
      </c>
      <c r="O739" s="83">
        <v>0</v>
      </c>
      <c r="P739" s="83">
        <v>0</v>
      </c>
      <c r="Q739" s="83">
        <v>0</v>
      </c>
      <c r="R739" s="83">
        <v>0</v>
      </c>
      <c r="S739" s="83">
        <v>0</v>
      </c>
      <c r="T739" s="83">
        <v>0</v>
      </c>
      <c r="U739" s="83">
        <v>0</v>
      </c>
      <c r="V739" s="83">
        <v>0</v>
      </c>
      <c r="W739" s="83">
        <v>0</v>
      </c>
      <c r="X739" s="83">
        <v>0</v>
      </c>
      <c r="Y739" s="83">
        <v>0</v>
      </c>
      <c r="Z739" s="83">
        <v>0</v>
      </c>
      <c r="AA739" s="83">
        <v>0</v>
      </c>
      <c r="AB739" s="83">
        <v>0</v>
      </c>
      <c r="AC739" s="83">
        <v>0</v>
      </c>
      <c r="AD739" s="83">
        <v>0</v>
      </c>
      <c r="AE739" s="83">
        <v>0</v>
      </c>
    </row>
    <row r="740" spans="1:31">
      <c r="A740" s="83">
        <v>0</v>
      </c>
      <c r="B740" s="83">
        <v>0</v>
      </c>
      <c r="C740" s="83">
        <v>0</v>
      </c>
      <c r="D740" s="83">
        <v>0</v>
      </c>
      <c r="E740" s="83">
        <v>0</v>
      </c>
      <c r="F740" s="83">
        <v>0</v>
      </c>
      <c r="G740" s="83">
        <v>0</v>
      </c>
      <c r="H740" s="83">
        <v>0</v>
      </c>
      <c r="I740" s="83">
        <v>0</v>
      </c>
      <c r="J740" s="83">
        <v>0</v>
      </c>
      <c r="K740" s="83">
        <v>0</v>
      </c>
      <c r="L740" s="83">
        <v>0</v>
      </c>
      <c r="M740" s="83">
        <v>0</v>
      </c>
      <c r="N740" s="83">
        <v>0</v>
      </c>
      <c r="O740" s="83">
        <v>0</v>
      </c>
      <c r="P740" s="83">
        <v>0</v>
      </c>
      <c r="Q740" s="83">
        <v>0</v>
      </c>
      <c r="R740" s="83">
        <v>0</v>
      </c>
      <c r="S740" s="83">
        <v>0</v>
      </c>
      <c r="T740" s="83">
        <v>0</v>
      </c>
      <c r="U740" s="83">
        <v>0</v>
      </c>
      <c r="V740" s="83">
        <v>0</v>
      </c>
      <c r="W740" s="83">
        <v>0</v>
      </c>
      <c r="X740" s="83">
        <v>0</v>
      </c>
      <c r="Y740" s="83">
        <v>0</v>
      </c>
      <c r="Z740" s="83">
        <v>0</v>
      </c>
      <c r="AA740" s="83">
        <v>0</v>
      </c>
      <c r="AB740" s="83">
        <v>0</v>
      </c>
      <c r="AC740" s="83">
        <v>0</v>
      </c>
      <c r="AD740" s="83">
        <v>0</v>
      </c>
      <c r="AE740" s="83">
        <v>0</v>
      </c>
    </row>
    <row r="741" spans="1:31">
      <c r="A741" s="83">
        <v>0</v>
      </c>
      <c r="B741" s="83">
        <v>0</v>
      </c>
      <c r="C741" s="83">
        <v>0</v>
      </c>
      <c r="D741" s="83">
        <v>0</v>
      </c>
      <c r="E741" s="83">
        <v>0</v>
      </c>
      <c r="F741" s="83">
        <v>0</v>
      </c>
      <c r="G741" s="83">
        <v>0</v>
      </c>
      <c r="H741" s="83">
        <v>0</v>
      </c>
      <c r="I741" s="83">
        <v>0</v>
      </c>
      <c r="J741" s="83">
        <v>0</v>
      </c>
      <c r="K741" s="83">
        <v>0</v>
      </c>
      <c r="L741" s="83">
        <v>0</v>
      </c>
      <c r="M741" s="83">
        <v>0</v>
      </c>
      <c r="N741" s="83">
        <v>0</v>
      </c>
      <c r="O741" s="83">
        <v>0</v>
      </c>
      <c r="P741" s="83">
        <v>0</v>
      </c>
      <c r="Q741" s="83">
        <v>0</v>
      </c>
      <c r="R741" s="83">
        <v>0</v>
      </c>
      <c r="S741" s="83">
        <v>0</v>
      </c>
      <c r="T741" s="83">
        <v>0</v>
      </c>
      <c r="U741" s="83">
        <v>0</v>
      </c>
      <c r="V741" s="83">
        <v>0</v>
      </c>
      <c r="W741" s="83">
        <v>0</v>
      </c>
      <c r="X741" s="83">
        <v>0</v>
      </c>
      <c r="Y741" s="83">
        <v>0</v>
      </c>
      <c r="Z741" s="83">
        <v>0</v>
      </c>
      <c r="AA741" s="83">
        <v>0</v>
      </c>
      <c r="AB741" s="83">
        <v>0</v>
      </c>
      <c r="AC741" s="83">
        <v>0</v>
      </c>
      <c r="AD741" s="83">
        <v>0</v>
      </c>
      <c r="AE741" s="83">
        <v>0</v>
      </c>
    </row>
    <row r="742" spans="1:31">
      <c r="A742" s="83">
        <v>0</v>
      </c>
      <c r="B742" s="83">
        <v>0</v>
      </c>
      <c r="C742" s="83">
        <v>0</v>
      </c>
      <c r="D742" s="83">
        <v>0</v>
      </c>
      <c r="E742" s="83">
        <v>0</v>
      </c>
      <c r="F742" s="83">
        <v>0</v>
      </c>
      <c r="G742" s="83">
        <v>0</v>
      </c>
      <c r="H742" s="83">
        <v>0</v>
      </c>
      <c r="I742" s="83">
        <v>0</v>
      </c>
      <c r="J742" s="83">
        <v>0</v>
      </c>
      <c r="K742" s="83">
        <v>0</v>
      </c>
      <c r="L742" s="83">
        <v>0</v>
      </c>
      <c r="M742" s="83">
        <v>0</v>
      </c>
      <c r="N742" s="83">
        <v>0</v>
      </c>
      <c r="O742" s="83">
        <v>0</v>
      </c>
      <c r="P742" s="83">
        <v>0</v>
      </c>
      <c r="Q742" s="83">
        <v>0</v>
      </c>
      <c r="R742" s="83">
        <v>0</v>
      </c>
      <c r="S742" s="83">
        <v>0</v>
      </c>
      <c r="T742" s="83">
        <v>0</v>
      </c>
      <c r="U742" s="83">
        <v>0</v>
      </c>
      <c r="V742" s="83">
        <v>0</v>
      </c>
      <c r="W742" s="83">
        <v>0</v>
      </c>
      <c r="X742" s="83">
        <v>0</v>
      </c>
      <c r="Y742" s="83">
        <v>0</v>
      </c>
      <c r="Z742" s="83">
        <v>0</v>
      </c>
      <c r="AA742" s="83">
        <v>0</v>
      </c>
      <c r="AB742" s="83">
        <v>0</v>
      </c>
      <c r="AC742" s="83">
        <v>0</v>
      </c>
      <c r="AD742" s="83">
        <v>0</v>
      </c>
      <c r="AE742" s="83">
        <v>0</v>
      </c>
    </row>
    <row r="743" spans="1:31">
      <c r="A743" s="83">
        <v>0</v>
      </c>
      <c r="B743" s="83">
        <v>0</v>
      </c>
      <c r="C743" s="83">
        <v>0</v>
      </c>
      <c r="D743" s="83">
        <v>0</v>
      </c>
      <c r="E743" s="83">
        <v>0</v>
      </c>
      <c r="F743" s="83">
        <v>0</v>
      </c>
      <c r="G743" s="83">
        <v>0</v>
      </c>
      <c r="H743" s="83">
        <v>0</v>
      </c>
      <c r="I743" s="83">
        <v>0</v>
      </c>
      <c r="J743" s="83">
        <v>0</v>
      </c>
      <c r="K743" s="83">
        <v>0</v>
      </c>
      <c r="L743" s="83">
        <v>0</v>
      </c>
      <c r="M743" s="83">
        <v>0</v>
      </c>
      <c r="N743" s="83">
        <v>0</v>
      </c>
      <c r="O743" s="83">
        <v>0</v>
      </c>
      <c r="P743" s="83">
        <v>0</v>
      </c>
      <c r="Q743" s="83">
        <v>0</v>
      </c>
      <c r="R743" s="83">
        <v>0</v>
      </c>
      <c r="S743" s="83">
        <v>0</v>
      </c>
      <c r="T743" s="83">
        <v>0</v>
      </c>
      <c r="U743" s="83">
        <v>0</v>
      </c>
      <c r="V743" s="83">
        <v>0</v>
      </c>
      <c r="W743" s="83">
        <v>0</v>
      </c>
      <c r="X743" s="83">
        <v>0</v>
      </c>
      <c r="Y743" s="83">
        <v>0</v>
      </c>
      <c r="Z743" s="83">
        <v>0</v>
      </c>
      <c r="AA743" s="83">
        <v>0</v>
      </c>
      <c r="AB743" s="83">
        <v>0</v>
      </c>
      <c r="AC743" s="83">
        <v>0</v>
      </c>
      <c r="AD743" s="83">
        <v>0</v>
      </c>
      <c r="AE743" s="83">
        <v>0</v>
      </c>
    </row>
    <row r="744" spans="1:31">
      <c r="A744" s="83">
        <v>0</v>
      </c>
      <c r="B744" s="83">
        <v>0</v>
      </c>
      <c r="C744" s="83">
        <v>0</v>
      </c>
      <c r="D744" s="83">
        <v>0</v>
      </c>
      <c r="E744" s="83">
        <v>0</v>
      </c>
      <c r="F744" s="83">
        <v>0</v>
      </c>
      <c r="G744" s="83">
        <v>0</v>
      </c>
      <c r="H744" s="83">
        <v>0</v>
      </c>
      <c r="I744" s="83">
        <v>0</v>
      </c>
      <c r="J744" s="83">
        <v>0</v>
      </c>
      <c r="K744" s="83">
        <v>0</v>
      </c>
      <c r="L744" s="83">
        <v>0</v>
      </c>
      <c r="M744" s="83">
        <v>0</v>
      </c>
      <c r="N744" s="83">
        <v>0</v>
      </c>
      <c r="O744" s="83">
        <v>0</v>
      </c>
      <c r="P744" s="83">
        <v>0</v>
      </c>
      <c r="Q744" s="83">
        <v>0</v>
      </c>
      <c r="R744" s="83">
        <v>0</v>
      </c>
      <c r="S744" s="83">
        <v>0</v>
      </c>
      <c r="T744" s="83">
        <v>0</v>
      </c>
      <c r="U744" s="83">
        <v>0</v>
      </c>
      <c r="V744" s="83">
        <v>0</v>
      </c>
      <c r="W744" s="83">
        <v>0</v>
      </c>
      <c r="X744" s="83">
        <v>0</v>
      </c>
      <c r="Y744" s="83">
        <v>0</v>
      </c>
      <c r="Z744" s="83">
        <v>0</v>
      </c>
      <c r="AA744" s="83">
        <v>0</v>
      </c>
      <c r="AB744" s="83">
        <v>0</v>
      </c>
      <c r="AC744" s="83">
        <v>0</v>
      </c>
      <c r="AD744" s="83">
        <v>0</v>
      </c>
      <c r="AE744" s="83">
        <v>0</v>
      </c>
    </row>
    <row r="745" spans="1:31">
      <c r="A745" s="83">
        <v>0</v>
      </c>
      <c r="B745" s="83">
        <v>0</v>
      </c>
      <c r="C745" s="83">
        <v>0</v>
      </c>
      <c r="D745" s="83">
        <v>0</v>
      </c>
      <c r="E745" s="83">
        <v>0</v>
      </c>
      <c r="F745" s="83">
        <v>0</v>
      </c>
      <c r="G745" s="83">
        <v>0</v>
      </c>
      <c r="H745" s="83">
        <v>0</v>
      </c>
      <c r="I745" s="83">
        <v>0</v>
      </c>
      <c r="J745" s="83">
        <v>0</v>
      </c>
      <c r="K745" s="83">
        <v>0</v>
      </c>
      <c r="L745" s="83">
        <v>0</v>
      </c>
      <c r="M745" s="83">
        <v>0</v>
      </c>
      <c r="N745" s="83">
        <v>0</v>
      </c>
      <c r="O745" s="83">
        <v>0</v>
      </c>
      <c r="P745" s="83">
        <v>0</v>
      </c>
      <c r="Q745" s="83">
        <v>0</v>
      </c>
      <c r="R745" s="83">
        <v>0</v>
      </c>
      <c r="S745" s="83">
        <v>0</v>
      </c>
      <c r="T745" s="83">
        <v>0</v>
      </c>
      <c r="U745" s="83">
        <v>0</v>
      </c>
      <c r="V745" s="83">
        <v>0</v>
      </c>
      <c r="W745" s="83">
        <v>0</v>
      </c>
      <c r="X745" s="83">
        <v>0</v>
      </c>
      <c r="Y745" s="83">
        <v>0</v>
      </c>
      <c r="Z745" s="83">
        <v>0</v>
      </c>
      <c r="AA745" s="83">
        <v>0</v>
      </c>
      <c r="AB745" s="83">
        <v>0</v>
      </c>
      <c r="AC745" s="83">
        <v>0</v>
      </c>
      <c r="AD745" s="83">
        <v>0</v>
      </c>
      <c r="AE745" s="83">
        <v>0</v>
      </c>
    </row>
    <row r="746" spans="1:31">
      <c r="A746" s="83">
        <v>0</v>
      </c>
      <c r="B746" s="83">
        <v>0</v>
      </c>
      <c r="C746" s="83">
        <v>0</v>
      </c>
      <c r="D746" s="83">
        <v>0</v>
      </c>
      <c r="E746" s="83">
        <v>0</v>
      </c>
      <c r="F746" s="83">
        <v>0</v>
      </c>
      <c r="G746" s="83">
        <v>0</v>
      </c>
      <c r="H746" s="83">
        <v>0</v>
      </c>
      <c r="I746" s="83">
        <v>0</v>
      </c>
      <c r="J746" s="83">
        <v>0</v>
      </c>
      <c r="K746" s="83">
        <v>0</v>
      </c>
      <c r="L746" s="83">
        <v>0</v>
      </c>
      <c r="M746" s="83">
        <v>0</v>
      </c>
      <c r="N746" s="83">
        <v>0</v>
      </c>
      <c r="O746" s="83">
        <v>0</v>
      </c>
      <c r="P746" s="83">
        <v>0</v>
      </c>
      <c r="Q746" s="83">
        <v>0</v>
      </c>
      <c r="R746" s="83">
        <v>0</v>
      </c>
      <c r="S746" s="83">
        <v>0</v>
      </c>
      <c r="T746" s="83">
        <v>0</v>
      </c>
      <c r="U746" s="83">
        <v>0</v>
      </c>
      <c r="V746" s="83">
        <v>0</v>
      </c>
      <c r="W746" s="83">
        <v>0</v>
      </c>
      <c r="X746" s="83">
        <v>0</v>
      </c>
      <c r="Y746" s="83">
        <v>0</v>
      </c>
      <c r="Z746" s="83">
        <v>0</v>
      </c>
      <c r="AA746" s="83">
        <v>0</v>
      </c>
      <c r="AB746" s="83">
        <v>0</v>
      </c>
      <c r="AC746" s="83">
        <v>0</v>
      </c>
      <c r="AD746" s="83">
        <v>0</v>
      </c>
      <c r="AE746" s="83">
        <v>0</v>
      </c>
    </row>
    <row r="747" spans="1:31">
      <c r="A747" s="83">
        <v>0</v>
      </c>
      <c r="B747" s="83">
        <v>0</v>
      </c>
      <c r="C747" s="83">
        <v>0</v>
      </c>
      <c r="D747" s="83">
        <v>0</v>
      </c>
      <c r="E747" s="83">
        <v>0</v>
      </c>
      <c r="F747" s="83">
        <v>0</v>
      </c>
      <c r="G747" s="83">
        <v>0</v>
      </c>
      <c r="H747" s="83">
        <v>0</v>
      </c>
      <c r="I747" s="83">
        <v>0</v>
      </c>
      <c r="J747" s="83">
        <v>0</v>
      </c>
      <c r="K747" s="83">
        <v>0</v>
      </c>
      <c r="L747" s="83">
        <v>0</v>
      </c>
      <c r="M747" s="83">
        <v>0</v>
      </c>
      <c r="N747" s="83">
        <v>0</v>
      </c>
      <c r="O747" s="83">
        <v>0</v>
      </c>
      <c r="P747" s="83">
        <v>0</v>
      </c>
      <c r="Q747" s="83">
        <v>0</v>
      </c>
      <c r="R747" s="83">
        <v>0</v>
      </c>
      <c r="S747" s="83">
        <v>0</v>
      </c>
      <c r="T747" s="83">
        <v>0</v>
      </c>
      <c r="U747" s="83">
        <v>0</v>
      </c>
      <c r="V747" s="83">
        <v>0</v>
      </c>
      <c r="W747" s="83">
        <v>0</v>
      </c>
      <c r="X747" s="83">
        <v>0</v>
      </c>
      <c r="Y747" s="83">
        <v>0</v>
      </c>
      <c r="Z747" s="83">
        <v>0</v>
      </c>
      <c r="AA747" s="83">
        <v>0</v>
      </c>
      <c r="AB747" s="83">
        <v>0</v>
      </c>
      <c r="AC747" s="83">
        <v>0</v>
      </c>
      <c r="AD747" s="83">
        <v>0</v>
      </c>
      <c r="AE747" s="83">
        <v>0</v>
      </c>
    </row>
    <row r="748" spans="1:31">
      <c r="A748" s="83">
        <v>0</v>
      </c>
      <c r="B748" s="83">
        <v>0</v>
      </c>
      <c r="C748" s="83">
        <v>0</v>
      </c>
      <c r="D748" s="83">
        <v>0</v>
      </c>
      <c r="E748" s="83">
        <v>0</v>
      </c>
      <c r="F748" s="83">
        <v>0</v>
      </c>
      <c r="G748" s="83">
        <v>0</v>
      </c>
      <c r="H748" s="83">
        <v>0</v>
      </c>
      <c r="I748" s="83">
        <v>0</v>
      </c>
      <c r="J748" s="83">
        <v>0</v>
      </c>
      <c r="K748" s="83">
        <v>0</v>
      </c>
      <c r="L748" s="83">
        <v>0</v>
      </c>
      <c r="M748" s="83">
        <v>0</v>
      </c>
      <c r="N748" s="83">
        <v>0</v>
      </c>
      <c r="O748" s="83">
        <v>0</v>
      </c>
      <c r="P748" s="83">
        <v>0</v>
      </c>
      <c r="Q748" s="83">
        <v>0</v>
      </c>
      <c r="R748" s="83">
        <v>0</v>
      </c>
      <c r="S748" s="83">
        <v>0</v>
      </c>
      <c r="T748" s="83">
        <v>0</v>
      </c>
      <c r="U748" s="83">
        <v>0</v>
      </c>
      <c r="V748" s="83">
        <v>0</v>
      </c>
      <c r="W748" s="83">
        <v>0</v>
      </c>
      <c r="X748" s="83">
        <v>0</v>
      </c>
      <c r="Y748" s="83">
        <v>0</v>
      </c>
      <c r="Z748" s="83">
        <v>0</v>
      </c>
      <c r="AA748" s="83">
        <v>0</v>
      </c>
      <c r="AB748" s="83">
        <v>0</v>
      </c>
      <c r="AC748" s="83">
        <v>0</v>
      </c>
      <c r="AD748" s="83">
        <v>0</v>
      </c>
      <c r="AE748" s="83">
        <v>0</v>
      </c>
    </row>
    <row r="749" spans="1:31">
      <c r="A749" s="83">
        <v>0</v>
      </c>
      <c r="B749" s="83">
        <v>0</v>
      </c>
      <c r="C749" s="83">
        <v>0</v>
      </c>
      <c r="D749" s="83">
        <v>0</v>
      </c>
      <c r="E749" s="83">
        <v>0</v>
      </c>
      <c r="F749" s="83">
        <v>0</v>
      </c>
      <c r="G749" s="83">
        <v>0</v>
      </c>
      <c r="H749" s="83">
        <v>0</v>
      </c>
      <c r="I749" s="83">
        <v>0</v>
      </c>
      <c r="J749" s="83">
        <v>0</v>
      </c>
      <c r="K749" s="83">
        <v>0</v>
      </c>
      <c r="L749" s="83">
        <v>0</v>
      </c>
      <c r="M749" s="83">
        <v>0</v>
      </c>
      <c r="N749" s="83">
        <v>0</v>
      </c>
      <c r="O749" s="83">
        <v>0</v>
      </c>
      <c r="P749" s="83">
        <v>0</v>
      </c>
      <c r="Q749" s="83">
        <v>0</v>
      </c>
      <c r="R749" s="83">
        <v>0</v>
      </c>
      <c r="S749" s="83">
        <v>0</v>
      </c>
      <c r="T749" s="83">
        <v>0</v>
      </c>
      <c r="U749" s="83">
        <v>0</v>
      </c>
      <c r="V749" s="83">
        <v>0</v>
      </c>
      <c r="W749" s="83">
        <v>0</v>
      </c>
      <c r="X749" s="83">
        <v>0</v>
      </c>
      <c r="Y749" s="83">
        <v>0</v>
      </c>
      <c r="Z749" s="83">
        <v>0</v>
      </c>
      <c r="AA749" s="83">
        <v>0</v>
      </c>
      <c r="AB749" s="83">
        <v>0</v>
      </c>
      <c r="AC749" s="83">
        <v>0</v>
      </c>
      <c r="AD749" s="83">
        <v>0</v>
      </c>
      <c r="AE749" s="83">
        <v>0</v>
      </c>
    </row>
    <row r="750" spans="1:31">
      <c r="A750" s="83">
        <v>0</v>
      </c>
      <c r="B750" s="83">
        <v>0</v>
      </c>
      <c r="C750" s="83">
        <v>0</v>
      </c>
      <c r="D750" s="83">
        <v>0</v>
      </c>
      <c r="E750" s="83">
        <v>0</v>
      </c>
      <c r="F750" s="83">
        <v>0</v>
      </c>
      <c r="G750" s="83">
        <v>0</v>
      </c>
      <c r="H750" s="83">
        <v>0</v>
      </c>
      <c r="I750" s="83">
        <v>0</v>
      </c>
      <c r="J750" s="83">
        <v>0</v>
      </c>
      <c r="K750" s="83">
        <v>0</v>
      </c>
      <c r="L750" s="83">
        <v>0</v>
      </c>
      <c r="M750" s="83">
        <v>0</v>
      </c>
      <c r="N750" s="83">
        <v>0</v>
      </c>
      <c r="O750" s="83">
        <v>0</v>
      </c>
      <c r="P750" s="83">
        <v>0</v>
      </c>
      <c r="Q750" s="83">
        <v>0</v>
      </c>
      <c r="R750" s="83">
        <v>0</v>
      </c>
      <c r="S750" s="83">
        <v>0</v>
      </c>
      <c r="T750" s="83">
        <v>0</v>
      </c>
      <c r="U750" s="83">
        <v>0</v>
      </c>
      <c r="V750" s="83">
        <v>0</v>
      </c>
      <c r="W750" s="83">
        <v>0</v>
      </c>
      <c r="X750" s="83">
        <v>0</v>
      </c>
      <c r="Y750" s="83">
        <v>0</v>
      </c>
      <c r="Z750" s="83">
        <v>0</v>
      </c>
      <c r="AA750" s="83">
        <v>0</v>
      </c>
      <c r="AB750" s="83">
        <v>0</v>
      </c>
      <c r="AC750" s="83">
        <v>0</v>
      </c>
      <c r="AD750" s="83">
        <v>0</v>
      </c>
      <c r="AE750" s="83">
        <v>0</v>
      </c>
    </row>
    <row r="751" spans="1:31">
      <c r="A751" s="83">
        <v>0</v>
      </c>
      <c r="B751" s="83">
        <v>0</v>
      </c>
      <c r="C751" s="83">
        <v>0</v>
      </c>
      <c r="D751" s="83">
        <v>0</v>
      </c>
      <c r="E751" s="83">
        <v>0</v>
      </c>
      <c r="F751" s="83">
        <v>0</v>
      </c>
      <c r="G751" s="83">
        <v>0</v>
      </c>
      <c r="H751" s="83">
        <v>0</v>
      </c>
      <c r="I751" s="83">
        <v>0</v>
      </c>
      <c r="J751" s="83">
        <v>0</v>
      </c>
      <c r="K751" s="83">
        <v>0</v>
      </c>
      <c r="L751" s="83">
        <v>0</v>
      </c>
      <c r="M751" s="83">
        <v>0</v>
      </c>
      <c r="N751" s="83">
        <v>0</v>
      </c>
      <c r="O751" s="83">
        <v>0</v>
      </c>
      <c r="P751" s="83">
        <v>0</v>
      </c>
      <c r="Q751" s="83">
        <v>0</v>
      </c>
      <c r="R751" s="83">
        <v>0</v>
      </c>
      <c r="S751" s="83">
        <v>0</v>
      </c>
      <c r="T751" s="83">
        <v>0</v>
      </c>
      <c r="U751" s="83">
        <v>0</v>
      </c>
      <c r="V751" s="83">
        <v>0</v>
      </c>
      <c r="W751" s="83">
        <v>0</v>
      </c>
      <c r="X751" s="83">
        <v>0</v>
      </c>
      <c r="Y751" s="83">
        <v>0</v>
      </c>
      <c r="Z751" s="83">
        <v>0</v>
      </c>
      <c r="AA751" s="83">
        <v>0</v>
      </c>
      <c r="AB751" s="83">
        <v>0</v>
      </c>
      <c r="AC751" s="83">
        <v>0</v>
      </c>
      <c r="AD751" s="83">
        <v>0</v>
      </c>
      <c r="AE751" s="83">
        <v>0</v>
      </c>
    </row>
    <row r="752" spans="1:31">
      <c r="A752" s="83">
        <v>0</v>
      </c>
      <c r="B752" s="83">
        <v>0</v>
      </c>
      <c r="C752" s="83">
        <v>0</v>
      </c>
      <c r="D752" s="83">
        <v>0</v>
      </c>
      <c r="E752" s="83">
        <v>0</v>
      </c>
      <c r="F752" s="83">
        <v>0</v>
      </c>
      <c r="G752" s="83">
        <v>0</v>
      </c>
      <c r="H752" s="83">
        <v>0</v>
      </c>
      <c r="I752" s="83">
        <v>0</v>
      </c>
      <c r="J752" s="83">
        <v>0</v>
      </c>
      <c r="K752" s="83">
        <v>0</v>
      </c>
      <c r="L752" s="83">
        <v>0</v>
      </c>
      <c r="M752" s="83">
        <v>0</v>
      </c>
      <c r="N752" s="83">
        <v>0</v>
      </c>
      <c r="O752" s="83">
        <v>0</v>
      </c>
      <c r="P752" s="83">
        <v>0</v>
      </c>
      <c r="Q752" s="83">
        <v>0</v>
      </c>
      <c r="R752" s="83">
        <v>0</v>
      </c>
      <c r="S752" s="83">
        <v>0</v>
      </c>
      <c r="T752" s="83">
        <v>0</v>
      </c>
      <c r="U752" s="83">
        <v>0</v>
      </c>
      <c r="V752" s="83">
        <v>0</v>
      </c>
      <c r="W752" s="83">
        <v>0</v>
      </c>
      <c r="X752" s="83">
        <v>0</v>
      </c>
      <c r="Y752" s="83">
        <v>0</v>
      </c>
      <c r="Z752" s="83">
        <v>0</v>
      </c>
      <c r="AA752" s="83">
        <v>0</v>
      </c>
      <c r="AB752" s="83">
        <v>0</v>
      </c>
      <c r="AC752" s="83">
        <v>0</v>
      </c>
      <c r="AD752" s="83">
        <v>0</v>
      </c>
      <c r="AE752" s="83">
        <v>0</v>
      </c>
    </row>
    <row r="753" spans="1:31">
      <c r="A753" s="83">
        <v>0</v>
      </c>
      <c r="B753" s="83">
        <v>0</v>
      </c>
      <c r="C753" s="83">
        <v>0</v>
      </c>
      <c r="D753" s="83">
        <v>0</v>
      </c>
      <c r="E753" s="83">
        <v>0</v>
      </c>
      <c r="F753" s="83">
        <v>0</v>
      </c>
      <c r="G753" s="83">
        <v>0</v>
      </c>
      <c r="H753" s="83">
        <v>0</v>
      </c>
      <c r="I753" s="83">
        <v>0</v>
      </c>
      <c r="J753" s="83">
        <v>0</v>
      </c>
      <c r="K753" s="83">
        <v>0</v>
      </c>
      <c r="L753" s="83">
        <v>0</v>
      </c>
      <c r="M753" s="83">
        <v>0</v>
      </c>
      <c r="N753" s="83">
        <v>0</v>
      </c>
      <c r="O753" s="83">
        <v>0</v>
      </c>
      <c r="P753" s="83">
        <v>0</v>
      </c>
      <c r="Q753" s="83">
        <v>0</v>
      </c>
      <c r="R753" s="83">
        <v>0</v>
      </c>
      <c r="S753" s="83">
        <v>0</v>
      </c>
      <c r="T753" s="83">
        <v>0</v>
      </c>
      <c r="U753" s="83">
        <v>0</v>
      </c>
      <c r="V753" s="83">
        <v>0</v>
      </c>
      <c r="W753" s="83">
        <v>0</v>
      </c>
      <c r="X753" s="83">
        <v>0</v>
      </c>
      <c r="Y753" s="83">
        <v>0</v>
      </c>
      <c r="Z753" s="83">
        <v>0</v>
      </c>
      <c r="AA753" s="83">
        <v>0</v>
      </c>
      <c r="AB753" s="83">
        <v>0</v>
      </c>
      <c r="AC753" s="83">
        <v>0</v>
      </c>
      <c r="AD753" s="83">
        <v>0</v>
      </c>
      <c r="AE753" s="83">
        <v>0</v>
      </c>
    </row>
    <row r="754" spans="1:31">
      <c r="A754" s="83">
        <v>0</v>
      </c>
      <c r="B754" s="83">
        <v>0</v>
      </c>
      <c r="C754" s="83">
        <v>0</v>
      </c>
      <c r="D754" s="83">
        <v>0</v>
      </c>
      <c r="E754" s="83">
        <v>0</v>
      </c>
      <c r="F754" s="83">
        <v>0</v>
      </c>
      <c r="G754" s="83">
        <v>0</v>
      </c>
      <c r="H754" s="83">
        <v>0</v>
      </c>
      <c r="I754" s="83">
        <v>0</v>
      </c>
      <c r="J754" s="83">
        <v>0</v>
      </c>
      <c r="K754" s="83">
        <v>0</v>
      </c>
      <c r="L754" s="83">
        <v>0</v>
      </c>
      <c r="M754" s="83">
        <v>0</v>
      </c>
      <c r="N754" s="83">
        <v>0</v>
      </c>
      <c r="O754" s="83">
        <v>0</v>
      </c>
      <c r="P754" s="83">
        <v>0</v>
      </c>
      <c r="Q754" s="83">
        <v>0</v>
      </c>
      <c r="R754" s="83">
        <v>0</v>
      </c>
      <c r="S754" s="83">
        <v>0</v>
      </c>
      <c r="T754" s="83">
        <v>0</v>
      </c>
      <c r="U754" s="83">
        <v>0</v>
      </c>
      <c r="V754" s="83">
        <v>0</v>
      </c>
      <c r="W754" s="83">
        <v>0</v>
      </c>
      <c r="X754" s="83">
        <v>0</v>
      </c>
      <c r="Y754" s="83">
        <v>0</v>
      </c>
      <c r="Z754" s="83">
        <v>0</v>
      </c>
      <c r="AA754" s="83">
        <v>0</v>
      </c>
      <c r="AB754" s="83">
        <v>0</v>
      </c>
      <c r="AC754" s="83">
        <v>0</v>
      </c>
      <c r="AD754" s="83">
        <v>0</v>
      </c>
      <c r="AE754" s="83">
        <v>0</v>
      </c>
    </row>
    <row r="755" spans="1:31">
      <c r="A755" s="83">
        <v>0</v>
      </c>
      <c r="B755" s="83">
        <v>0</v>
      </c>
      <c r="C755" s="83">
        <v>0</v>
      </c>
      <c r="D755" s="83">
        <v>0</v>
      </c>
      <c r="E755" s="83">
        <v>0</v>
      </c>
      <c r="F755" s="83">
        <v>0</v>
      </c>
      <c r="G755" s="83">
        <v>0</v>
      </c>
      <c r="H755" s="83">
        <v>0</v>
      </c>
      <c r="I755" s="83">
        <v>0</v>
      </c>
      <c r="J755" s="83">
        <v>0</v>
      </c>
      <c r="K755" s="83">
        <v>0</v>
      </c>
      <c r="L755" s="83">
        <v>0</v>
      </c>
      <c r="M755" s="83">
        <v>0</v>
      </c>
      <c r="N755" s="83">
        <v>0</v>
      </c>
      <c r="O755" s="83">
        <v>0</v>
      </c>
      <c r="P755" s="83">
        <v>0</v>
      </c>
      <c r="Q755" s="83">
        <v>0</v>
      </c>
      <c r="R755" s="83">
        <v>0</v>
      </c>
      <c r="S755" s="83">
        <v>0</v>
      </c>
      <c r="T755" s="83">
        <v>0</v>
      </c>
      <c r="U755" s="83">
        <v>0</v>
      </c>
      <c r="V755" s="83">
        <v>0</v>
      </c>
      <c r="W755" s="83">
        <v>0</v>
      </c>
      <c r="X755" s="83">
        <v>0</v>
      </c>
      <c r="Y755" s="83">
        <v>0</v>
      </c>
      <c r="Z755" s="83">
        <v>0</v>
      </c>
      <c r="AA755" s="83">
        <v>0</v>
      </c>
      <c r="AB755" s="83">
        <v>0</v>
      </c>
      <c r="AC755" s="83">
        <v>0</v>
      </c>
      <c r="AD755" s="83">
        <v>0</v>
      </c>
      <c r="AE755" s="83">
        <v>0</v>
      </c>
    </row>
    <row r="756" spans="1:31">
      <c r="A756" s="83">
        <v>0</v>
      </c>
      <c r="B756" s="83">
        <v>0</v>
      </c>
      <c r="C756" s="83">
        <v>0</v>
      </c>
      <c r="D756" s="83">
        <v>0</v>
      </c>
      <c r="E756" s="83">
        <v>0</v>
      </c>
      <c r="F756" s="83">
        <v>0</v>
      </c>
      <c r="G756" s="83">
        <v>0</v>
      </c>
      <c r="H756" s="83">
        <v>0</v>
      </c>
      <c r="I756" s="83">
        <v>0</v>
      </c>
      <c r="J756" s="83">
        <v>0</v>
      </c>
      <c r="K756" s="83">
        <v>0</v>
      </c>
      <c r="L756" s="83">
        <v>0</v>
      </c>
      <c r="M756" s="83">
        <v>0</v>
      </c>
      <c r="N756" s="83">
        <v>0</v>
      </c>
      <c r="O756" s="83">
        <v>0</v>
      </c>
      <c r="P756" s="83">
        <v>0</v>
      </c>
      <c r="Q756" s="83">
        <v>0</v>
      </c>
      <c r="R756" s="83">
        <v>0</v>
      </c>
      <c r="S756" s="83">
        <v>0</v>
      </c>
      <c r="T756" s="83">
        <v>0</v>
      </c>
      <c r="U756" s="83">
        <v>0</v>
      </c>
      <c r="V756" s="83">
        <v>0</v>
      </c>
      <c r="W756" s="83">
        <v>0</v>
      </c>
      <c r="X756" s="83">
        <v>0</v>
      </c>
      <c r="Y756" s="83">
        <v>0</v>
      </c>
      <c r="Z756" s="83">
        <v>0</v>
      </c>
      <c r="AA756" s="83">
        <v>0</v>
      </c>
      <c r="AB756" s="83">
        <v>0</v>
      </c>
      <c r="AC756" s="83">
        <v>0</v>
      </c>
      <c r="AD756" s="83">
        <v>0</v>
      </c>
      <c r="AE756" s="83">
        <v>0</v>
      </c>
    </row>
    <row r="757" spans="1:31">
      <c r="A757" s="83">
        <v>0</v>
      </c>
      <c r="B757" s="83">
        <v>0</v>
      </c>
      <c r="C757" s="83">
        <v>0</v>
      </c>
      <c r="D757" s="83">
        <v>0</v>
      </c>
      <c r="E757" s="83">
        <v>0</v>
      </c>
      <c r="F757" s="83">
        <v>0</v>
      </c>
      <c r="G757" s="83">
        <v>0</v>
      </c>
      <c r="H757" s="83">
        <v>0</v>
      </c>
      <c r="I757" s="83">
        <v>0</v>
      </c>
      <c r="J757" s="83">
        <v>0</v>
      </c>
      <c r="K757" s="83">
        <v>0</v>
      </c>
      <c r="L757" s="83">
        <v>0</v>
      </c>
      <c r="M757" s="83">
        <v>0</v>
      </c>
      <c r="N757" s="83">
        <v>0</v>
      </c>
      <c r="O757" s="83">
        <v>0</v>
      </c>
      <c r="P757" s="83">
        <v>0</v>
      </c>
      <c r="Q757" s="83">
        <v>0</v>
      </c>
      <c r="R757" s="83">
        <v>0</v>
      </c>
      <c r="S757" s="83">
        <v>0</v>
      </c>
      <c r="T757" s="83">
        <v>0</v>
      </c>
      <c r="U757" s="83">
        <v>0</v>
      </c>
      <c r="V757" s="83">
        <v>0</v>
      </c>
      <c r="W757" s="83">
        <v>0</v>
      </c>
      <c r="X757" s="83">
        <v>0</v>
      </c>
      <c r="Y757" s="83">
        <v>0</v>
      </c>
      <c r="Z757" s="83">
        <v>0</v>
      </c>
      <c r="AA757" s="83">
        <v>0</v>
      </c>
      <c r="AB757" s="83">
        <v>0</v>
      </c>
      <c r="AC757" s="83">
        <v>0</v>
      </c>
      <c r="AD757" s="83">
        <v>0</v>
      </c>
      <c r="AE757" s="83">
        <v>0</v>
      </c>
    </row>
    <row r="758" spans="1:31">
      <c r="A758" s="83">
        <v>0</v>
      </c>
      <c r="B758" s="83">
        <v>0</v>
      </c>
      <c r="C758" s="83">
        <v>0</v>
      </c>
      <c r="D758" s="83">
        <v>0</v>
      </c>
      <c r="E758" s="83">
        <v>0</v>
      </c>
      <c r="F758" s="83">
        <v>0</v>
      </c>
      <c r="G758" s="83">
        <v>0</v>
      </c>
      <c r="H758" s="83">
        <v>0</v>
      </c>
      <c r="I758" s="83">
        <v>0</v>
      </c>
      <c r="J758" s="83">
        <v>0</v>
      </c>
      <c r="K758" s="83">
        <v>0</v>
      </c>
      <c r="L758" s="83">
        <v>0</v>
      </c>
      <c r="M758" s="83">
        <v>0</v>
      </c>
      <c r="N758" s="83">
        <v>0</v>
      </c>
      <c r="O758" s="83">
        <v>0</v>
      </c>
      <c r="P758" s="83">
        <v>0</v>
      </c>
      <c r="Q758" s="83">
        <v>0</v>
      </c>
      <c r="R758" s="83">
        <v>0</v>
      </c>
      <c r="S758" s="83">
        <v>0</v>
      </c>
      <c r="T758" s="83">
        <v>0</v>
      </c>
      <c r="U758" s="83">
        <v>0</v>
      </c>
      <c r="V758" s="83">
        <v>0</v>
      </c>
      <c r="W758" s="83">
        <v>0</v>
      </c>
      <c r="X758" s="83">
        <v>0</v>
      </c>
      <c r="Y758" s="83">
        <v>0</v>
      </c>
      <c r="Z758" s="83">
        <v>0</v>
      </c>
      <c r="AA758" s="83">
        <v>0</v>
      </c>
      <c r="AB758" s="83">
        <v>0</v>
      </c>
      <c r="AC758" s="83">
        <v>0</v>
      </c>
      <c r="AD758" s="83">
        <v>0</v>
      </c>
      <c r="AE758" s="83">
        <v>0</v>
      </c>
    </row>
    <row r="759" spans="1:31">
      <c r="A759" s="83">
        <v>0</v>
      </c>
      <c r="B759" s="83">
        <v>0</v>
      </c>
      <c r="C759" s="83">
        <v>0</v>
      </c>
      <c r="D759" s="83">
        <v>0</v>
      </c>
      <c r="E759" s="83">
        <v>0</v>
      </c>
      <c r="F759" s="83">
        <v>0</v>
      </c>
      <c r="G759" s="83">
        <v>0</v>
      </c>
      <c r="H759" s="83">
        <v>0</v>
      </c>
      <c r="I759" s="83">
        <v>0</v>
      </c>
      <c r="J759" s="83">
        <v>0</v>
      </c>
      <c r="K759" s="83">
        <v>0</v>
      </c>
      <c r="L759" s="83">
        <v>0</v>
      </c>
      <c r="M759" s="83">
        <v>0</v>
      </c>
      <c r="N759" s="83">
        <v>0</v>
      </c>
      <c r="O759" s="83">
        <v>0</v>
      </c>
      <c r="P759" s="83">
        <v>0</v>
      </c>
      <c r="Q759" s="83">
        <v>0</v>
      </c>
      <c r="R759" s="83">
        <v>0</v>
      </c>
      <c r="S759" s="83">
        <v>0</v>
      </c>
      <c r="T759" s="83">
        <v>0</v>
      </c>
      <c r="U759" s="83">
        <v>0</v>
      </c>
      <c r="V759" s="83">
        <v>0</v>
      </c>
      <c r="W759" s="83">
        <v>0</v>
      </c>
      <c r="X759" s="83">
        <v>0</v>
      </c>
      <c r="Y759" s="83">
        <v>0</v>
      </c>
      <c r="Z759" s="83">
        <v>0</v>
      </c>
      <c r="AA759" s="83">
        <v>0</v>
      </c>
      <c r="AB759" s="83">
        <v>0</v>
      </c>
      <c r="AC759" s="83">
        <v>0</v>
      </c>
      <c r="AD759" s="83">
        <v>0</v>
      </c>
      <c r="AE759" s="83">
        <v>0</v>
      </c>
    </row>
    <row r="760" spans="1:31">
      <c r="A760" s="83">
        <v>0</v>
      </c>
      <c r="B760" s="83">
        <v>0</v>
      </c>
      <c r="C760" s="83">
        <v>0</v>
      </c>
      <c r="D760" s="83">
        <v>0</v>
      </c>
      <c r="E760" s="83">
        <v>0</v>
      </c>
      <c r="F760" s="83">
        <v>0</v>
      </c>
      <c r="G760" s="83">
        <v>0</v>
      </c>
      <c r="H760" s="83">
        <v>0</v>
      </c>
      <c r="I760" s="83">
        <v>0</v>
      </c>
      <c r="J760" s="83">
        <v>0</v>
      </c>
      <c r="K760" s="83">
        <v>0</v>
      </c>
      <c r="L760" s="83">
        <v>0</v>
      </c>
      <c r="M760" s="83">
        <v>0</v>
      </c>
      <c r="N760" s="83">
        <v>0</v>
      </c>
      <c r="O760" s="83">
        <v>0</v>
      </c>
      <c r="P760" s="83">
        <v>0</v>
      </c>
      <c r="Q760" s="83">
        <v>0</v>
      </c>
      <c r="R760" s="83">
        <v>0</v>
      </c>
      <c r="S760" s="83">
        <v>0</v>
      </c>
      <c r="T760" s="83">
        <v>0</v>
      </c>
      <c r="U760" s="83">
        <v>0</v>
      </c>
      <c r="V760" s="83">
        <v>0</v>
      </c>
      <c r="W760" s="83">
        <v>0</v>
      </c>
      <c r="X760" s="83">
        <v>0</v>
      </c>
      <c r="Y760" s="83">
        <v>0</v>
      </c>
      <c r="Z760" s="83">
        <v>0</v>
      </c>
      <c r="AA760" s="83">
        <v>0</v>
      </c>
      <c r="AB760" s="83">
        <v>0</v>
      </c>
      <c r="AC760" s="83">
        <v>0</v>
      </c>
      <c r="AD760" s="83">
        <v>0</v>
      </c>
      <c r="AE760" s="83">
        <v>0</v>
      </c>
    </row>
    <row r="761" spans="1:31">
      <c r="A761" s="83">
        <v>0</v>
      </c>
      <c r="B761" s="83">
        <v>0</v>
      </c>
      <c r="C761" s="83">
        <v>0</v>
      </c>
      <c r="D761" s="83">
        <v>0</v>
      </c>
      <c r="E761" s="83">
        <v>0</v>
      </c>
      <c r="F761" s="83">
        <v>0</v>
      </c>
      <c r="G761" s="83">
        <v>0</v>
      </c>
      <c r="H761" s="83">
        <v>0</v>
      </c>
      <c r="I761" s="83">
        <v>0</v>
      </c>
      <c r="J761" s="83">
        <v>0</v>
      </c>
      <c r="K761" s="83">
        <v>0</v>
      </c>
      <c r="L761" s="83">
        <v>0</v>
      </c>
      <c r="M761" s="83">
        <v>0</v>
      </c>
      <c r="N761" s="83">
        <v>0</v>
      </c>
      <c r="O761" s="83">
        <v>0</v>
      </c>
      <c r="P761" s="83">
        <v>0</v>
      </c>
      <c r="Q761" s="83">
        <v>0</v>
      </c>
      <c r="R761" s="83">
        <v>0</v>
      </c>
      <c r="S761" s="83">
        <v>0</v>
      </c>
      <c r="T761" s="83">
        <v>0</v>
      </c>
      <c r="U761" s="83">
        <v>0</v>
      </c>
      <c r="V761" s="83">
        <v>0</v>
      </c>
      <c r="W761" s="83">
        <v>0</v>
      </c>
      <c r="X761" s="83">
        <v>0</v>
      </c>
      <c r="Y761" s="83">
        <v>0</v>
      </c>
      <c r="Z761" s="83">
        <v>0</v>
      </c>
      <c r="AA761" s="83">
        <v>0</v>
      </c>
      <c r="AB761" s="83">
        <v>0</v>
      </c>
      <c r="AC761" s="83">
        <v>0</v>
      </c>
      <c r="AD761" s="83">
        <v>0</v>
      </c>
      <c r="AE761" s="83">
        <v>0</v>
      </c>
    </row>
    <row r="762" spans="1:31">
      <c r="A762" s="83">
        <v>0</v>
      </c>
      <c r="B762" s="83">
        <v>0</v>
      </c>
      <c r="C762" s="83">
        <v>0</v>
      </c>
      <c r="D762" s="83">
        <v>0</v>
      </c>
      <c r="E762" s="83">
        <v>0</v>
      </c>
      <c r="F762" s="83">
        <v>0</v>
      </c>
      <c r="G762" s="83">
        <v>0</v>
      </c>
      <c r="H762" s="83">
        <v>0</v>
      </c>
      <c r="I762" s="83">
        <v>0</v>
      </c>
      <c r="J762" s="83">
        <v>0</v>
      </c>
      <c r="K762" s="83">
        <v>0</v>
      </c>
      <c r="L762" s="83">
        <v>0</v>
      </c>
      <c r="M762" s="83">
        <v>0</v>
      </c>
      <c r="N762" s="83">
        <v>0</v>
      </c>
      <c r="O762" s="83">
        <v>0</v>
      </c>
      <c r="P762" s="83">
        <v>0</v>
      </c>
      <c r="Q762" s="83">
        <v>0</v>
      </c>
      <c r="R762" s="83">
        <v>0</v>
      </c>
      <c r="S762" s="83">
        <v>0</v>
      </c>
      <c r="T762" s="83">
        <v>0</v>
      </c>
      <c r="U762" s="83">
        <v>0</v>
      </c>
      <c r="V762" s="83">
        <v>0</v>
      </c>
      <c r="W762" s="83">
        <v>0</v>
      </c>
      <c r="X762" s="83">
        <v>0</v>
      </c>
      <c r="Y762" s="83">
        <v>0</v>
      </c>
      <c r="Z762" s="83">
        <v>0</v>
      </c>
      <c r="AA762" s="83">
        <v>0</v>
      </c>
      <c r="AB762" s="83">
        <v>0</v>
      </c>
      <c r="AC762" s="83">
        <v>0</v>
      </c>
      <c r="AD762" s="83">
        <v>0</v>
      </c>
      <c r="AE762" s="83">
        <v>0</v>
      </c>
    </row>
    <row r="763" spans="1:31">
      <c r="A763" s="83">
        <v>0</v>
      </c>
      <c r="B763" s="83">
        <v>0</v>
      </c>
      <c r="C763" s="83">
        <v>0</v>
      </c>
      <c r="D763" s="83">
        <v>0</v>
      </c>
      <c r="E763" s="83">
        <v>0</v>
      </c>
      <c r="F763" s="83">
        <v>0</v>
      </c>
      <c r="G763" s="83">
        <v>0</v>
      </c>
      <c r="H763" s="83">
        <v>0</v>
      </c>
      <c r="I763" s="83">
        <v>0</v>
      </c>
      <c r="J763" s="83">
        <v>0</v>
      </c>
      <c r="K763" s="83">
        <v>0</v>
      </c>
      <c r="L763" s="83">
        <v>0</v>
      </c>
      <c r="M763" s="83">
        <v>0</v>
      </c>
      <c r="N763" s="83">
        <v>0</v>
      </c>
      <c r="O763" s="83">
        <v>0</v>
      </c>
      <c r="P763" s="83">
        <v>0</v>
      </c>
      <c r="Q763" s="83">
        <v>0</v>
      </c>
      <c r="R763" s="83">
        <v>0</v>
      </c>
      <c r="S763" s="83">
        <v>0</v>
      </c>
      <c r="T763" s="83">
        <v>0</v>
      </c>
      <c r="U763" s="83">
        <v>0</v>
      </c>
      <c r="V763" s="83">
        <v>0</v>
      </c>
      <c r="W763" s="83">
        <v>0</v>
      </c>
      <c r="X763" s="83">
        <v>0</v>
      </c>
      <c r="Y763" s="83">
        <v>0</v>
      </c>
      <c r="Z763" s="83">
        <v>0</v>
      </c>
      <c r="AA763" s="83">
        <v>0</v>
      </c>
      <c r="AB763" s="83">
        <v>0</v>
      </c>
      <c r="AC763" s="83">
        <v>0</v>
      </c>
      <c r="AD763" s="83">
        <v>0</v>
      </c>
      <c r="AE763" s="83">
        <v>0</v>
      </c>
    </row>
    <row r="764" spans="1:31">
      <c r="A764" s="83">
        <v>0</v>
      </c>
      <c r="B764" s="83">
        <v>0</v>
      </c>
      <c r="C764" s="83">
        <v>0</v>
      </c>
      <c r="D764" s="83">
        <v>0</v>
      </c>
      <c r="E764" s="83">
        <v>0</v>
      </c>
      <c r="F764" s="83">
        <v>0</v>
      </c>
      <c r="G764" s="83">
        <v>0</v>
      </c>
      <c r="H764" s="83">
        <v>0</v>
      </c>
      <c r="I764" s="83">
        <v>0</v>
      </c>
      <c r="J764" s="83">
        <v>0</v>
      </c>
      <c r="K764" s="83">
        <v>0</v>
      </c>
      <c r="L764" s="83">
        <v>0</v>
      </c>
      <c r="M764" s="83">
        <v>0</v>
      </c>
      <c r="N764" s="83">
        <v>0</v>
      </c>
      <c r="O764" s="83">
        <v>0</v>
      </c>
      <c r="P764" s="83">
        <v>0</v>
      </c>
      <c r="Q764" s="83">
        <v>0</v>
      </c>
      <c r="R764" s="83">
        <v>0</v>
      </c>
      <c r="S764" s="83">
        <v>0</v>
      </c>
      <c r="T764" s="83">
        <v>0</v>
      </c>
      <c r="U764" s="83">
        <v>0</v>
      </c>
      <c r="V764" s="83">
        <v>0</v>
      </c>
      <c r="W764" s="83">
        <v>0</v>
      </c>
      <c r="X764" s="83">
        <v>0</v>
      </c>
      <c r="Y764" s="83">
        <v>0</v>
      </c>
      <c r="Z764" s="83">
        <v>0</v>
      </c>
      <c r="AA764" s="83">
        <v>0</v>
      </c>
      <c r="AB764" s="83">
        <v>0</v>
      </c>
      <c r="AC764" s="83">
        <v>0</v>
      </c>
      <c r="AD764" s="83">
        <v>0</v>
      </c>
      <c r="AE764" s="83">
        <v>0</v>
      </c>
    </row>
    <row r="765" spans="1:31">
      <c r="A765" s="83">
        <v>0</v>
      </c>
      <c r="B765" s="83">
        <v>0</v>
      </c>
      <c r="C765" s="83">
        <v>0</v>
      </c>
      <c r="D765" s="83">
        <v>0</v>
      </c>
      <c r="E765" s="83">
        <v>0</v>
      </c>
      <c r="F765" s="83">
        <v>0</v>
      </c>
      <c r="G765" s="83">
        <v>0</v>
      </c>
      <c r="H765" s="83">
        <v>0</v>
      </c>
      <c r="I765" s="83">
        <v>0</v>
      </c>
      <c r="J765" s="83">
        <v>0</v>
      </c>
      <c r="K765" s="83">
        <v>0</v>
      </c>
      <c r="L765" s="83">
        <v>0</v>
      </c>
      <c r="M765" s="83">
        <v>0</v>
      </c>
      <c r="N765" s="83">
        <v>0</v>
      </c>
      <c r="O765" s="83">
        <v>0</v>
      </c>
      <c r="P765" s="83">
        <v>0</v>
      </c>
      <c r="Q765" s="83">
        <v>0</v>
      </c>
      <c r="R765" s="83">
        <v>0</v>
      </c>
      <c r="S765" s="83">
        <v>0</v>
      </c>
      <c r="T765" s="83">
        <v>0</v>
      </c>
      <c r="U765" s="83">
        <v>0</v>
      </c>
      <c r="V765" s="83">
        <v>0</v>
      </c>
      <c r="W765" s="83">
        <v>0</v>
      </c>
      <c r="X765" s="83">
        <v>0</v>
      </c>
      <c r="Y765" s="83">
        <v>0</v>
      </c>
      <c r="Z765" s="83">
        <v>0</v>
      </c>
      <c r="AA765" s="83">
        <v>0</v>
      </c>
      <c r="AB765" s="83">
        <v>0</v>
      </c>
      <c r="AC765" s="83">
        <v>0</v>
      </c>
      <c r="AD765" s="83">
        <v>0</v>
      </c>
      <c r="AE765" s="83">
        <v>0</v>
      </c>
    </row>
    <row r="766" spans="1:31">
      <c r="A766" s="83">
        <v>0</v>
      </c>
      <c r="B766" s="83">
        <v>0</v>
      </c>
      <c r="C766" s="83">
        <v>0</v>
      </c>
      <c r="D766" s="83">
        <v>0</v>
      </c>
      <c r="E766" s="83">
        <v>0</v>
      </c>
      <c r="F766" s="83">
        <v>0</v>
      </c>
      <c r="G766" s="83">
        <v>0</v>
      </c>
      <c r="H766" s="83">
        <v>0</v>
      </c>
      <c r="I766" s="83">
        <v>0</v>
      </c>
      <c r="J766" s="83">
        <v>0</v>
      </c>
      <c r="K766" s="83">
        <v>0</v>
      </c>
      <c r="L766" s="83">
        <v>0</v>
      </c>
      <c r="M766" s="83">
        <v>0</v>
      </c>
      <c r="N766" s="83">
        <v>0</v>
      </c>
      <c r="O766" s="83">
        <v>0</v>
      </c>
      <c r="P766" s="83">
        <v>0</v>
      </c>
      <c r="Q766" s="83">
        <v>0</v>
      </c>
      <c r="R766" s="83">
        <v>0</v>
      </c>
      <c r="S766" s="83">
        <v>0</v>
      </c>
      <c r="T766" s="83">
        <v>0</v>
      </c>
      <c r="U766" s="83">
        <v>0</v>
      </c>
      <c r="V766" s="83">
        <v>0</v>
      </c>
      <c r="W766" s="83">
        <v>0</v>
      </c>
      <c r="X766" s="83">
        <v>0</v>
      </c>
      <c r="Y766" s="83">
        <v>0</v>
      </c>
      <c r="Z766" s="83">
        <v>0</v>
      </c>
      <c r="AA766" s="83">
        <v>0</v>
      </c>
      <c r="AB766" s="83">
        <v>0</v>
      </c>
      <c r="AC766" s="83">
        <v>0</v>
      </c>
      <c r="AD766" s="83">
        <v>0</v>
      </c>
      <c r="AE766" s="83">
        <v>0</v>
      </c>
    </row>
    <row r="767" spans="1:31">
      <c r="A767" s="83">
        <v>0</v>
      </c>
      <c r="B767" s="83">
        <v>0</v>
      </c>
      <c r="C767" s="83">
        <v>0</v>
      </c>
      <c r="D767" s="83">
        <v>0</v>
      </c>
      <c r="E767" s="83">
        <v>0</v>
      </c>
      <c r="F767" s="83">
        <v>0</v>
      </c>
      <c r="G767" s="83">
        <v>0</v>
      </c>
      <c r="H767" s="83">
        <v>0</v>
      </c>
      <c r="I767" s="83">
        <v>0</v>
      </c>
      <c r="J767" s="83">
        <v>0</v>
      </c>
      <c r="K767" s="83">
        <v>0</v>
      </c>
      <c r="L767" s="83">
        <v>0</v>
      </c>
      <c r="M767" s="83">
        <v>0</v>
      </c>
      <c r="N767" s="83">
        <v>0</v>
      </c>
      <c r="O767" s="83">
        <v>0</v>
      </c>
      <c r="P767" s="83">
        <v>0</v>
      </c>
      <c r="Q767" s="83">
        <v>0</v>
      </c>
      <c r="R767" s="83">
        <v>0</v>
      </c>
      <c r="S767" s="83">
        <v>0</v>
      </c>
      <c r="T767" s="83">
        <v>0</v>
      </c>
      <c r="U767" s="83">
        <v>0</v>
      </c>
      <c r="V767" s="83">
        <v>0</v>
      </c>
      <c r="W767" s="83">
        <v>0</v>
      </c>
      <c r="X767" s="83">
        <v>0</v>
      </c>
      <c r="Y767" s="83">
        <v>0</v>
      </c>
      <c r="Z767" s="83">
        <v>0</v>
      </c>
      <c r="AA767" s="83">
        <v>0</v>
      </c>
      <c r="AB767" s="83">
        <v>0</v>
      </c>
      <c r="AC767" s="83">
        <v>0</v>
      </c>
      <c r="AD767" s="83">
        <v>0</v>
      </c>
      <c r="AE767" s="83">
        <v>0</v>
      </c>
    </row>
    <row r="768" spans="1:31">
      <c r="A768" s="83">
        <v>0</v>
      </c>
      <c r="B768" s="83">
        <v>0</v>
      </c>
      <c r="C768" s="83">
        <v>0</v>
      </c>
      <c r="D768" s="83">
        <v>0</v>
      </c>
      <c r="E768" s="83">
        <v>0</v>
      </c>
      <c r="F768" s="83">
        <v>0</v>
      </c>
      <c r="G768" s="83">
        <v>0</v>
      </c>
      <c r="H768" s="83">
        <v>0</v>
      </c>
      <c r="I768" s="83">
        <v>0</v>
      </c>
      <c r="J768" s="83">
        <v>0</v>
      </c>
      <c r="K768" s="83">
        <v>0</v>
      </c>
      <c r="L768" s="83">
        <v>0</v>
      </c>
      <c r="M768" s="83">
        <v>0</v>
      </c>
      <c r="N768" s="83">
        <v>0</v>
      </c>
      <c r="O768" s="83">
        <v>0</v>
      </c>
      <c r="P768" s="83">
        <v>0</v>
      </c>
      <c r="Q768" s="83">
        <v>0</v>
      </c>
      <c r="R768" s="83">
        <v>0</v>
      </c>
      <c r="S768" s="83">
        <v>0</v>
      </c>
      <c r="T768" s="83">
        <v>0</v>
      </c>
      <c r="U768" s="83">
        <v>0</v>
      </c>
      <c r="V768" s="83">
        <v>0</v>
      </c>
      <c r="W768" s="83">
        <v>0</v>
      </c>
      <c r="X768" s="83">
        <v>0</v>
      </c>
      <c r="Y768" s="83">
        <v>0</v>
      </c>
      <c r="Z768" s="83">
        <v>0</v>
      </c>
      <c r="AA768" s="83">
        <v>0</v>
      </c>
      <c r="AB768" s="83">
        <v>0</v>
      </c>
      <c r="AC768" s="83">
        <v>0</v>
      </c>
      <c r="AD768" s="83">
        <v>0</v>
      </c>
      <c r="AE768" s="83">
        <v>0</v>
      </c>
    </row>
    <row r="769" spans="1:31">
      <c r="A769" s="83">
        <v>0</v>
      </c>
      <c r="B769" s="83">
        <v>0</v>
      </c>
      <c r="C769" s="83">
        <v>0</v>
      </c>
      <c r="D769" s="83">
        <v>0</v>
      </c>
      <c r="E769" s="83">
        <v>0</v>
      </c>
      <c r="F769" s="83">
        <v>0</v>
      </c>
      <c r="G769" s="83">
        <v>0</v>
      </c>
      <c r="H769" s="83">
        <v>0</v>
      </c>
      <c r="I769" s="83">
        <v>0</v>
      </c>
      <c r="J769" s="83">
        <v>0</v>
      </c>
      <c r="K769" s="83">
        <v>0</v>
      </c>
      <c r="L769" s="83">
        <v>0</v>
      </c>
      <c r="M769" s="83">
        <v>0</v>
      </c>
      <c r="N769" s="83">
        <v>0</v>
      </c>
      <c r="O769" s="83">
        <v>0</v>
      </c>
      <c r="P769" s="83">
        <v>0</v>
      </c>
      <c r="Q769" s="83">
        <v>0</v>
      </c>
      <c r="R769" s="83">
        <v>0</v>
      </c>
      <c r="S769" s="83">
        <v>0</v>
      </c>
      <c r="T769" s="83">
        <v>0</v>
      </c>
      <c r="U769" s="83">
        <v>0</v>
      </c>
      <c r="V769" s="83">
        <v>0</v>
      </c>
      <c r="W769" s="83">
        <v>0</v>
      </c>
      <c r="X769" s="83">
        <v>0</v>
      </c>
      <c r="Y769" s="83">
        <v>0</v>
      </c>
      <c r="Z769" s="83">
        <v>0</v>
      </c>
      <c r="AA769" s="83">
        <v>0</v>
      </c>
      <c r="AB769" s="83">
        <v>0</v>
      </c>
      <c r="AC769" s="83">
        <v>0</v>
      </c>
      <c r="AD769" s="83">
        <v>0</v>
      </c>
      <c r="AE769" s="83">
        <v>0</v>
      </c>
    </row>
    <row r="770" spans="1:31">
      <c r="A770" s="83">
        <v>0</v>
      </c>
      <c r="B770" s="83">
        <v>0</v>
      </c>
      <c r="C770" s="83">
        <v>0</v>
      </c>
      <c r="D770" s="83">
        <v>0</v>
      </c>
      <c r="E770" s="83">
        <v>0</v>
      </c>
      <c r="F770" s="83">
        <v>0</v>
      </c>
      <c r="G770" s="83">
        <v>0</v>
      </c>
      <c r="H770" s="83">
        <v>0</v>
      </c>
      <c r="I770" s="83">
        <v>0</v>
      </c>
      <c r="J770" s="83">
        <v>0</v>
      </c>
      <c r="K770" s="83">
        <v>0</v>
      </c>
      <c r="L770" s="83">
        <v>0</v>
      </c>
      <c r="M770" s="83">
        <v>0</v>
      </c>
      <c r="N770" s="83">
        <v>0</v>
      </c>
      <c r="O770" s="83">
        <v>0</v>
      </c>
      <c r="P770" s="83">
        <v>0</v>
      </c>
      <c r="Q770" s="83">
        <v>0</v>
      </c>
      <c r="R770" s="83">
        <v>0</v>
      </c>
      <c r="S770" s="83">
        <v>0</v>
      </c>
      <c r="T770" s="83">
        <v>0</v>
      </c>
      <c r="U770" s="83">
        <v>0</v>
      </c>
      <c r="V770" s="83">
        <v>0</v>
      </c>
      <c r="W770" s="83">
        <v>0</v>
      </c>
      <c r="X770" s="83">
        <v>0</v>
      </c>
      <c r="Y770" s="83">
        <v>0</v>
      </c>
      <c r="Z770" s="83">
        <v>0</v>
      </c>
      <c r="AA770" s="83">
        <v>0</v>
      </c>
      <c r="AB770" s="83">
        <v>0</v>
      </c>
      <c r="AC770" s="83">
        <v>0</v>
      </c>
      <c r="AD770" s="83">
        <v>0</v>
      </c>
      <c r="AE770" s="83">
        <v>0</v>
      </c>
    </row>
    <row r="771" spans="1:31">
      <c r="A771" s="83">
        <v>0</v>
      </c>
      <c r="B771" s="83">
        <v>0</v>
      </c>
      <c r="C771" s="83">
        <v>0</v>
      </c>
      <c r="D771" s="83">
        <v>0</v>
      </c>
      <c r="E771" s="83">
        <v>0</v>
      </c>
      <c r="F771" s="83">
        <v>0</v>
      </c>
      <c r="G771" s="83">
        <v>0</v>
      </c>
      <c r="H771" s="83">
        <v>0</v>
      </c>
      <c r="I771" s="83">
        <v>0</v>
      </c>
      <c r="J771" s="83">
        <v>0</v>
      </c>
      <c r="K771" s="83">
        <v>0</v>
      </c>
      <c r="L771" s="83">
        <v>0</v>
      </c>
      <c r="M771" s="83">
        <v>0</v>
      </c>
      <c r="N771" s="83">
        <v>0</v>
      </c>
      <c r="O771" s="83">
        <v>0</v>
      </c>
      <c r="P771" s="83">
        <v>0</v>
      </c>
      <c r="Q771" s="83">
        <v>0</v>
      </c>
      <c r="R771" s="83">
        <v>0</v>
      </c>
      <c r="S771" s="83">
        <v>0</v>
      </c>
      <c r="T771" s="83">
        <v>0</v>
      </c>
      <c r="U771" s="83">
        <v>0</v>
      </c>
      <c r="V771" s="83">
        <v>0</v>
      </c>
      <c r="W771" s="83">
        <v>0</v>
      </c>
      <c r="X771" s="83">
        <v>0</v>
      </c>
      <c r="Y771" s="83">
        <v>0</v>
      </c>
      <c r="Z771" s="83">
        <v>0</v>
      </c>
      <c r="AA771" s="83">
        <v>0</v>
      </c>
      <c r="AB771" s="83">
        <v>0</v>
      </c>
      <c r="AC771" s="83">
        <v>0</v>
      </c>
      <c r="AD771" s="83">
        <v>0</v>
      </c>
      <c r="AE771" s="83">
        <v>0</v>
      </c>
    </row>
    <row r="772" spans="1:31">
      <c r="A772" s="83">
        <v>0</v>
      </c>
      <c r="B772" s="83">
        <v>0</v>
      </c>
      <c r="C772" s="83">
        <v>0</v>
      </c>
      <c r="D772" s="83">
        <v>0</v>
      </c>
      <c r="E772" s="83">
        <v>0</v>
      </c>
      <c r="F772" s="83">
        <v>0</v>
      </c>
      <c r="G772" s="83">
        <v>0</v>
      </c>
      <c r="H772" s="83">
        <v>0</v>
      </c>
      <c r="I772" s="83">
        <v>0</v>
      </c>
      <c r="J772" s="83">
        <v>0</v>
      </c>
      <c r="K772" s="83">
        <v>0</v>
      </c>
      <c r="L772" s="83">
        <v>0</v>
      </c>
      <c r="M772" s="83">
        <v>0</v>
      </c>
      <c r="N772" s="83">
        <v>0</v>
      </c>
      <c r="O772" s="83">
        <v>0</v>
      </c>
      <c r="P772" s="83">
        <v>0</v>
      </c>
      <c r="Q772" s="83">
        <v>0</v>
      </c>
      <c r="R772" s="83">
        <v>0</v>
      </c>
      <c r="S772" s="83">
        <v>0</v>
      </c>
      <c r="T772" s="83">
        <v>0</v>
      </c>
      <c r="U772" s="83">
        <v>0</v>
      </c>
      <c r="V772" s="83">
        <v>0</v>
      </c>
      <c r="W772" s="83">
        <v>0</v>
      </c>
      <c r="X772" s="83">
        <v>0</v>
      </c>
      <c r="Y772" s="83">
        <v>0</v>
      </c>
      <c r="Z772" s="83">
        <v>0</v>
      </c>
      <c r="AA772" s="83">
        <v>0</v>
      </c>
      <c r="AB772" s="83">
        <v>0</v>
      </c>
      <c r="AC772" s="83">
        <v>0</v>
      </c>
      <c r="AD772" s="83">
        <v>0</v>
      </c>
      <c r="AE772" s="83">
        <v>0</v>
      </c>
    </row>
    <row r="773" spans="1:31">
      <c r="A773" s="83">
        <v>0</v>
      </c>
      <c r="B773" s="83">
        <v>0</v>
      </c>
      <c r="C773" s="83">
        <v>0</v>
      </c>
      <c r="D773" s="83">
        <v>0</v>
      </c>
      <c r="E773" s="83">
        <v>0</v>
      </c>
      <c r="F773" s="83">
        <v>0</v>
      </c>
      <c r="G773" s="83">
        <v>0</v>
      </c>
      <c r="H773" s="83">
        <v>0</v>
      </c>
      <c r="I773" s="83">
        <v>0</v>
      </c>
      <c r="J773" s="83">
        <v>0</v>
      </c>
      <c r="K773" s="83">
        <v>0</v>
      </c>
      <c r="L773" s="83">
        <v>0</v>
      </c>
      <c r="M773" s="83">
        <v>0</v>
      </c>
      <c r="N773" s="83">
        <v>0</v>
      </c>
      <c r="O773" s="83">
        <v>0</v>
      </c>
      <c r="P773" s="83">
        <v>0</v>
      </c>
      <c r="Q773" s="83">
        <v>0</v>
      </c>
      <c r="R773" s="83">
        <v>0</v>
      </c>
      <c r="S773" s="83">
        <v>0</v>
      </c>
      <c r="T773" s="83">
        <v>0</v>
      </c>
      <c r="U773" s="83">
        <v>0</v>
      </c>
      <c r="V773" s="83">
        <v>0</v>
      </c>
      <c r="W773" s="83">
        <v>0</v>
      </c>
      <c r="X773" s="83">
        <v>0</v>
      </c>
      <c r="Y773" s="83">
        <v>0</v>
      </c>
      <c r="Z773" s="83">
        <v>0</v>
      </c>
      <c r="AA773" s="83">
        <v>0</v>
      </c>
      <c r="AB773" s="83">
        <v>0</v>
      </c>
      <c r="AC773" s="83">
        <v>0</v>
      </c>
      <c r="AD773" s="83">
        <v>0</v>
      </c>
      <c r="AE773" s="83">
        <v>0</v>
      </c>
    </row>
    <row r="774" spans="1:31">
      <c r="A774" s="83">
        <v>0</v>
      </c>
      <c r="B774" s="83">
        <v>0</v>
      </c>
      <c r="C774" s="83">
        <v>0</v>
      </c>
      <c r="D774" s="83">
        <v>0</v>
      </c>
      <c r="E774" s="83">
        <v>0</v>
      </c>
      <c r="F774" s="83">
        <v>0</v>
      </c>
      <c r="G774" s="83">
        <v>0</v>
      </c>
      <c r="H774" s="83">
        <v>0</v>
      </c>
      <c r="I774" s="83">
        <v>0</v>
      </c>
      <c r="J774" s="83">
        <v>0</v>
      </c>
      <c r="K774" s="83">
        <v>0</v>
      </c>
      <c r="L774" s="83">
        <v>0</v>
      </c>
      <c r="M774" s="83">
        <v>0</v>
      </c>
      <c r="N774" s="83">
        <v>0</v>
      </c>
      <c r="O774" s="83">
        <v>0</v>
      </c>
      <c r="P774" s="83">
        <v>0</v>
      </c>
      <c r="Q774" s="83">
        <v>0</v>
      </c>
      <c r="R774" s="83">
        <v>0</v>
      </c>
      <c r="S774" s="83">
        <v>0</v>
      </c>
      <c r="T774" s="83">
        <v>0</v>
      </c>
      <c r="U774" s="83">
        <v>0</v>
      </c>
      <c r="V774" s="83">
        <v>0</v>
      </c>
      <c r="W774" s="83">
        <v>0</v>
      </c>
      <c r="X774" s="83">
        <v>0</v>
      </c>
      <c r="Y774" s="83">
        <v>0</v>
      </c>
      <c r="Z774" s="83">
        <v>0</v>
      </c>
      <c r="AA774" s="83">
        <v>0</v>
      </c>
      <c r="AB774" s="83">
        <v>0</v>
      </c>
      <c r="AC774" s="83">
        <v>0</v>
      </c>
      <c r="AD774" s="83">
        <v>0</v>
      </c>
      <c r="AE774" s="83">
        <v>0</v>
      </c>
    </row>
    <row r="775" spans="1:31">
      <c r="A775" s="83">
        <v>0</v>
      </c>
      <c r="B775" s="83">
        <v>0</v>
      </c>
      <c r="C775" s="83">
        <v>0</v>
      </c>
      <c r="D775" s="83">
        <v>0</v>
      </c>
      <c r="E775" s="83">
        <v>0</v>
      </c>
      <c r="F775" s="83">
        <v>0</v>
      </c>
      <c r="G775" s="83">
        <v>0</v>
      </c>
      <c r="H775" s="83">
        <v>0</v>
      </c>
      <c r="I775" s="83">
        <v>0</v>
      </c>
      <c r="J775" s="83">
        <v>0</v>
      </c>
      <c r="K775" s="83">
        <v>0</v>
      </c>
      <c r="L775" s="83">
        <v>0</v>
      </c>
      <c r="M775" s="83">
        <v>0</v>
      </c>
      <c r="N775" s="83">
        <v>0</v>
      </c>
      <c r="O775" s="83">
        <v>0</v>
      </c>
      <c r="P775" s="83">
        <v>0</v>
      </c>
      <c r="Q775" s="83">
        <v>0</v>
      </c>
      <c r="R775" s="83">
        <v>0</v>
      </c>
      <c r="S775" s="83">
        <v>0</v>
      </c>
      <c r="T775" s="83">
        <v>0</v>
      </c>
      <c r="U775" s="83">
        <v>0</v>
      </c>
      <c r="V775" s="83">
        <v>0</v>
      </c>
      <c r="W775" s="83">
        <v>0</v>
      </c>
      <c r="X775" s="83">
        <v>0</v>
      </c>
      <c r="Y775" s="83">
        <v>0</v>
      </c>
      <c r="Z775" s="83">
        <v>0</v>
      </c>
      <c r="AA775" s="83">
        <v>0</v>
      </c>
      <c r="AB775" s="83">
        <v>0</v>
      </c>
      <c r="AC775" s="83">
        <v>0</v>
      </c>
      <c r="AD775" s="83">
        <v>0</v>
      </c>
      <c r="AE775" s="83">
        <v>0</v>
      </c>
    </row>
    <row r="776" spans="1:31">
      <c r="A776" s="83">
        <v>0</v>
      </c>
      <c r="B776" s="83">
        <v>0</v>
      </c>
      <c r="C776" s="83">
        <v>0</v>
      </c>
      <c r="D776" s="83">
        <v>0</v>
      </c>
      <c r="E776" s="83">
        <v>0</v>
      </c>
      <c r="F776" s="83">
        <v>0</v>
      </c>
      <c r="G776" s="83">
        <v>0</v>
      </c>
      <c r="H776" s="83">
        <v>0</v>
      </c>
      <c r="I776" s="83">
        <v>0</v>
      </c>
      <c r="J776" s="83">
        <v>0</v>
      </c>
      <c r="K776" s="83">
        <v>0</v>
      </c>
      <c r="L776" s="83">
        <v>0</v>
      </c>
      <c r="M776" s="83">
        <v>0</v>
      </c>
      <c r="N776" s="83">
        <v>0</v>
      </c>
      <c r="O776" s="83">
        <v>0</v>
      </c>
      <c r="P776" s="83">
        <v>0</v>
      </c>
      <c r="Q776" s="83">
        <v>0</v>
      </c>
      <c r="R776" s="83">
        <v>0</v>
      </c>
      <c r="S776" s="83">
        <v>0</v>
      </c>
      <c r="T776" s="83">
        <v>0</v>
      </c>
      <c r="U776" s="83">
        <v>0</v>
      </c>
      <c r="V776" s="83">
        <v>0</v>
      </c>
      <c r="W776" s="83">
        <v>0</v>
      </c>
      <c r="X776" s="83">
        <v>0</v>
      </c>
      <c r="Y776" s="83">
        <v>0</v>
      </c>
      <c r="Z776" s="83">
        <v>0</v>
      </c>
      <c r="AA776" s="83">
        <v>0</v>
      </c>
      <c r="AB776" s="83">
        <v>0</v>
      </c>
      <c r="AC776" s="83">
        <v>0</v>
      </c>
      <c r="AD776" s="83">
        <v>0</v>
      </c>
      <c r="AE776" s="83">
        <v>0</v>
      </c>
    </row>
    <row r="777" spans="1:31">
      <c r="A777" s="83">
        <v>0</v>
      </c>
      <c r="B777" s="83">
        <v>0</v>
      </c>
      <c r="C777" s="83">
        <v>0</v>
      </c>
      <c r="D777" s="83">
        <v>0</v>
      </c>
      <c r="E777" s="83">
        <v>0</v>
      </c>
      <c r="F777" s="83">
        <v>0</v>
      </c>
      <c r="G777" s="83">
        <v>0</v>
      </c>
      <c r="H777" s="83">
        <v>0</v>
      </c>
      <c r="I777" s="83">
        <v>0</v>
      </c>
      <c r="J777" s="83">
        <v>0</v>
      </c>
      <c r="K777" s="83">
        <v>0</v>
      </c>
      <c r="L777" s="83">
        <v>0</v>
      </c>
      <c r="M777" s="83">
        <v>0</v>
      </c>
      <c r="N777" s="83">
        <v>0</v>
      </c>
      <c r="O777" s="83">
        <v>0</v>
      </c>
      <c r="P777" s="83">
        <v>0</v>
      </c>
      <c r="Q777" s="83">
        <v>0</v>
      </c>
      <c r="R777" s="83">
        <v>0</v>
      </c>
      <c r="S777" s="83">
        <v>0</v>
      </c>
      <c r="T777" s="83">
        <v>0</v>
      </c>
      <c r="U777" s="83">
        <v>0</v>
      </c>
      <c r="V777" s="83">
        <v>0</v>
      </c>
      <c r="W777" s="83">
        <v>0</v>
      </c>
      <c r="X777" s="83">
        <v>0</v>
      </c>
      <c r="Y777" s="83">
        <v>0</v>
      </c>
      <c r="Z777" s="83">
        <v>0</v>
      </c>
      <c r="AA777" s="83">
        <v>0</v>
      </c>
      <c r="AB777" s="83">
        <v>0</v>
      </c>
      <c r="AC777" s="83">
        <v>0</v>
      </c>
      <c r="AD777" s="83">
        <v>0</v>
      </c>
      <c r="AE777" s="83">
        <v>0</v>
      </c>
    </row>
    <row r="778" spans="1:31">
      <c r="A778" s="83">
        <v>0</v>
      </c>
      <c r="B778" s="83">
        <v>0</v>
      </c>
      <c r="C778" s="83">
        <v>0</v>
      </c>
      <c r="D778" s="83">
        <v>0</v>
      </c>
      <c r="E778" s="83">
        <v>0</v>
      </c>
      <c r="F778" s="83">
        <v>0</v>
      </c>
      <c r="G778" s="83">
        <v>0</v>
      </c>
      <c r="H778" s="83">
        <v>0</v>
      </c>
      <c r="I778" s="83">
        <v>0</v>
      </c>
      <c r="J778" s="83">
        <v>0</v>
      </c>
      <c r="K778" s="83">
        <v>0</v>
      </c>
      <c r="L778" s="83">
        <v>0</v>
      </c>
      <c r="M778" s="83">
        <v>0</v>
      </c>
      <c r="N778" s="83">
        <v>0</v>
      </c>
      <c r="O778" s="83">
        <v>0</v>
      </c>
      <c r="P778" s="83">
        <v>0</v>
      </c>
      <c r="Q778" s="83">
        <v>0</v>
      </c>
      <c r="R778" s="83">
        <v>0</v>
      </c>
      <c r="S778" s="83">
        <v>0</v>
      </c>
      <c r="T778" s="83">
        <v>0</v>
      </c>
      <c r="U778" s="83">
        <v>0</v>
      </c>
      <c r="V778" s="83">
        <v>0</v>
      </c>
      <c r="W778" s="83">
        <v>0</v>
      </c>
      <c r="X778" s="83">
        <v>0</v>
      </c>
      <c r="Y778" s="83">
        <v>0</v>
      </c>
      <c r="Z778" s="83">
        <v>0</v>
      </c>
      <c r="AA778" s="83">
        <v>0</v>
      </c>
      <c r="AB778" s="83">
        <v>0</v>
      </c>
      <c r="AC778" s="83">
        <v>0</v>
      </c>
      <c r="AD778" s="83">
        <v>0</v>
      </c>
      <c r="AE778" s="83">
        <v>0</v>
      </c>
    </row>
    <row r="779" spans="1:31">
      <c r="A779" s="83">
        <v>0</v>
      </c>
      <c r="B779" s="83">
        <v>0</v>
      </c>
      <c r="C779" s="83">
        <v>0</v>
      </c>
      <c r="D779" s="83">
        <v>0</v>
      </c>
      <c r="E779" s="83">
        <v>0</v>
      </c>
      <c r="F779" s="83">
        <v>0</v>
      </c>
      <c r="G779" s="83">
        <v>0</v>
      </c>
      <c r="H779" s="83">
        <v>0</v>
      </c>
      <c r="I779" s="83">
        <v>0</v>
      </c>
      <c r="J779" s="83">
        <v>0</v>
      </c>
      <c r="K779" s="83">
        <v>0</v>
      </c>
      <c r="L779" s="83">
        <v>0</v>
      </c>
      <c r="M779" s="83">
        <v>0</v>
      </c>
      <c r="N779" s="83">
        <v>0</v>
      </c>
      <c r="O779" s="83">
        <v>0</v>
      </c>
      <c r="P779" s="83">
        <v>0</v>
      </c>
      <c r="Q779" s="83">
        <v>0</v>
      </c>
      <c r="R779" s="83">
        <v>0</v>
      </c>
      <c r="S779" s="83">
        <v>0</v>
      </c>
      <c r="T779" s="83">
        <v>0</v>
      </c>
      <c r="U779" s="83">
        <v>0</v>
      </c>
      <c r="V779" s="83">
        <v>0</v>
      </c>
      <c r="W779" s="83">
        <v>0</v>
      </c>
      <c r="X779" s="83">
        <v>0</v>
      </c>
      <c r="Y779" s="83">
        <v>0</v>
      </c>
      <c r="Z779" s="83">
        <v>0</v>
      </c>
      <c r="AA779" s="83">
        <v>0</v>
      </c>
      <c r="AB779" s="83">
        <v>0</v>
      </c>
      <c r="AC779" s="83">
        <v>0</v>
      </c>
      <c r="AD779" s="83">
        <v>0</v>
      </c>
      <c r="AE779" s="83">
        <v>0</v>
      </c>
    </row>
    <row r="780" spans="1:31">
      <c r="A780" s="83">
        <v>0</v>
      </c>
      <c r="B780" s="83">
        <v>0</v>
      </c>
      <c r="C780" s="83">
        <v>0</v>
      </c>
      <c r="D780" s="83">
        <v>0</v>
      </c>
      <c r="E780" s="83">
        <v>0</v>
      </c>
      <c r="F780" s="83">
        <v>0</v>
      </c>
      <c r="G780" s="83">
        <v>0</v>
      </c>
      <c r="H780" s="83">
        <v>0</v>
      </c>
      <c r="I780" s="83">
        <v>0</v>
      </c>
      <c r="J780" s="83">
        <v>0</v>
      </c>
      <c r="K780" s="83">
        <v>0</v>
      </c>
      <c r="L780" s="83">
        <v>0</v>
      </c>
      <c r="M780" s="83">
        <v>0</v>
      </c>
      <c r="N780" s="83">
        <v>0</v>
      </c>
      <c r="O780" s="83">
        <v>0</v>
      </c>
      <c r="P780" s="83">
        <v>0</v>
      </c>
      <c r="Q780" s="83">
        <v>0</v>
      </c>
      <c r="R780" s="83">
        <v>0</v>
      </c>
      <c r="S780" s="83">
        <v>0</v>
      </c>
      <c r="T780" s="83">
        <v>0</v>
      </c>
      <c r="U780" s="83">
        <v>0</v>
      </c>
      <c r="V780" s="83">
        <v>0</v>
      </c>
      <c r="W780" s="83">
        <v>0</v>
      </c>
      <c r="X780" s="83">
        <v>0</v>
      </c>
      <c r="Y780" s="83">
        <v>0</v>
      </c>
      <c r="Z780" s="83">
        <v>0</v>
      </c>
      <c r="AA780" s="83">
        <v>0</v>
      </c>
      <c r="AB780" s="83">
        <v>0</v>
      </c>
      <c r="AC780" s="83">
        <v>0</v>
      </c>
      <c r="AD780" s="83">
        <v>0</v>
      </c>
      <c r="AE780" s="83">
        <v>0</v>
      </c>
    </row>
    <row r="781" spans="1:31">
      <c r="A781" s="83">
        <v>0</v>
      </c>
      <c r="B781" s="83">
        <v>0</v>
      </c>
      <c r="C781" s="83">
        <v>0</v>
      </c>
      <c r="D781" s="83">
        <v>0</v>
      </c>
      <c r="E781" s="83">
        <v>0</v>
      </c>
      <c r="F781" s="83">
        <v>0</v>
      </c>
      <c r="G781" s="83">
        <v>0</v>
      </c>
      <c r="H781" s="83">
        <v>0</v>
      </c>
      <c r="I781" s="83">
        <v>0</v>
      </c>
      <c r="J781" s="83">
        <v>0</v>
      </c>
      <c r="K781" s="83">
        <v>0</v>
      </c>
      <c r="L781" s="83">
        <v>0</v>
      </c>
      <c r="M781" s="83">
        <v>0</v>
      </c>
      <c r="N781" s="83">
        <v>0</v>
      </c>
      <c r="O781" s="83">
        <v>0</v>
      </c>
      <c r="P781" s="83">
        <v>0</v>
      </c>
      <c r="Q781" s="83">
        <v>0</v>
      </c>
      <c r="R781" s="83">
        <v>0</v>
      </c>
      <c r="S781" s="83">
        <v>0</v>
      </c>
      <c r="T781" s="83">
        <v>0</v>
      </c>
      <c r="U781" s="83">
        <v>0</v>
      </c>
      <c r="V781" s="83">
        <v>0</v>
      </c>
      <c r="W781" s="83">
        <v>0</v>
      </c>
      <c r="X781" s="83">
        <v>0</v>
      </c>
      <c r="Y781" s="83">
        <v>0</v>
      </c>
      <c r="Z781" s="83">
        <v>0</v>
      </c>
      <c r="AA781" s="83">
        <v>0</v>
      </c>
      <c r="AB781" s="83">
        <v>0</v>
      </c>
      <c r="AC781" s="83">
        <v>0</v>
      </c>
      <c r="AD781" s="83">
        <v>0</v>
      </c>
      <c r="AE781" s="83">
        <v>0</v>
      </c>
    </row>
    <row r="782" spans="1:31">
      <c r="A782" s="83">
        <v>0</v>
      </c>
      <c r="B782" s="83">
        <v>0</v>
      </c>
      <c r="C782" s="83">
        <v>0</v>
      </c>
      <c r="D782" s="83">
        <v>0</v>
      </c>
      <c r="E782" s="83">
        <v>0</v>
      </c>
      <c r="F782" s="83">
        <v>0</v>
      </c>
      <c r="G782" s="83">
        <v>0</v>
      </c>
      <c r="H782" s="83">
        <v>0</v>
      </c>
      <c r="I782" s="83">
        <v>0</v>
      </c>
      <c r="J782" s="83">
        <v>0</v>
      </c>
      <c r="K782" s="83">
        <v>0</v>
      </c>
      <c r="L782" s="83">
        <v>0</v>
      </c>
      <c r="M782" s="83">
        <v>0</v>
      </c>
      <c r="N782" s="83">
        <v>0</v>
      </c>
      <c r="O782" s="83">
        <v>0</v>
      </c>
      <c r="P782" s="83">
        <v>0</v>
      </c>
      <c r="Q782" s="83">
        <v>0</v>
      </c>
      <c r="R782" s="83">
        <v>0</v>
      </c>
      <c r="S782" s="83">
        <v>0</v>
      </c>
      <c r="T782" s="83">
        <v>0</v>
      </c>
      <c r="U782" s="83">
        <v>0</v>
      </c>
      <c r="V782" s="83">
        <v>0</v>
      </c>
      <c r="W782" s="83">
        <v>0</v>
      </c>
      <c r="X782" s="83">
        <v>0</v>
      </c>
      <c r="Y782" s="83">
        <v>0</v>
      </c>
      <c r="Z782" s="83">
        <v>0</v>
      </c>
      <c r="AA782" s="83">
        <v>0</v>
      </c>
      <c r="AB782" s="83">
        <v>0</v>
      </c>
      <c r="AC782" s="83">
        <v>0</v>
      </c>
      <c r="AD782" s="83">
        <v>0</v>
      </c>
      <c r="AE782" s="83">
        <v>0</v>
      </c>
    </row>
    <row r="783" spans="1:31">
      <c r="A783" s="83">
        <v>0</v>
      </c>
      <c r="B783" s="83">
        <v>0</v>
      </c>
      <c r="C783" s="83">
        <v>0</v>
      </c>
      <c r="D783" s="83">
        <v>0</v>
      </c>
      <c r="E783" s="83">
        <v>0</v>
      </c>
      <c r="F783" s="83">
        <v>0</v>
      </c>
      <c r="G783" s="83">
        <v>0</v>
      </c>
      <c r="H783" s="83">
        <v>0</v>
      </c>
      <c r="I783" s="83">
        <v>0</v>
      </c>
      <c r="J783" s="83">
        <v>0</v>
      </c>
      <c r="K783" s="83">
        <v>0</v>
      </c>
      <c r="L783" s="83">
        <v>0</v>
      </c>
      <c r="M783" s="83">
        <v>0</v>
      </c>
      <c r="N783" s="83">
        <v>0</v>
      </c>
      <c r="O783" s="83">
        <v>0</v>
      </c>
      <c r="P783" s="83">
        <v>0</v>
      </c>
      <c r="Q783" s="83">
        <v>0</v>
      </c>
      <c r="R783" s="83">
        <v>0</v>
      </c>
      <c r="S783" s="83">
        <v>0</v>
      </c>
      <c r="T783" s="83">
        <v>0</v>
      </c>
      <c r="U783" s="83">
        <v>0</v>
      </c>
      <c r="V783" s="83">
        <v>0</v>
      </c>
      <c r="W783" s="83">
        <v>0</v>
      </c>
      <c r="X783" s="83">
        <v>0</v>
      </c>
      <c r="Y783" s="83">
        <v>0</v>
      </c>
      <c r="Z783" s="83">
        <v>0</v>
      </c>
      <c r="AA783" s="83">
        <v>0</v>
      </c>
      <c r="AB783" s="83">
        <v>0</v>
      </c>
      <c r="AC783" s="83">
        <v>0</v>
      </c>
      <c r="AD783" s="83">
        <v>0</v>
      </c>
      <c r="AE783" s="83">
        <v>0</v>
      </c>
    </row>
    <row r="784" spans="1:31">
      <c r="A784" s="83">
        <v>0</v>
      </c>
      <c r="B784" s="83">
        <v>0</v>
      </c>
      <c r="C784" s="83">
        <v>0</v>
      </c>
      <c r="D784" s="83">
        <v>0</v>
      </c>
      <c r="E784" s="83">
        <v>0</v>
      </c>
      <c r="F784" s="83">
        <v>0</v>
      </c>
      <c r="G784" s="83">
        <v>0</v>
      </c>
      <c r="H784" s="83">
        <v>0</v>
      </c>
      <c r="I784" s="83">
        <v>0</v>
      </c>
      <c r="J784" s="83">
        <v>0</v>
      </c>
      <c r="K784" s="83">
        <v>0</v>
      </c>
      <c r="L784" s="83">
        <v>0</v>
      </c>
      <c r="M784" s="83">
        <v>0</v>
      </c>
      <c r="N784" s="83">
        <v>0</v>
      </c>
      <c r="O784" s="83">
        <v>0</v>
      </c>
      <c r="P784" s="83">
        <v>0</v>
      </c>
      <c r="Q784" s="83">
        <v>0</v>
      </c>
      <c r="R784" s="83">
        <v>0</v>
      </c>
      <c r="S784" s="83">
        <v>0</v>
      </c>
      <c r="T784" s="83">
        <v>0</v>
      </c>
      <c r="U784" s="83">
        <v>0</v>
      </c>
      <c r="V784" s="83">
        <v>0</v>
      </c>
      <c r="W784" s="83">
        <v>0</v>
      </c>
      <c r="X784" s="83">
        <v>0</v>
      </c>
      <c r="Y784" s="83">
        <v>0</v>
      </c>
      <c r="Z784" s="83">
        <v>0</v>
      </c>
      <c r="AA784" s="83">
        <v>0</v>
      </c>
      <c r="AB784" s="83">
        <v>0</v>
      </c>
      <c r="AC784" s="83">
        <v>0</v>
      </c>
      <c r="AD784" s="83">
        <v>0</v>
      </c>
      <c r="AE784" s="83">
        <v>0</v>
      </c>
    </row>
    <row r="785" spans="1:31">
      <c r="A785" s="83">
        <v>0</v>
      </c>
      <c r="B785" s="83">
        <v>0</v>
      </c>
      <c r="C785" s="83">
        <v>0</v>
      </c>
      <c r="D785" s="83">
        <v>0</v>
      </c>
      <c r="E785" s="83">
        <v>0</v>
      </c>
      <c r="F785" s="83">
        <v>0</v>
      </c>
      <c r="G785" s="83">
        <v>0</v>
      </c>
      <c r="H785" s="83">
        <v>0</v>
      </c>
      <c r="I785" s="83">
        <v>0</v>
      </c>
      <c r="J785" s="83">
        <v>0</v>
      </c>
      <c r="K785" s="83">
        <v>0</v>
      </c>
      <c r="L785" s="83">
        <v>0</v>
      </c>
      <c r="M785" s="83">
        <v>0</v>
      </c>
      <c r="N785" s="83">
        <v>0</v>
      </c>
      <c r="O785" s="83">
        <v>0</v>
      </c>
      <c r="P785" s="83">
        <v>0</v>
      </c>
      <c r="Q785" s="83">
        <v>0</v>
      </c>
      <c r="R785" s="83">
        <v>0</v>
      </c>
      <c r="S785" s="83">
        <v>0</v>
      </c>
      <c r="T785" s="83">
        <v>0</v>
      </c>
      <c r="U785" s="83">
        <v>0</v>
      </c>
      <c r="V785" s="83">
        <v>0</v>
      </c>
      <c r="W785" s="83">
        <v>0</v>
      </c>
      <c r="X785" s="83">
        <v>0</v>
      </c>
      <c r="Y785" s="83">
        <v>0</v>
      </c>
      <c r="Z785" s="83">
        <v>0</v>
      </c>
      <c r="AA785" s="83">
        <v>0</v>
      </c>
      <c r="AB785" s="83">
        <v>0</v>
      </c>
      <c r="AC785" s="83">
        <v>0</v>
      </c>
      <c r="AD785" s="83">
        <v>0</v>
      </c>
      <c r="AE785" s="83">
        <v>0</v>
      </c>
    </row>
    <row r="786" spans="1:31">
      <c r="A786" s="83">
        <v>0</v>
      </c>
      <c r="B786" s="83">
        <v>0</v>
      </c>
      <c r="C786" s="83">
        <v>0</v>
      </c>
      <c r="D786" s="83">
        <v>0</v>
      </c>
      <c r="E786" s="83">
        <v>0</v>
      </c>
      <c r="F786" s="83">
        <v>0</v>
      </c>
      <c r="G786" s="83">
        <v>0</v>
      </c>
      <c r="H786" s="83">
        <v>0</v>
      </c>
      <c r="I786" s="83">
        <v>0</v>
      </c>
      <c r="J786" s="83">
        <v>0</v>
      </c>
      <c r="K786" s="83">
        <v>0</v>
      </c>
      <c r="L786" s="83">
        <v>0</v>
      </c>
      <c r="M786" s="83">
        <v>0</v>
      </c>
      <c r="N786" s="83">
        <v>0</v>
      </c>
      <c r="O786" s="83">
        <v>0</v>
      </c>
      <c r="P786" s="83">
        <v>0</v>
      </c>
      <c r="Q786" s="83">
        <v>0</v>
      </c>
      <c r="R786" s="83">
        <v>0</v>
      </c>
      <c r="S786" s="83">
        <v>0</v>
      </c>
      <c r="T786" s="83">
        <v>0</v>
      </c>
      <c r="U786" s="83">
        <v>0</v>
      </c>
      <c r="V786" s="83">
        <v>0</v>
      </c>
      <c r="W786" s="83">
        <v>0</v>
      </c>
      <c r="X786" s="83">
        <v>0</v>
      </c>
      <c r="Y786" s="83">
        <v>0</v>
      </c>
      <c r="Z786" s="83">
        <v>0</v>
      </c>
      <c r="AA786" s="83">
        <v>0</v>
      </c>
      <c r="AB786" s="83">
        <v>0</v>
      </c>
      <c r="AC786" s="83">
        <v>0</v>
      </c>
      <c r="AD786" s="83">
        <v>0</v>
      </c>
      <c r="AE786" s="83">
        <v>0</v>
      </c>
    </row>
    <row r="787" spans="1:31">
      <c r="A787" s="83">
        <v>0</v>
      </c>
      <c r="B787" s="83">
        <v>0</v>
      </c>
      <c r="C787" s="83">
        <v>0</v>
      </c>
      <c r="D787" s="83">
        <v>0</v>
      </c>
      <c r="E787" s="83">
        <v>0</v>
      </c>
      <c r="F787" s="83">
        <v>0</v>
      </c>
      <c r="G787" s="83">
        <v>0</v>
      </c>
      <c r="H787" s="83">
        <v>0</v>
      </c>
      <c r="I787" s="83">
        <v>0</v>
      </c>
      <c r="J787" s="83">
        <v>0</v>
      </c>
      <c r="K787" s="83">
        <v>0</v>
      </c>
      <c r="L787" s="83">
        <v>0</v>
      </c>
      <c r="M787" s="83">
        <v>0</v>
      </c>
      <c r="N787" s="83">
        <v>0</v>
      </c>
      <c r="O787" s="83">
        <v>0</v>
      </c>
      <c r="P787" s="83">
        <v>0</v>
      </c>
      <c r="Q787" s="83">
        <v>0</v>
      </c>
      <c r="R787" s="83">
        <v>0</v>
      </c>
      <c r="S787" s="83">
        <v>0</v>
      </c>
      <c r="T787" s="83">
        <v>0</v>
      </c>
      <c r="U787" s="83">
        <v>0</v>
      </c>
      <c r="V787" s="83">
        <v>0</v>
      </c>
      <c r="W787" s="83">
        <v>0</v>
      </c>
      <c r="X787" s="83">
        <v>0</v>
      </c>
      <c r="Y787" s="83">
        <v>0</v>
      </c>
      <c r="Z787" s="83">
        <v>0</v>
      </c>
      <c r="AA787" s="83">
        <v>0</v>
      </c>
      <c r="AB787" s="83">
        <v>0</v>
      </c>
      <c r="AC787" s="83">
        <v>0</v>
      </c>
      <c r="AD787" s="83">
        <v>0</v>
      </c>
      <c r="AE787" s="83">
        <v>0</v>
      </c>
    </row>
    <row r="788" spans="1:31">
      <c r="A788" s="83">
        <v>0</v>
      </c>
      <c r="B788" s="83">
        <v>0</v>
      </c>
      <c r="C788" s="83">
        <v>0</v>
      </c>
      <c r="D788" s="83">
        <v>0</v>
      </c>
      <c r="E788" s="83">
        <v>0</v>
      </c>
      <c r="F788" s="83">
        <v>0</v>
      </c>
      <c r="G788" s="83">
        <v>0</v>
      </c>
      <c r="H788" s="83">
        <v>0</v>
      </c>
      <c r="I788" s="83">
        <v>0</v>
      </c>
      <c r="J788" s="83">
        <v>0</v>
      </c>
      <c r="K788" s="83">
        <v>0</v>
      </c>
      <c r="L788" s="83">
        <v>0</v>
      </c>
      <c r="M788" s="83">
        <v>0</v>
      </c>
      <c r="N788" s="83">
        <v>0</v>
      </c>
      <c r="O788" s="83">
        <v>0</v>
      </c>
      <c r="P788" s="83">
        <v>0</v>
      </c>
      <c r="Q788" s="83">
        <v>0</v>
      </c>
      <c r="R788" s="83">
        <v>0</v>
      </c>
      <c r="S788" s="83">
        <v>0</v>
      </c>
      <c r="T788" s="83">
        <v>0</v>
      </c>
      <c r="U788" s="83">
        <v>0</v>
      </c>
      <c r="V788" s="83">
        <v>0</v>
      </c>
      <c r="W788" s="83">
        <v>0</v>
      </c>
      <c r="X788" s="83">
        <v>0</v>
      </c>
      <c r="Y788" s="83">
        <v>0</v>
      </c>
      <c r="Z788" s="83">
        <v>0</v>
      </c>
      <c r="AA788" s="83">
        <v>0</v>
      </c>
      <c r="AB788" s="83">
        <v>0</v>
      </c>
      <c r="AC788" s="83">
        <v>0</v>
      </c>
      <c r="AD788" s="83">
        <v>0</v>
      </c>
      <c r="AE788" s="83">
        <v>0</v>
      </c>
    </row>
    <row r="789" spans="1:31">
      <c r="A789" s="83">
        <v>0</v>
      </c>
      <c r="B789" s="83">
        <v>0</v>
      </c>
      <c r="C789" s="83">
        <v>0</v>
      </c>
      <c r="D789" s="83">
        <v>0</v>
      </c>
      <c r="E789" s="83">
        <v>0</v>
      </c>
      <c r="F789" s="83">
        <v>0</v>
      </c>
      <c r="G789" s="83">
        <v>0</v>
      </c>
      <c r="H789" s="83">
        <v>0</v>
      </c>
      <c r="I789" s="83">
        <v>0</v>
      </c>
      <c r="J789" s="83">
        <v>0</v>
      </c>
      <c r="K789" s="83">
        <v>0</v>
      </c>
      <c r="L789" s="83">
        <v>0</v>
      </c>
      <c r="M789" s="83">
        <v>0</v>
      </c>
      <c r="N789" s="83">
        <v>0</v>
      </c>
      <c r="O789" s="83">
        <v>0</v>
      </c>
      <c r="P789" s="83">
        <v>0</v>
      </c>
      <c r="Q789" s="83">
        <v>0</v>
      </c>
      <c r="R789" s="83">
        <v>0</v>
      </c>
      <c r="S789" s="83">
        <v>0</v>
      </c>
      <c r="T789" s="83">
        <v>0</v>
      </c>
      <c r="U789" s="83">
        <v>0</v>
      </c>
      <c r="V789" s="83">
        <v>0</v>
      </c>
      <c r="W789" s="83">
        <v>0</v>
      </c>
      <c r="X789" s="83">
        <v>0</v>
      </c>
      <c r="Y789" s="83">
        <v>0</v>
      </c>
      <c r="Z789" s="83">
        <v>0</v>
      </c>
      <c r="AA789" s="83">
        <v>0</v>
      </c>
      <c r="AB789" s="83">
        <v>0</v>
      </c>
      <c r="AC789" s="83">
        <v>0</v>
      </c>
      <c r="AD789" s="83">
        <v>0</v>
      </c>
      <c r="AE789" s="83">
        <v>0</v>
      </c>
    </row>
    <row r="790" spans="1:31">
      <c r="A790" s="83">
        <v>0</v>
      </c>
      <c r="B790" s="83">
        <v>0</v>
      </c>
      <c r="C790" s="83">
        <v>0</v>
      </c>
      <c r="D790" s="83">
        <v>0</v>
      </c>
      <c r="E790" s="83">
        <v>0</v>
      </c>
      <c r="F790" s="83">
        <v>0</v>
      </c>
      <c r="G790" s="83">
        <v>0</v>
      </c>
      <c r="H790" s="83">
        <v>0</v>
      </c>
      <c r="I790" s="83">
        <v>0</v>
      </c>
      <c r="J790" s="83">
        <v>0</v>
      </c>
      <c r="K790" s="83">
        <v>0</v>
      </c>
      <c r="L790" s="83">
        <v>0</v>
      </c>
      <c r="M790" s="83">
        <v>0</v>
      </c>
      <c r="N790" s="83">
        <v>0</v>
      </c>
      <c r="O790" s="83">
        <v>0</v>
      </c>
      <c r="P790" s="83">
        <v>0</v>
      </c>
      <c r="Q790" s="83">
        <v>0</v>
      </c>
      <c r="R790" s="83">
        <v>0</v>
      </c>
      <c r="S790" s="83">
        <v>0</v>
      </c>
      <c r="T790" s="83">
        <v>0</v>
      </c>
      <c r="U790" s="83">
        <v>0</v>
      </c>
      <c r="V790" s="83">
        <v>0</v>
      </c>
      <c r="W790" s="83">
        <v>0</v>
      </c>
      <c r="X790" s="83">
        <v>0</v>
      </c>
      <c r="Y790" s="83">
        <v>0</v>
      </c>
      <c r="Z790" s="83">
        <v>0</v>
      </c>
      <c r="AA790" s="83">
        <v>0</v>
      </c>
      <c r="AB790" s="83">
        <v>0</v>
      </c>
      <c r="AC790" s="83">
        <v>0</v>
      </c>
      <c r="AD790" s="83">
        <v>0</v>
      </c>
      <c r="AE790" s="83">
        <v>0</v>
      </c>
    </row>
    <row r="791" spans="1:31">
      <c r="A791" s="83">
        <v>0</v>
      </c>
      <c r="B791" s="83">
        <v>0</v>
      </c>
      <c r="C791" s="83">
        <v>0</v>
      </c>
      <c r="D791" s="83">
        <v>0</v>
      </c>
      <c r="E791" s="83">
        <v>0</v>
      </c>
      <c r="F791" s="83">
        <v>0</v>
      </c>
      <c r="G791" s="83">
        <v>0</v>
      </c>
      <c r="H791" s="83">
        <v>0</v>
      </c>
      <c r="I791" s="83">
        <v>0</v>
      </c>
      <c r="J791" s="83">
        <v>0</v>
      </c>
      <c r="K791" s="83">
        <v>0</v>
      </c>
      <c r="L791" s="83">
        <v>0</v>
      </c>
      <c r="M791" s="83">
        <v>0</v>
      </c>
      <c r="N791" s="83">
        <v>0</v>
      </c>
      <c r="O791" s="83">
        <v>0</v>
      </c>
      <c r="P791" s="83">
        <v>0</v>
      </c>
      <c r="Q791" s="83">
        <v>0</v>
      </c>
      <c r="R791" s="83">
        <v>0</v>
      </c>
      <c r="S791" s="83">
        <v>0</v>
      </c>
      <c r="T791" s="83">
        <v>0</v>
      </c>
      <c r="U791" s="83">
        <v>0</v>
      </c>
      <c r="V791" s="83">
        <v>0</v>
      </c>
      <c r="W791" s="83">
        <v>0</v>
      </c>
      <c r="X791" s="83">
        <v>0</v>
      </c>
      <c r="Y791" s="83">
        <v>0</v>
      </c>
      <c r="Z791" s="83">
        <v>0</v>
      </c>
      <c r="AA791" s="83">
        <v>0</v>
      </c>
      <c r="AB791" s="83">
        <v>0</v>
      </c>
      <c r="AC791" s="83">
        <v>0</v>
      </c>
      <c r="AD791" s="83">
        <v>0</v>
      </c>
      <c r="AE791" s="83">
        <v>0</v>
      </c>
    </row>
    <row r="792" spans="1:31">
      <c r="A792" s="83">
        <v>0</v>
      </c>
      <c r="B792" s="83">
        <v>0</v>
      </c>
      <c r="C792" s="83">
        <v>0</v>
      </c>
      <c r="D792" s="83">
        <v>0</v>
      </c>
      <c r="E792" s="83">
        <v>0</v>
      </c>
      <c r="F792" s="83">
        <v>0</v>
      </c>
      <c r="G792" s="83">
        <v>0</v>
      </c>
      <c r="H792" s="83">
        <v>0</v>
      </c>
      <c r="I792" s="83">
        <v>0</v>
      </c>
      <c r="J792" s="83">
        <v>0</v>
      </c>
      <c r="K792" s="83">
        <v>0</v>
      </c>
      <c r="L792" s="83">
        <v>0</v>
      </c>
      <c r="M792" s="83">
        <v>0</v>
      </c>
      <c r="N792" s="83">
        <v>0</v>
      </c>
      <c r="O792" s="83">
        <v>0</v>
      </c>
      <c r="P792" s="83">
        <v>0</v>
      </c>
      <c r="Q792" s="83">
        <v>0</v>
      </c>
      <c r="R792" s="83">
        <v>0</v>
      </c>
      <c r="S792" s="83">
        <v>0</v>
      </c>
      <c r="T792" s="83">
        <v>0</v>
      </c>
      <c r="U792" s="83">
        <v>0</v>
      </c>
      <c r="V792" s="83">
        <v>0</v>
      </c>
      <c r="W792" s="83">
        <v>0</v>
      </c>
      <c r="X792" s="83">
        <v>0</v>
      </c>
      <c r="Y792" s="83">
        <v>0</v>
      </c>
      <c r="Z792" s="83">
        <v>0</v>
      </c>
      <c r="AA792" s="83">
        <v>0</v>
      </c>
      <c r="AB792" s="83">
        <v>0</v>
      </c>
      <c r="AC792" s="83">
        <v>0</v>
      </c>
      <c r="AD792" s="83">
        <v>0</v>
      </c>
      <c r="AE792" s="83">
        <v>0</v>
      </c>
    </row>
    <row r="793" spans="1:31">
      <c r="A793" s="83">
        <v>0</v>
      </c>
      <c r="B793" s="83">
        <v>0</v>
      </c>
      <c r="C793" s="83">
        <v>0</v>
      </c>
      <c r="D793" s="83">
        <v>0</v>
      </c>
      <c r="E793" s="83">
        <v>0</v>
      </c>
      <c r="F793" s="83">
        <v>0</v>
      </c>
      <c r="G793" s="83">
        <v>0</v>
      </c>
      <c r="H793" s="83">
        <v>0</v>
      </c>
      <c r="I793" s="83">
        <v>0</v>
      </c>
      <c r="J793" s="83">
        <v>0</v>
      </c>
      <c r="K793" s="83">
        <v>0</v>
      </c>
      <c r="L793" s="83">
        <v>0</v>
      </c>
      <c r="M793" s="83">
        <v>0</v>
      </c>
      <c r="N793" s="83">
        <v>0</v>
      </c>
      <c r="O793" s="83">
        <v>0</v>
      </c>
      <c r="P793" s="83">
        <v>0</v>
      </c>
      <c r="Q793" s="83">
        <v>0</v>
      </c>
      <c r="R793" s="83">
        <v>0</v>
      </c>
      <c r="S793" s="83">
        <v>0</v>
      </c>
      <c r="T793" s="83">
        <v>0</v>
      </c>
      <c r="U793" s="83">
        <v>0</v>
      </c>
      <c r="V793" s="83">
        <v>0</v>
      </c>
      <c r="W793" s="83">
        <v>0</v>
      </c>
      <c r="X793" s="83">
        <v>0</v>
      </c>
      <c r="Y793" s="83">
        <v>0</v>
      </c>
      <c r="Z793" s="83">
        <v>0</v>
      </c>
      <c r="AA793" s="83">
        <v>0</v>
      </c>
      <c r="AB793" s="83">
        <v>0</v>
      </c>
      <c r="AC793" s="83">
        <v>0</v>
      </c>
      <c r="AD793" s="83">
        <v>0</v>
      </c>
      <c r="AE793" s="83">
        <v>0</v>
      </c>
    </row>
    <row r="794" spans="1:31">
      <c r="A794" s="83">
        <v>0</v>
      </c>
      <c r="B794" s="83">
        <v>0</v>
      </c>
      <c r="C794" s="83">
        <v>0</v>
      </c>
      <c r="D794" s="83">
        <v>0</v>
      </c>
      <c r="E794" s="83">
        <v>0</v>
      </c>
      <c r="F794" s="83">
        <v>0</v>
      </c>
      <c r="G794" s="83">
        <v>0</v>
      </c>
      <c r="H794" s="83">
        <v>0</v>
      </c>
      <c r="I794" s="83">
        <v>0</v>
      </c>
      <c r="J794" s="83">
        <v>0</v>
      </c>
      <c r="K794" s="83">
        <v>0</v>
      </c>
      <c r="L794" s="83">
        <v>0</v>
      </c>
      <c r="M794" s="83">
        <v>0</v>
      </c>
      <c r="N794" s="83">
        <v>0</v>
      </c>
      <c r="O794" s="83">
        <v>0</v>
      </c>
      <c r="P794" s="83">
        <v>0</v>
      </c>
      <c r="Q794" s="83">
        <v>0</v>
      </c>
      <c r="R794" s="83">
        <v>0</v>
      </c>
      <c r="S794" s="83">
        <v>0</v>
      </c>
      <c r="T794" s="83">
        <v>0</v>
      </c>
      <c r="U794" s="83">
        <v>0</v>
      </c>
      <c r="V794" s="83">
        <v>0</v>
      </c>
      <c r="W794" s="83">
        <v>0</v>
      </c>
      <c r="X794" s="83">
        <v>0</v>
      </c>
      <c r="Y794" s="83">
        <v>0</v>
      </c>
      <c r="Z794" s="83">
        <v>0</v>
      </c>
      <c r="AA794" s="83">
        <v>0</v>
      </c>
      <c r="AB794" s="83">
        <v>0</v>
      </c>
      <c r="AC794" s="83">
        <v>0</v>
      </c>
      <c r="AD794" s="83">
        <v>0</v>
      </c>
      <c r="AE794" s="83">
        <v>0</v>
      </c>
    </row>
    <row r="795" spans="1:31">
      <c r="A795" s="83">
        <v>0</v>
      </c>
      <c r="B795" s="83">
        <v>0</v>
      </c>
      <c r="C795" s="83">
        <v>0</v>
      </c>
      <c r="D795" s="83">
        <v>0</v>
      </c>
      <c r="E795" s="83">
        <v>0</v>
      </c>
      <c r="F795" s="83">
        <v>0</v>
      </c>
      <c r="G795" s="83">
        <v>0</v>
      </c>
      <c r="H795" s="83">
        <v>0</v>
      </c>
      <c r="I795" s="83">
        <v>0</v>
      </c>
      <c r="J795" s="83">
        <v>0</v>
      </c>
      <c r="K795" s="83">
        <v>0</v>
      </c>
      <c r="L795" s="83">
        <v>0</v>
      </c>
      <c r="M795" s="83">
        <v>0</v>
      </c>
      <c r="N795" s="83">
        <v>0</v>
      </c>
      <c r="O795" s="83">
        <v>0</v>
      </c>
      <c r="P795" s="83">
        <v>0</v>
      </c>
      <c r="Q795" s="83">
        <v>0</v>
      </c>
      <c r="R795" s="83">
        <v>0</v>
      </c>
      <c r="S795" s="83">
        <v>0</v>
      </c>
      <c r="T795" s="83">
        <v>0</v>
      </c>
      <c r="U795" s="83">
        <v>0</v>
      </c>
      <c r="V795" s="83">
        <v>0</v>
      </c>
      <c r="W795" s="83">
        <v>0</v>
      </c>
      <c r="X795" s="83">
        <v>0</v>
      </c>
      <c r="Y795" s="83">
        <v>0</v>
      </c>
      <c r="Z795" s="83">
        <v>0</v>
      </c>
      <c r="AA795" s="83">
        <v>0</v>
      </c>
      <c r="AB795" s="83">
        <v>0</v>
      </c>
      <c r="AC795" s="83">
        <v>0</v>
      </c>
      <c r="AD795" s="83">
        <v>0</v>
      </c>
      <c r="AE795" s="83">
        <v>0</v>
      </c>
    </row>
    <row r="796" spans="1:31">
      <c r="A796" s="83">
        <v>0</v>
      </c>
      <c r="B796" s="83">
        <v>0</v>
      </c>
      <c r="C796" s="83">
        <v>0</v>
      </c>
      <c r="D796" s="83">
        <v>0</v>
      </c>
      <c r="E796" s="83">
        <v>0</v>
      </c>
      <c r="F796" s="83">
        <v>0</v>
      </c>
      <c r="G796" s="83">
        <v>0</v>
      </c>
      <c r="H796" s="83">
        <v>0</v>
      </c>
      <c r="I796" s="83">
        <v>0</v>
      </c>
      <c r="J796" s="83">
        <v>0</v>
      </c>
      <c r="K796" s="83">
        <v>0</v>
      </c>
      <c r="L796" s="83">
        <v>0</v>
      </c>
      <c r="M796" s="83">
        <v>0</v>
      </c>
      <c r="N796" s="83">
        <v>0</v>
      </c>
      <c r="O796" s="83">
        <v>0</v>
      </c>
      <c r="P796" s="83">
        <v>0</v>
      </c>
      <c r="Q796" s="83">
        <v>0</v>
      </c>
      <c r="R796" s="83">
        <v>0</v>
      </c>
      <c r="S796" s="83">
        <v>0</v>
      </c>
      <c r="T796" s="83">
        <v>0</v>
      </c>
      <c r="U796" s="83">
        <v>0</v>
      </c>
      <c r="V796" s="83">
        <v>0</v>
      </c>
      <c r="W796" s="83">
        <v>0</v>
      </c>
      <c r="X796" s="83">
        <v>0</v>
      </c>
      <c r="Y796" s="83">
        <v>0</v>
      </c>
      <c r="Z796" s="83">
        <v>0</v>
      </c>
      <c r="AA796" s="83">
        <v>0</v>
      </c>
      <c r="AB796" s="83">
        <v>0</v>
      </c>
      <c r="AC796" s="83">
        <v>0</v>
      </c>
      <c r="AD796" s="83">
        <v>0</v>
      </c>
      <c r="AE796" s="83">
        <v>0</v>
      </c>
    </row>
    <row r="797" spans="1:31">
      <c r="A797" s="83">
        <v>0</v>
      </c>
      <c r="B797" s="83">
        <v>0</v>
      </c>
      <c r="C797" s="83">
        <v>0</v>
      </c>
      <c r="D797" s="83">
        <v>0</v>
      </c>
      <c r="E797" s="83">
        <v>0</v>
      </c>
      <c r="F797" s="83">
        <v>0</v>
      </c>
      <c r="G797" s="83">
        <v>0</v>
      </c>
      <c r="H797" s="83">
        <v>0</v>
      </c>
      <c r="I797" s="83">
        <v>0</v>
      </c>
      <c r="J797" s="83">
        <v>0</v>
      </c>
      <c r="K797" s="83">
        <v>0</v>
      </c>
      <c r="L797" s="83">
        <v>0</v>
      </c>
      <c r="M797" s="83">
        <v>0</v>
      </c>
      <c r="N797" s="83">
        <v>0</v>
      </c>
      <c r="O797" s="83">
        <v>0</v>
      </c>
      <c r="P797" s="83">
        <v>0</v>
      </c>
      <c r="Q797" s="83">
        <v>0</v>
      </c>
      <c r="R797" s="83">
        <v>0</v>
      </c>
      <c r="S797" s="83">
        <v>0</v>
      </c>
      <c r="T797" s="83">
        <v>0</v>
      </c>
      <c r="U797" s="83">
        <v>0</v>
      </c>
      <c r="V797" s="83">
        <v>0</v>
      </c>
      <c r="W797" s="83">
        <v>0</v>
      </c>
      <c r="X797" s="83">
        <v>0</v>
      </c>
      <c r="Y797" s="83">
        <v>0</v>
      </c>
      <c r="Z797" s="83">
        <v>0</v>
      </c>
      <c r="AA797" s="83">
        <v>0</v>
      </c>
      <c r="AB797" s="83">
        <v>0</v>
      </c>
      <c r="AC797" s="83">
        <v>0</v>
      </c>
      <c r="AD797" s="83">
        <v>0</v>
      </c>
      <c r="AE797" s="83">
        <v>0</v>
      </c>
    </row>
    <row r="798" spans="1:31">
      <c r="A798" s="83">
        <v>0</v>
      </c>
      <c r="B798" s="83">
        <v>0</v>
      </c>
      <c r="C798" s="83">
        <v>0</v>
      </c>
      <c r="D798" s="83">
        <v>0</v>
      </c>
      <c r="E798" s="83">
        <v>0</v>
      </c>
      <c r="F798" s="83">
        <v>0</v>
      </c>
      <c r="G798" s="83">
        <v>0</v>
      </c>
      <c r="H798" s="83">
        <v>0</v>
      </c>
      <c r="I798" s="83">
        <v>0</v>
      </c>
      <c r="J798" s="83">
        <v>0</v>
      </c>
      <c r="K798" s="83">
        <v>0</v>
      </c>
      <c r="L798" s="83">
        <v>0</v>
      </c>
      <c r="M798" s="83">
        <v>0</v>
      </c>
      <c r="N798" s="83">
        <v>0</v>
      </c>
      <c r="O798" s="83">
        <v>0</v>
      </c>
      <c r="P798" s="83">
        <v>0</v>
      </c>
      <c r="Q798" s="83">
        <v>0</v>
      </c>
      <c r="R798" s="83">
        <v>0</v>
      </c>
      <c r="S798" s="83">
        <v>0</v>
      </c>
      <c r="T798" s="83">
        <v>0</v>
      </c>
      <c r="U798" s="83">
        <v>0</v>
      </c>
      <c r="V798" s="83">
        <v>0</v>
      </c>
      <c r="W798" s="83">
        <v>0</v>
      </c>
      <c r="X798" s="83">
        <v>0</v>
      </c>
      <c r="Y798" s="83">
        <v>0</v>
      </c>
      <c r="Z798" s="83">
        <v>0</v>
      </c>
      <c r="AA798" s="83">
        <v>0</v>
      </c>
      <c r="AB798" s="83">
        <v>0</v>
      </c>
      <c r="AC798" s="83">
        <v>0</v>
      </c>
      <c r="AD798" s="83">
        <v>0</v>
      </c>
      <c r="AE798" s="83">
        <v>0</v>
      </c>
    </row>
    <row r="799" spans="1:31">
      <c r="A799" s="83">
        <v>0</v>
      </c>
      <c r="B799" s="83">
        <v>0</v>
      </c>
      <c r="C799" s="83">
        <v>0</v>
      </c>
      <c r="D799" s="83">
        <v>0</v>
      </c>
      <c r="E799" s="83">
        <v>0</v>
      </c>
      <c r="F799" s="83">
        <v>0</v>
      </c>
      <c r="G799" s="83">
        <v>0</v>
      </c>
      <c r="H799" s="83">
        <v>0</v>
      </c>
      <c r="I799" s="83">
        <v>0</v>
      </c>
      <c r="J799" s="83">
        <v>0</v>
      </c>
      <c r="K799" s="83">
        <v>0</v>
      </c>
      <c r="L799" s="83">
        <v>0</v>
      </c>
      <c r="M799" s="83">
        <v>0</v>
      </c>
      <c r="N799" s="83">
        <v>0</v>
      </c>
      <c r="O799" s="83">
        <v>0</v>
      </c>
      <c r="P799" s="83">
        <v>0</v>
      </c>
      <c r="Q799" s="83">
        <v>0</v>
      </c>
      <c r="R799" s="83">
        <v>0</v>
      </c>
      <c r="S799" s="83">
        <v>0</v>
      </c>
      <c r="T799" s="83">
        <v>0</v>
      </c>
      <c r="U799" s="83">
        <v>0</v>
      </c>
      <c r="V799" s="83">
        <v>0</v>
      </c>
      <c r="W799" s="83">
        <v>0</v>
      </c>
      <c r="X799" s="83">
        <v>0</v>
      </c>
      <c r="Y799" s="83">
        <v>0</v>
      </c>
      <c r="Z799" s="83">
        <v>0</v>
      </c>
      <c r="AA799" s="83">
        <v>0</v>
      </c>
      <c r="AB799" s="83">
        <v>0</v>
      </c>
      <c r="AC799" s="83">
        <v>0</v>
      </c>
      <c r="AD799" s="83">
        <v>0</v>
      </c>
      <c r="AE799" s="83">
        <v>0</v>
      </c>
    </row>
    <row r="800" spans="1:31">
      <c r="A800" s="83">
        <v>0</v>
      </c>
      <c r="B800" s="83">
        <v>0</v>
      </c>
      <c r="C800" s="83">
        <v>0</v>
      </c>
      <c r="D800" s="83">
        <v>0</v>
      </c>
      <c r="E800" s="83">
        <v>0</v>
      </c>
      <c r="F800" s="83">
        <v>0</v>
      </c>
      <c r="G800" s="83">
        <v>0</v>
      </c>
      <c r="H800" s="83">
        <v>0</v>
      </c>
      <c r="I800" s="83">
        <v>0</v>
      </c>
      <c r="J800" s="83">
        <v>0</v>
      </c>
      <c r="K800" s="83">
        <v>0</v>
      </c>
      <c r="L800" s="83">
        <v>0</v>
      </c>
      <c r="M800" s="83">
        <v>0</v>
      </c>
      <c r="N800" s="83">
        <v>0</v>
      </c>
      <c r="O800" s="83">
        <v>0</v>
      </c>
      <c r="P800" s="83">
        <v>0</v>
      </c>
      <c r="Q800" s="83">
        <v>0</v>
      </c>
      <c r="R800" s="83">
        <v>0</v>
      </c>
      <c r="S800" s="83">
        <v>0</v>
      </c>
      <c r="T800" s="83">
        <v>0</v>
      </c>
      <c r="U800" s="83">
        <v>0</v>
      </c>
      <c r="V800" s="83">
        <v>0</v>
      </c>
      <c r="W800" s="83">
        <v>0</v>
      </c>
      <c r="X800" s="83">
        <v>0</v>
      </c>
      <c r="Y800" s="83">
        <v>0</v>
      </c>
      <c r="Z800" s="83">
        <v>0</v>
      </c>
      <c r="AA800" s="83">
        <v>0</v>
      </c>
      <c r="AB800" s="83">
        <v>0</v>
      </c>
      <c r="AC800" s="83">
        <v>0</v>
      </c>
      <c r="AD800" s="83">
        <v>0</v>
      </c>
      <c r="AE800" s="83">
        <v>0</v>
      </c>
    </row>
    <row r="801" spans="1:31">
      <c r="A801" s="83">
        <v>0</v>
      </c>
      <c r="B801" s="83">
        <v>0</v>
      </c>
      <c r="C801" s="83">
        <v>0</v>
      </c>
      <c r="D801" s="83">
        <v>0</v>
      </c>
      <c r="E801" s="83">
        <v>0</v>
      </c>
      <c r="F801" s="83">
        <v>0</v>
      </c>
      <c r="G801" s="83">
        <v>0</v>
      </c>
      <c r="H801" s="83">
        <v>0</v>
      </c>
      <c r="I801" s="83">
        <v>0</v>
      </c>
      <c r="J801" s="83">
        <v>0</v>
      </c>
      <c r="K801" s="83">
        <v>0</v>
      </c>
      <c r="L801" s="83">
        <v>0</v>
      </c>
      <c r="M801" s="83">
        <v>0</v>
      </c>
      <c r="N801" s="83">
        <v>0</v>
      </c>
      <c r="O801" s="83">
        <v>0</v>
      </c>
      <c r="P801" s="83">
        <v>0</v>
      </c>
      <c r="Q801" s="83">
        <v>0</v>
      </c>
      <c r="R801" s="83">
        <v>0</v>
      </c>
      <c r="S801" s="83">
        <v>0</v>
      </c>
      <c r="T801" s="83">
        <v>0</v>
      </c>
      <c r="U801" s="83">
        <v>0</v>
      </c>
      <c r="V801" s="83">
        <v>0</v>
      </c>
      <c r="W801" s="83">
        <v>0</v>
      </c>
      <c r="X801" s="83">
        <v>0</v>
      </c>
      <c r="Y801" s="83">
        <v>0</v>
      </c>
      <c r="Z801" s="83">
        <v>0</v>
      </c>
      <c r="AA801" s="83">
        <v>0</v>
      </c>
      <c r="AB801" s="83">
        <v>0</v>
      </c>
      <c r="AC801" s="83">
        <v>0</v>
      </c>
      <c r="AD801" s="83">
        <v>0</v>
      </c>
      <c r="AE801" s="83">
        <v>0</v>
      </c>
    </row>
    <row r="802" spans="1:31">
      <c r="A802" s="83">
        <v>0</v>
      </c>
      <c r="B802" s="83">
        <v>0</v>
      </c>
      <c r="C802" s="83">
        <v>0</v>
      </c>
      <c r="D802" s="83">
        <v>0</v>
      </c>
      <c r="E802" s="83">
        <v>0</v>
      </c>
      <c r="F802" s="83">
        <v>0</v>
      </c>
      <c r="G802" s="83">
        <v>0</v>
      </c>
      <c r="H802" s="83">
        <v>0</v>
      </c>
      <c r="I802" s="83">
        <v>0</v>
      </c>
      <c r="J802" s="83">
        <v>0</v>
      </c>
      <c r="K802" s="83">
        <v>0</v>
      </c>
      <c r="L802" s="83">
        <v>0</v>
      </c>
      <c r="M802" s="83">
        <v>0</v>
      </c>
      <c r="N802" s="83">
        <v>0</v>
      </c>
      <c r="O802" s="83">
        <v>0</v>
      </c>
      <c r="P802" s="83">
        <v>0</v>
      </c>
      <c r="Q802" s="83">
        <v>0</v>
      </c>
      <c r="R802" s="83">
        <v>0</v>
      </c>
      <c r="S802" s="83">
        <v>0</v>
      </c>
      <c r="T802" s="83">
        <v>0</v>
      </c>
      <c r="U802" s="83">
        <v>0</v>
      </c>
      <c r="V802" s="83">
        <v>0</v>
      </c>
      <c r="W802" s="83">
        <v>0</v>
      </c>
      <c r="X802" s="83">
        <v>0</v>
      </c>
      <c r="Y802" s="83">
        <v>0</v>
      </c>
      <c r="Z802" s="83">
        <v>0</v>
      </c>
      <c r="AA802" s="83">
        <v>0</v>
      </c>
      <c r="AB802" s="83">
        <v>0</v>
      </c>
      <c r="AC802" s="83">
        <v>0</v>
      </c>
      <c r="AD802" s="83">
        <v>0</v>
      </c>
      <c r="AE802" s="83">
        <v>0</v>
      </c>
    </row>
    <row r="803" spans="1:31">
      <c r="A803" s="83">
        <v>0</v>
      </c>
      <c r="B803" s="83">
        <v>0</v>
      </c>
      <c r="C803" s="83">
        <v>0</v>
      </c>
      <c r="D803" s="83">
        <v>0</v>
      </c>
      <c r="E803" s="83">
        <v>0</v>
      </c>
      <c r="F803" s="83">
        <v>0</v>
      </c>
      <c r="G803" s="83">
        <v>0</v>
      </c>
      <c r="H803" s="83">
        <v>0</v>
      </c>
      <c r="I803" s="83">
        <v>0</v>
      </c>
      <c r="J803" s="83">
        <v>0</v>
      </c>
      <c r="K803" s="83">
        <v>0</v>
      </c>
      <c r="L803" s="83">
        <v>0</v>
      </c>
      <c r="M803" s="83">
        <v>0</v>
      </c>
      <c r="N803" s="83">
        <v>0</v>
      </c>
      <c r="O803" s="83">
        <v>0</v>
      </c>
      <c r="P803" s="83">
        <v>0</v>
      </c>
      <c r="Q803" s="83">
        <v>0</v>
      </c>
      <c r="R803" s="83">
        <v>0</v>
      </c>
      <c r="S803" s="83">
        <v>0</v>
      </c>
      <c r="T803" s="83">
        <v>0</v>
      </c>
      <c r="U803" s="83">
        <v>0</v>
      </c>
      <c r="V803" s="83">
        <v>0</v>
      </c>
      <c r="W803" s="83">
        <v>0</v>
      </c>
      <c r="X803" s="83">
        <v>0</v>
      </c>
      <c r="Y803" s="83">
        <v>0</v>
      </c>
      <c r="Z803" s="83">
        <v>0</v>
      </c>
      <c r="AA803" s="83">
        <v>0</v>
      </c>
      <c r="AB803" s="83">
        <v>0</v>
      </c>
      <c r="AC803" s="83">
        <v>0</v>
      </c>
      <c r="AD803" s="83">
        <v>0</v>
      </c>
      <c r="AE803" s="83">
        <v>0</v>
      </c>
    </row>
    <row r="804" spans="1:31">
      <c r="A804" s="83">
        <v>0</v>
      </c>
      <c r="B804" s="83">
        <v>0</v>
      </c>
      <c r="C804" s="83">
        <v>0</v>
      </c>
      <c r="D804" s="83">
        <v>0</v>
      </c>
      <c r="E804" s="83">
        <v>0</v>
      </c>
      <c r="F804" s="83">
        <v>0</v>
      </c>
      <c r="G804" s="83">
        <v>0</v>
      </c>
      <c r="H804" s="83">
        <v>0</v>
      </c>
      <c r="I804" s="83">
        <v>0</v>
      </c>
      <c r="J804" s="83">
        <v>0</v>
      </c>
      <c r="K804" s="83">
        <v>0</v>
      </c>
      <c r="L804" s="83">
        <v>0</v>
      </c>
      <c r="M804" s="83">
        <v>0</v>
      </c>
      <c r="N804" s="83">
        <v>0</v>
      </c>
      <c r="O804" s="83">
        <v>0</v>
      </c>
      <c r="P804" s="83">
        <v>0</v>
      </c>
      <c r="Q804" s="83">
        <v>0</v>
      </c>
      <c r="R804" s="83">
        <v>0</v>
      </c>
      <c r="S804" s="83">
        <v>0</v>
      </c>
      <c r="T804" s="83">
        <v>0</v>
      </c>
      <c r="U804" s="83">
        <v>0</v>
      </c>
      <c r="V804" s="83">
        <v>0</v>
      </c>
      <c r="W804" s="83">
        <v>0</v>
      </c>
      <c r="X804" s="83">
        <v>0</v>
      </c>
      <c r="Y804" s="83">
        <v>0</v>
      </c>
      <c r="Z804" s="83">
        <v>0</v>
      </c>
      <c r="AA804" s="83">
        <v>0</v>
      </c>
      <c r="AB804" s="83">
        <v>0</v>
      </c>
      <c r="AC804" s="83">
        <v>0</v>
      </c>
      <c r="AD804" s="83">
        <v>0</v>
      </c>
      <c r="AE804" s="83">
        <v>0</v>
      </c>
    </row>
    <row r="805" spans="1:31">
      <c r="A805" s="83">
        <v>0</v>
      </c>
      <c r="B805" s="83">
        <v>0</v>
      </c>
      <c r="C805" s="83">
        <v>0</v>
      </c>
      <c r="D805" s="83">
        <v>0</v>
      </c>
      <c r="E805" s="83">
        <v>0</v>
      </c>
      <c r="F805" s="83">
        <v>0</v>
      </c>
      <c r="G805" s="83">
        <v>0</v>
      </c>
      <c r="H805" s="83">
        <v>0</v>
      </c>
      <c r="I805" s="83">
        <v>0</v>
      </c>
      <c r="J805" s="83">
        <v>0</v>
      </c>
      <c r="K805" s="83">
        <v>0</v>
      </c>
      <c r="L805" s="83">
        <v>0</v>
      </c>
      <c r="M805" s="83">
        <v>0</v>
      </c>
      <c r="N805" s="83">
        <v>0</v>
      </c>
      <c r="O805" s="83">
        <v>0</v>
      </c>
      <c r="P805" s="83">
        <v>0</v>
      </c>
      <c r="Q805" s="83">
        <v>0</v>
      </c>
      <c r="R805" s="83">
        <v>0</v>
      </c>
      <c r="S805" s="83">
        <v>0</v>
      </c>
      <c r="T805" s="83">
        <v>0</v>
      </c>
      <c r="U805" s="83">
        <v>0</v>
      </c>
      <c r="V805" s="83">
        <v>0</v>
      </c>
      <c r="W805" s="83">
        <v>0</v>
      </c>
      <c r="X805" s="83">
        <v>0</v>
      </c>
      <c r="Y805" s="83">
        <v>0</v>
      </c>
      <c r="Z805" s="83">
        <v>0</v>
      </c>
      <c r="AA805" s="83">
        <v>0</v>
      </c>
      <c r="AB805" s="83">
        <v>0</v>
      </c>
      <c r="AC805" s="83">
        <v>0</v>
      </c>
      <c r="AD805" s="83">
        <v>0</v>
      </c>
      <c r="AE805" s="83">
        <v>0</v>
      </c>
    </row>
    <row r="806" spans="1:31">
      <c r="A806" s="83">
        <v>0</v>
      </c>
      <c r="B806" s="83">
        <v>0</v>
      </c>
      <c r="C806" s="83">
        <v>0</v>
      </c>
      <c r="D806" s="83">
        <v>0</v>
      </c>
      <c r="E806" s="83">
        <v>0</v>
      </c>
      <c r="F806" s="83">
        <v>0</v>
      </c>
      <c r="G806" s="83">
        <v>0</v>
      </c>
      <c r="H806" s="83">
        <v>0</v>
      </c>
      <c r="I806" s="83">
        <v>0</v>
      </c>
      <c r="J806" s="83">
        <v>0</v>
      </c>
      <c r="K806" s="83">
        <v>0</v>
      </c>
      <c r="L806" s="83">
        <v>0</v>
      </c>
      <c r="M806" s="83">
        <v>0</v>
      </c>
      <c r="N806" s="83">
        <v>0</v>
      </c>
      <c r="O806" s="83">
        <v>0</v>
      </c>
      <c r="P806" s="83">
        <v>0</v>
      </c>
      <c r="Q806" s="83">
        <v>0</v>
      </c>
      <c r="R806" s="83">
        <v>0</v>
      </c>
      <c r="S806" s="83">
        <v>0</v>
      </c>
      <c r="T806" s="83">
        <v>0</v>
      </c>
      <c r="U806" s="83">
        <v>0</v>
      </c>
      <c r="V806" s="83">
        <v>0</v>
      </c>
      <c r="W806" s="83">
        <v>0</v>
      </c>
      <c r="X806" s="83">
        <v>0</v>
      </c>
      <c r="Y806" s="83">
        <v>0</v>
      </c>
      <c r="Z806" s="83">
        <v>0</v>
      </c>
      <c r="AA806" s="83">
        <v>0</v>
      </c>
      <c r="AB806" s="83">
        <v>0</v>
      </c>
      <c r="AC806" s="83">
        <v>0</v>
      </c>
      <c r="AD806" s="83">
        <v>0</v>
      </c>
      <c r="AE806" s="83">
        <v>0</v>
      </c>
    </row>
    <row r="807" spans="1:31">
      <c r="A807" s="83">
        <v>0</v>
      </c>
      <c r="B807" s="83">
        <v>0</v>
      </c>
      <c r="C807" s="83">
        <v>0</v>
      </c>
      <c r="D807" s="83">
        <v>0</v>
      </c>
      <c r="E807" s="83">
        <v>0</v>
      </c>
      <c r="F807" s="83">
        <v>0</v>
      </c>
      <c r="G807" s="83">
        <v>0</v>
      </c>
      <c r="H807" s="83">
        <v>0</v>
      </c>
      <c r="I807" s="83">
        <v>0</v>
      </c>
      <c r="J807" s="83">
        <v>0</v>
      </c>
      <c r="K807" s="83">
        <v>0</v>
      </c>
      <c r="L807" s="83">
        <v>0</v>
      </c>
      <c r="M807" s="83">
        <v>0</v>
      </c>
      <c r="N807" s="83">
        <v>0</v>
      </c>
      <c r="O807" s="83">
        <v>0</v>
      </c>
      <c r="P807" s="83">
        <v>0</v>
      </c>
      <c r="Q807" s="83">
        <v>0</v>
      </c>
      <c r="R807" s="83">
        <v>0</v>
      </c>
      <c r="S807" s="83">
        <v>0</v>
      </c>
      <c r="T807" s="83">
        <v>0</v>
      </c>
      <c r="U807" s="83">
        <v>0</v>
      </c>
      <c r="V807" s="83">
        <v>0</v>
      </c>
      <c r="W807" s="83">
        <v>0</v>
      </c>
      <c r="X807" s="83">
        <v>0</v>
      </c>
      <c r="Y807" s="83">
        <v>0</v>
      </c>
      <c r="Z807" s="83">
        <v>0</v>
      </c>
      <c r="AA807" s="83">
        <v>0</v>
      </c>
      <c r="AB807" s="83">
        <v>0</v>
      </c>
      <c r="AC807" s="83">
        <v>0</v>
      </c>
      <c r="AD807" s="83">
        <v>0</v>
      </c>
      <c r="AE807" s="83">
        <v>0</v>
      </c>
    </row>
    <row r="808" spans="1:31">
      <c r="A808" s="83">
        <v>0</v>
      </c>
      <c r="B808" s="83">
        <v>0</v>
      </c>
      <c r="C808" s="83">
        <v>0</v>
      </c>
      <c r="D808" s="83">
        <v>0</v>
      </c>
      <c r="E808" s="83">
        <v>0</v>
      </c>
      <c r="F808" s="83">
        <v>0</v>
      </c>
      <c r="G808" s="83">
        <v>0</v>
      </c>
      <c r="H808" s="83">
        <v>0</v>
      </c>
      <c r="I808" s="83">
        <v>0</v>
      </c>
      <c r="J808" s="83">
        <v>0</v>
      </c>
      <c r="K808" s="83">
        <v>0</v>
      </c>
      <c r="L808" s="83">
        <v>0</v>
      </c>
      <c r="M808" s="83">
        <v>0</v>
      </c>
      <c r="N808" s="83">
        <v>0</v>
      </c>
      <c r="O808" s="83">
        <v>0</v>
      </c>
      <c r="P808" s="83">
        <v>0</v>
      </c>
      <c r="Q808" s="83">
        <v>0</v>
      </c>
      <c r="R808" s="83">
        <v>0</v>
      </c>
      <c r="S808" s="83">
        <v>0</v>
      </c>
      <c r="T808" s="83">
        <v>0</v>
      </c>
      <c r="U808" s="83">
        <v>0</v>
      </c>
      <c r="V808" s="83">
        <v>0</v>
      </c>
      <c r="W808" s="83">
        <v>0</v>
      </c>
      <c r="X808" s="83">
        <v>0</v>
      </c>
      <c r="Y808" s="83">
        <v>0</v>
      </c>
      <c r="Z808" s="83">
        <v>0</v>
      </c>
      <c r="AA808" s="83">
        <v>0</v>
      </c>
      <c r="AB808" s="83">
        <v>0</v>
      </c>
      <c r="AC808" s="83">
        <v>0</v>
      </c>
      <c r="AD808" s="83">
        <v>0</v>
      </c>
      <c r="AE808" s="83">
        <v>0</v>
      </c>
    </row>
    <row r="809" spans="1:31">
      <c r="A809" s="83">
        <v>0</v>
      </c>
      <c r="B809" s="83">
        <v>0</v>
      </c>
      <c r="C809" s="83">
        <v>0</v>
      </c>
      <c r="D809" s="83">
        <v>0</v>
      </c>
      <c r="E809" s="83">
        <v>0</v>
      </c>
      <c r="F809" s="83">
        <v>0</v>
      </c>
      <c r="G809" s="83">
        <v>0</v>
      </c>
      <c r="H809" s="83">
        <v>0</v>
      </c>
      <c r="I809" s="83">
        <v>0</v>
      </c>
      <c r="J809" s="83">
        <v>0</v>
      </c>
      <c r="K809" s="83">
        <v>0</v>
      </c>
      <c r="L809" s="83">
        <v>0</v>
      </c>
      <c r="M809" s="83">
        <v>0</v>
      </c>
      <c r="N809" s="83">
        <v>0</v>
      </c>
      <c r="O809" s="83">
        <v>0</v>
      </c>
      <c r="P809" s="83">
        <v>0</v>
      </c>
      <c r="Q809" s="83">
        <v>0</v>
      </c>
      <c r="R809" s="83">
        <v>0</v>
      </c>
      <c r="S809" s="83">
        <v>0</v>
      </c>
      <c r="T809" s="83">
        <v>0</v>
      </c>
      <c r="U809" s="83">
        <v>0</v>
      </c>
      <c r="V809" s="83">
        <v>0</v>
      </c>
      <c r="W809" s="83">
        <v>0</v>
      </c>
      <c r="X809" s="83">
        <v>0</v>
      </c>
      <c r="Y809" s="83">
        <v>0</v>
      </c>
      <c r="Z809" s="83">
        <v>0</v>
      </c>
      <c r="AA809" s="83">
        <v>0</v>
      </c>
      <c r="AB809" s="83">
        <v>0</v>
      </c>
      <c r="AC809" s="83">
        <v>0</v>
      </c>
      <c r="AD809" s="83">
        <v>0</v>
      </c>
      <c r="AE809" s="83">
        <v>0</v>
      </c>
    </row>
    <row r="810" spans="1:31">
      <c r="A810" s="83">
        <v>0</v>
      </c>
      <c r="B810" s="83">
        <v>0</v>
      </c>
      <c r="C810" s="83">
        <v>0</v>
      </c>
      <c r="D810" s="83">
        <v>0</v>
      </c>
      <c r="E810" s="83">
        <v>0</v>
      </c>
      <c r="F810" s="83">
        <v>0</v>
      </c>
      <c r="G810" s="83">
        <v>0</v>
      </c>
      <c r="H810" s="83">
        <v>0</v>
      </c>
      <c r="I810" s="83">
        <v>0</v>
      </c>
      <c r="J810" s="83">
        <v>0</v>
      </c>
      <c r="K810" s="83">
        <v>0</v>
      </c>
      <c r="L810" s="83">
        <v>0</v>
      </c>
      <c r="M810" s="83">
        <v>0</v>
      </c>
      <c r="N810" s="83">
        <v>0</v>
      </c>
      <c r="O810" s="83">
        <v>0</v>
      </c>
      <c r="P810" s="83">
        <v>0</v>
      </c>
      <c r="Q810" s="83">
        <v>0</v>
      </c>
      <c r="R810" s="83">
        <v>0</v>
      </c>
      <c r="S810" s="83">
        <v>0</v>
      </c>
      <c r="T810" s="83">
        <v>0</v>
      </c>
      <c r="U810" s="83">
        <v>0</v>
      </c>
      <c r="V810" s="83">
        <v>0</v>
      </c>
      <c r="W810" s="83">
        <v>0</v>
      </c>
      <c r="X810" s="83">
        <v>0</v>
      </c>
      <c r="Y810" s="83">
        <v>0</v>
      </c>
      <c r="Z810" s="83">
        <v>0</v>
      </c>
      <c r="AA810" s="83">
        <v>0</v>
      </c>
      <c r="AB810" s="83">
        <v>0</v>
      </c>
      <c r="AC810" s="83">
        <v>0</v>
      </c>
      <c r="AD810" s="83">
        <v>0</v>
      </c>
      <c r="AE810" s="83">
        <v>0</v>
      </c>
    </row>
    <row r="811" spans="1:31">
      <c r="A811" s="83">
        <v>0</v>
      </c>
      <c r="B811" s="83">
        <v>0</v>
      </c>
      <c r="C811" s="83">
        <v>0</v>
      </c>
      <c r="D811" s="83">
        <v>0</v>
      </c>
      <c r="E811" s="83">
        <v>0</v>
      </c>
      <c r="F811" s="83">
        <v>0</v>
      </c>
      <c r="G811" s="83">
        <v>0</v>
      </c>
      <c r="H811" s="83">
        <v>0</v>
      </c>
      <c r="I811" s="83">
        <v>0</v>
      </c>
      <c r="J811" s="83">
        <v>0</v>
      </c>
      <c r="K811" s="83">
        <v>0</v>
      </c>
      <c r="L811" s="83">
        <v>0</v>
      </c>
      <c r="M811" s="83">
        <v>0</v>
      </c>
      <c r="N811" s="83">
        <v>0</v>
      </c>
      <c r="O811" s="83">
        <v>0</v>
      </c>
      <c r="P811" s="83">
        <v>0</v>
      </c>
      <c r="Q811" s="83">
        <v>0</v>
      </c>
      <c r="R811" s="83">
        <v>0</v>
      </c>
      <c r="S811" s="83">
        <v>0</v>
      </c>
      <c r="T811" s="83">
        <v>0</v>
      </c>
      <c r="U811" s="83">
        <v>0</v>
      </c>
      <c r="V811" s="83">
        <v>0</v>
      </c>
      <c r="W811" s="83">
        <v>0</v>
      </c>
      <c r="X811" s="83">
        <v>0</v>
      </c>
      <c r="Y811" s="83">
        <v>0</v>
      </c>
      <c r="Z811" s="83">
        <v>0</v>
      </c>
      <c r="AA811" s="83">
        <v>0</v>
      </c>
      <c r="AB811" s="83">
        <v>0</v>
      </c>
      <c r="AC811" s="83">
        <v>0</v>
      </c>
      <c r="AD811" s="83">
        <v>0</v>
      </c>
      <c r="AE811" s="83">
        <v>0</v>
      </c>
    </row>
    <row r="812" spans="1:31">
      <c r="A812" s="83">
        <v>0</v>
      </c>
      <c r="B812" s="83">
        <v>0</v>
      </c>
      <c r="C812" s="83">
        <v>0</v>
      </c>
      <c r="D812" s="83">
        <v>0</v>
      </c>
      <c r="E812" s="83">
        <v>0</v>
      </c>
      <c r="F812" s="83">
        <v>0</v>
      </c>
      <c r="G812" s="83">
        <v>0</v>
      </c>
      <c r="H812" s="83">
        <v>0</v>
      </c>
      <c r="I812" s="83">
        <v>0</v>
      </c>
      <c r="J812" s="83">
        <v>0</v>
      </c>
      <c r="K812" s="83">
        <v>0</v>
      </c>
      <c r="L812" s="83">
        <v>0</v>
      </c>
      <c r="M812" s="83">
        <v>0</v>
      </c>
      <c r="N812" s="83">
        <v>0</v>
      </c>
      <c r="O812" s="83">
        <v>0</v>
      </c>
      <c r="P812" s="83">
        <v>0</v>
      </c>
      <c r="Q812" s="83">
        <v>0</v>
      </c>
      <c r="R812" s="83">
        <v>0</v>
      </c>
      <c r="S812" s="83">
        <v>0</v>
      </c>
      <c r="T812" s="83">
        <v>0</v>
      </c>
      <c r="U812" s="83">
        <v>0</v>
      </c>
      <c r="V812" s="83">
        <v>0</v>
      </c>
      <c r="W812" s="83">
        <v>0</v>
      </c>
      <c r="X812" s="83">
        <v>0</v>
      </c>
      <c r="Y812" s="83">
        <v>0</v>
      </c>
      <c r="Z812" s="83">
        <v>0</v>
      </c>
      <c r="AA812" s="83">
        <v>0</v>
      </c>
      <c r="AB812" s="83">
        <v>0</v>
      </c>
      <c r="AC812" s="83">
        <v>0</v>
      </c>
      <c r="AD812" s="83">
        <v>0</v>
      </c>
      <c r="AE812" s="83">
        <v>0</v>
      </c>
    </row>
    <row r="813" spans="1:31">
      <c r="A813" s="83">
        <v>0</v>
      </c>
      <c r="B813" s="83">
        <v>0</v>
      </c>
      <c r="C813" s="83">
        <v>0</v>
      </c>
      <c r="D813" s="83">
        <v>0</v>
      </c>
      <c r="E813" s="83">
        <v>0</v>
      </c>
      <c r="F813" s="83">
        <v>0</v>
      </c>
      <c r="G813" s="83">
        <v>0</v>
      </c>
      <c r="H813" s="83">
        <v>0</v>
      </c>
      <c r="I813" s="83">
        <v>0</v>
      </c>
      <c r="J813" s="83">
        <v>0</v>
      </c>
      <c r="K813" s="83">
        <v>0</v>
      </c>
      <c r="L813" s="83">
        <v>0</v>
      </c>
      <c r="M813" s="83">
        <v>0</v>
      </c>
      <c r="N813" s="83">
        <v>0</v>
      </c>
      <c r="O813" s="83">
        <v>0</v>
      </c>
      <c r="P813" s="83">
        <v>0</v>
      </c>
      <c r="Q813" s="83">
        <v>0</v>
      </c>
      <c r="R813" s="83">
        <v>0</v>
      </c>
      <c r="S813" s="83">
        <v>0</v>
      </c>
      <c r="T813" s="83">
        <v>0</v>
      </c>
      <c r="U813" s="83">
        <v>0</v>
      </c>
      <c r="V813" s="83">
        <v>0</v>
      </c>
      <c r="W813" s="83">
        <v>0</v>
      </c>
      <c r="X813" s="83">
        <v>0</v>
      </c>
      <c r="Y813" s="83">
        <v>0</v>
      </c>
      <c r="Z813" s="83">
        <v>0</v>
      </c>
      <c r="AA813" s="83">
        <v>0</v>
      </c>
      <c r="AB813" s="83">
        <v>0</v>
      </c>
      <c r="AC813" s="83">
        <v>0</v>
      </c>
      <c r="AD813" s="83">
        <v>0</v>
      </c>
      <c r="AE813" s="83">
        <v>0</v>
      </c>
    </row>
    <row r="814" spans="1:31">
      <c r="A814" s="83">
        <v>0</v>
      </c>
      <c r="B814" s="83">
        <v>0</v>
      </c>
      <c r="C814" s="83">
        <v>0</v>
      </c>
      <c r="D814" s="83">
        <v>0</v>
      </c>
      <c r="E814" s="83">
        <v>0</v>
      </c>
      <c r="F814" s="83">
        <v>0</v>
      </c>
      <c r="G814" s="83">
        <v>0</v>
      </c>
      <c r="H814" s="83">
        <v>0</v>
      </c>
      <c r="I814" s="83">
        <v>0</v>
      </c>
      <c r="J814" s="83">
        <v>0</v>
      </c>
      <c r="K814" s="83">
        <v>0</v>
      </c>
      <c r="L814" s="83">
        <v>0</v>
      </c>
      <c r="M814" s="83">
        <v>0</v>
      </c>
      <c r="N814" s="83">
        <v>0</v>
      </c>
      <c r="O814" s="83">
        <v>0</v>
      </c>
      <c r="P814" s="83">
        <v>0</v>
      </c>
      <c r="Q814" s="83">
        <v>0</v>
      </c>
      <c r="R814" s="83">
        <v>0</v>
      </c>
      <c r="S814" s="83">
        <v>0</v>
      </c>
      <c r="T814" s="83">
        <v>0</v>
      </c>
      <c r="U814" s="83">
        <v>0</v>
      </c>
      <c r="V814" s="83">
        <v>0</v>
      </c>
      <c r="W814" s="83">
        <v>0</v>
      </c>
      <c r="X814" s="83">
        <v>0</v>
      </c>
      <c r="Y814" s="83">
        <v>0</v>
      </c>
      <c r="Z814" s="83">
        <v>0</v>
      </c>
      <c r="AA814" s="83">
        <v>0</v>
      </c>
      <c r="AB814" s="83">
        <v>0</v>
      </c>
      <c r="AC814" s="83">
        <v>0</v>
      </c>
      <c r="AD814" s="83">
        <v>0</v>
      </c>
      <c r="AE814" s="83">
        <v>0</v>
      </c>
    </row>
    <row r="815" spans="1:31">
      <c r="A815" s="83">
        <v>0</v>
      </c>
      <c r="B815" s="83">
        <v>0</v>
      </c>
      <c r="C815" s="83">
        <v>0</v>
      </c>
      <c r="D815" s="83">
        <v>0</v>
      </c>
      <c r="E815" s="83">
        <v>0</v>
      </c>
      <c r="F815" s="83">
        <v>0</v>
      </c>
      <c r="G815" s="83">
        <v>0</v>
      </c>
      <c r="H815" s="83">
        <v>0</v>
      </c>
      <c r="I815" s="83">
        <v>0</v>
      </c>
      <c r="J815" s="83">
        <v>0</v>
      </c>
      <c r="K815" s="83">
        <v>0</v>
      </c>
      <c r="L815" s="83">
        <v>0</v>
      </c>
      <c r="M815" s="83">
        <v>0</v>
      </c>
      <c r="N815" s="83">
        <v>0</v>
      </c>
      <c r="O815" s="83">
        <v>0</v>
      </c>
      <c r="P815" s="83">
        <v>0</v>
      </c>
      <c r="Q815" s="83">
        <v>0</v>
      </c>
      <c r="R815" s="83">
        <v>0</v>
      </c>
      <c r="S815" s="83">
        <v>0</v>
      </c>
      <c r="T815" s="83">
        <v>0</v>
      </c>
      <c r="U815" s="83">
        <v>0</v>
      </c>
      <c r="V815" s="83">
        <v>0</v>
      </c>
      <c r="W815" s="83">
        <v>0</v>
      </c>
      <c r="X815" s="83">
        <v>0</v>
      </c>
      <c r="Y815" s="83">
        <v>0</v>
      </c>
      <c r="Z815" s="83">
        <v>0</v>
      </c>
      <c r="AA815" s="83">
        <v>0</v>
      </c>
      <c r="AB815" s="83">
        <v>0</v>
      </c>
      <c r="AC815" s="83">
        <v>0</v>
      </c>
      <c r="AD815" s="83">
        <v>0</v>
      </c>
      <c r="AE815" s="83">
        <v>0</v>
      </c>
    </row>
    <row r="816" spans="1:31">
      <c r="A816" s="83">
        <v>0</v>
      </c>
      <c r="B816" s="83">
        <v>0</v>
      </c>
      <c r="C816" s="83">
        <v>0</v>
      </c>
      <c r="D816" s="83">
        <v>0</v>
      </c>
      <c r="E816" s="83">
        <v>0</v>
      </c>
      <c r="F816" s="83">
        <v>0</v>
      </c>
      <c r="G816" s="83">
        <v>0</v>
      </c>
      <c r="H816" s="83">
        <v>0</v>
      </c>
      <c r="I816" s="83">
        <v>0</v>
      </c>
      <c r="J816" s="83">
        <v>0</v>
      </c>
      <c r="K816" s="83">
        <v>0</v>
      </c>
      <c r="L816" s="83">
        <v>0</v>
      </c>
      <c r="M816" s="83">
        <v>0</v>
      </c>
      <c r="N816" s="83">
        <v>0</v>
      </c>
      <c r="O816" s="83">
        <v>0</v>
      </c>
      <c r="P816" s="83">
        <v>0</v>
      </c>
      <c r="Q816" s="83">
        <v>0</v>
      </c>
      <c r="R816" s="83">
        <v>0</v>
      </c>
      <c r="S816" s="83">
        <v>0</v>
      </c>
      <c r="T816" s="83">
        <v>0</v>
      </c>
      <c r="U816" s="83">
        <v>0</v>
      </c>
      <c r="V816" s="83">
        <v>0</v>
      </c>
      <c r="W816" s="83">
        <v>0</v>
      </c>
      <c r="X816" s="83">
        <v>0</v>
      </c>
      <c r="Y816" s="83">
        <v>0</v>
      </c>
      <c r="Z816" s="83">
        <v>0</v>
      </c>
      <c r="AA816" s="83">
        <v>0</v>
      </c>
      <c r="AB816" s="83">
        <v>0</v>
      </c>
      <c r="AC816" s="83">
        <v>0</v>
      </c>
      <c r="AD816" s="83">
        <v>0</v>
      </c>
      <c r="AE816" s="83">
        <v>0</v>
      </c>
    </row>
    <row r="817" spans="1:31">
      <c r="A817" s="83">
        <v>0</v>
      </c>
      <c r="B817" s="83">
        <v>0</v>
      </c>
      <c r="C817" s="83">
        <v>0</v>
      </c>
      <c r="D817" s="83">
        <v>0</v>
      </c>
      <c r="E817" s="83">
        <v>0</v>
      </c>
      <c r="F817" s="83">
        <v>0</v>
      </c>
      <c r="G817" s="83">
        <v>0</v>
      </c>
      <c r="H817" s="83">
        <v>0</v>
      </c>
      <c r="I817" s="83">
        <v>0</v>
      </c>
      <c r="J817" s="83">
        <v>0</v>
      </c>
      <c r="K817" s="83">
        <v>0</v>
      </c>
      <c r="L817" s="83">
        <v>0</v>
      </c>
      <c r="M817" s="83">
        <v>0</v>
      </c>
      <c r="N817" s="83">
        <v>0</v>
      </c>
      <c r="O817" s="83">
        <v>0</v>
      </c>
      <c r="P817" s="83">
        <v>0</v>
      </c>
      <c r="Q817" s="83">
        <v>0</v>
      </c>
      <c r="R817" s="83">
        <v>0</v>
      </c>
      <c r="S817" s="83">
        <v>0</v>
      </c>
      <c r="T817" s="83">
        <v>0</v>
      </c>
      <c r="U817" s="83">
        <v>0</v>
      </c>
      <c r="V817" s="83">
        <v>0</v>
      </c>
      <c r="W817" s="83">
        <v>0</v>
      </c>
      <c r="X817" s="83">
        <v>0</v>
      </c>
      <c r="Y817" s="83">
        <v>0</v>
      </c>
      <c r="Z817" s="83">
        <v>0</v>
      </c>
      <c r="AA817" s="83">
        <v>0</v>
      </c>
      <c r="AB817" s="83">
        <v>0</v>
      </c>
      <c r="AC817" s="83">
        <v>0</v>
      </c>
      <c r="AD817" s="83">
        <v>0</v>
      </c>
      <c r="AE817" s="83">
        <v>0</v>
      </c>
    </row>
    <row r="818" spans="1:31">
      <c r="A818" s="83">
        <v>0</v>
      </c>
      <c r="B818" s="83">
        <v>0</v>
      </c>
      <c r="C818" s="83">
        <v>0</v>
      </c>
      <c r="D818" s="83">
        <v>0</v>
      </c>
      <c r="E818" s="83">
        <v>0</v>
      </c>
      <c r="F818" s="83">
        <v>0</v>
      </c>
      <c r="G818" s="83">
        <v>0</v>
      </c>
      <c r="H818" s="83">
        <v>0</v>
      </c>
      <c r="I818" s="83">
        <v>0</v>
      </c>
      <c r="J818" s="83">
        <v>0</v>
      </c>
      <c r="K818" s="83">
        <v>0</v>
      </c>
      <c r="L818" s="83">
        <v>0</v>
      </c>
      <c r="M818" s="83">
        <v>0</v>
      </c>
      <c r="N818" s="83">
        <v>0</v>
      </c>
      <c r="O818" s="83">
        <v>0</v>
      </c>
      <c r="P818" s="83">
        <v>0</v>
      </c>
      <c r="Q818" s="83">
        <v>0</v>
      </c>
      <c r="R818" s="83">
        <v>0</v>
      </c>
      <c r="S818" s="83">
        <v>0</v>
      </c>
      <c r="T818" s="83">
        <v>0</v>
      </c>
      <c r="U818" s="83">
        <v>0</v>
      </c>
      <c r="V818" s="83">
        <v>0</v>
      </c>
      <c r="W818" s="83">
        <v>0</v>
      </c>
      <c r="X818" s="83">
        <v>0</v>
      </c>
      <c r="Y818" s="83">
        <v>0</v>
      </c>
      <c r="Z818" s="83">
        <v>0</v>
      </c>
      <c r="AA818" s="83">
        <v>0</v>
      </c>
      <c r="AB818" s="83">
        <v>0</v>
      </c>
      <c r="AC818" s="83">
        <v>0</v>
      </c>
      <c r="AD818" s="83">
        <v>0</v>
      </c>
      <c r="AE818" s="83">
        <v>0</v>
      </c>
    </row>
    <row r="819" spans="1:31">
      <c r="A819" s="83">
        <v>0</v>
      </c>
      <c r="B819" s="83">
        <v>0</v>
      </c>
      <c r="C819" s="83">
        <v>0</v>
      </c>
      <c r="D819" s="83">
        <v>0</v>
      </c>
      <c r="E819" s="83">
        <v>0</v>
      </c>
      <c r="F819" s="83">
        <v>0</v>
      </c>
      <c r="G819" s="83">
        <v>0</v>
      </c>
      <c r="H819" s="83">
        <v>0</v>
      </c>
      <c r="I819" s="83">
        <v>0</v>
      </c>
      <c r="J819" s="83">
        <v>0</v>
      </c>
      <c r="K819" s="83">
        <v>0</v>
      </c>
      <c r="L819" s="83">
        <v>0</v>
      </c>
      <c r="M819" s="83">
        <v>0</v>
      </c>
      <c r="N819" s="83">
        <v>0</v>
      </c>
      <c r="O819" s="83">
        <v>0</v>
      </c>
      <c r="P819" s="83">
        <v>0</v>
      </c>
      <c r="Q819" s="83">
        <v>0</v>
      </c>
      <c r="R819" s="83">
        <v>0</v>
      </c>
      <c r="S819" s="83">
        <v>0</v>
      </c>
      <c r="T819" s="83">
        <v>0</v>
      </c>
      <c r="U819" s="83">
        <v>0</v>
      </c>
      <c r="V819" s="83">
        <v>0</v>
      </c>
      <c r="W819" s="83">
        <v>0</v>
      </c>
      <c r="X819" s="83">
        <v>0</v>
      </c>
      <c r="Y819" s="83">
        <v>0</v>
      </c>
      <c r="Z819" s="83">
        <v>0</v>
      </c>
      <c r="AA819" s="83">
        <v>0</v>
      </c>
      <c r="AB819" s="83">
        <v>0</v>
      </c>
      <c r="AC819" s="83">
        <v>0</v>
      </c>
      <c r="AD819" s="83">
        <v>0</v>
      </c>
      <c r="AE819" s="83">
        <v>0</v>
      </c>
    </row>
    <row r="820" spans="1:31">
      <c r="A820" s="83">
        <v>0</v>
      </c>
      <c r="B820" s="83">
        <v>0</v>
      </c>
      <c r="C820" s="83">
        <v>0</v>
      </c>
      <c r="D820" s="83">
        <v>0</v>
      </c>
      <c r="E820" s="83">
        <v>0</v>
      </c>
      <c r="F820" s="83">
        <v>0</v>
      </c>
      <c r="G820" s="83">
        <v>0</v>
      </c>
      <c r="H820" s="83">
        <v>0</v>
      </c>
      <c r="I820" s="83">
        <v>0</v>
      </c>
      <c r="J820" s="83">
        <v>0</v>
      </c>
      <c r="K820" s="83">
        <v>0</v>
      </c>
      <c r="L820" s="83">
        <v>0</v>
      </c>
      <c r="M820" s="83">
        <v>0</v>
      </c>
      <c r="N820" s="83">
        <v>0</v>
      </c>
      <c r="O820" s="83">
        <v>0</v>
      </c>
      <c r="P820" s="83">
        <v>0</v>
      </c>
      <c r="Q820" s="83">
        <v>0</v>
      </c>
      <c r="R820" s="83">
        <v>0</v>
      </c>
      <c r="S820" s="83">
        <v>0</v>
      </c>
      <c r="T820" s="83">
        <v>0</v>
      </c>
      <c r="U820" s="83">
        <v>0</v>
      </c>
      <c r="V820" s="83">
        <v>0</v>
      </c>
      <c r="W820" s="83">
        <v>0</v>
      </c>
      <c r="X820" s="83">
        <v>0</v>
      </c>
      <c r="Y820" s="83">
        <v>0</v>
      </c>
      <c r="Z820" s="83">
        <v>0</v>
      </c>
      <c r="AA820" s="83">
        <v>0</v>
      </c>
      <c r="AB820" s="83">
        <v>0</v>
      </c>
      <c r="AC820" s="83">
        <v>0</v>
      </c>
      <c r="AD820" s="83">
        <v>0</v>
      </c>
      <c r="AE820" s="83">
        <v>0</v>
      </c>
    </row>
    <row r="821" spans="1:31">
      <c r="A821" s="83">
        <v>0</v>
      </c>
      <c r="B821" s="83">
        <v>0</v>
      </c>
      <c r="C821" s="83">
        <v>0</v>
      </c>
      <c r="D821" s="83">
        <v>0</v>
      </c>
      <c r="E821" s="83">
        <v>0</v>
      </c>
      <c r="F821" s="83">
        <v>0</v>
      </c>
      <c r="G821" s="83">
        <v>0</v>
      </c>
      <c r="H821" s="83">
        <v>0</v>
      </c>
      <c r="I821" s="83">
        <v>0</v>
      </c>
      <c r="J821" s="83">
        <v>0</v>
      </c>
      <c r="K821" s="83">
        <v>0</v>
      </c>
      <c r="L821" s="83">
        <v>0</v>
      </c>
      <c r="M821" s="83">
        <v>0</v>
      </c>
      <c r="N821" s="83">
        <v>0</v>
      </c>
      <c r="O821" s="83">
        <v>0</v>
      </c>
      <c r="P821" s="83">
        <v>0</v>
      </c>
      <c r="Q821" s="83">
        <v>0</v>
      </c>
      <c r="R821" s="83">
        <v>0</v>
      </c>
      <c r="S821" s="83">
        <v>0</v>
      </c>
      <c r="T821" s="83">
        <v>0</v>
      </c>
      <c r="U821" s="83">
        <v>0</v>
      </c>
      <c r="V821" s="83">
        <v>0</v>
      </c>
      <c r="W821" s="83">
        <v>0</v>
      </c>
      <c r="X821" s="83">
        <v>0</v>
      </c>
      <c r="Y821" s="83">
        <v>0</v>
      </c>
      <c r="Z821" s="83">
        <v>0</v>
      </c>
      <c r="AA821" s="83">
        <v>0</v>
      </c>
      <c r="AB821" s="83">
        <v>0</v>
      </c>
      <c r="AC821" s="83">
        <v>0</v>
      </c>
      <c r="AD821" s="83">
        <v>0</v>
      </c>
      <c r="AE821" s="83">
        <v>0</v>
      </c>
    </row>
    <row r="822" spans="1:31">
      <c r="A822" s="83">
        <v>0</v>
      </c>
      <c r="B822" s="83">
        <v>0</v>
      </c>
      <c r="C822" s="83">
        <v>0</v>
      </c>
      <c r="D822" s="83">
        <v>0</v>
      </c>
      <c r="E822" s="83">
        <v>0</v>
      </c>
      <c r="F822" s="83">
        <v>0</v>
      </c>
      <c r="G822" s="83">
        <v>0</v>
      </c>
      <c r="H822" s="83">
        <v>0</v>
      </c>
      <c r="I822" s="83">
        <v>0</v>
      </c>
      <c r="J822" s="83">
        <v>0</v>
      </c>
      <c r="K822" s="83">
        <v>0</v>
      </c>
      <c r="L822" s="83">
        <v>0</v>
      </c>
      <c r="M822" s="83">
        <v>0</v>
      </c>
      <c r="N822" s="83">
        <v>0</v>
      </c>
      <c r="O822" s="83">
        <v>0</v>
      </c>
      <c r="P822" s="83">
        <v>0</v>
      </c>
      <c r="Q822" s="83">
        <v>0</v>
      </c>
      <c r="R822" s="83">
        <v>0</v>
      </c>
      <c r="S822" s="83">
        <v>0</v>
      </c>
      <c r="T822" s="83">
        <v>0</v>
      </c>
      <c r="U822" s="83">
        <v>0</v>
      </c>
      <c r="V822" s="83">
        <v>0</v>
      </c>
      <c r="W822" s="83">
        <v>0</v>
      </c>
      <c r="X822" s="83">
        <v>0</v>
      </c>
      <c r="Y822" s="83">
        <v>0</v>
      </c>
      <c r="Z822" s="83">
        <v>0</v>
      </c>
      <c r="AA822" s="83">
        <v>0</v>
      </c>
      <c r="AB822" s="83">
        <v>0</v>
      </c>
      <c r="AC822" s="83">
        <v>0</v>
      </c>
      <c r="AD822" s="83">
        <v>0</v>
      </c>
      <c r="AE822" s="83">
        <v>0</v>
      </c>
    </row>
    <row r="823" spans="1:31">
      <c r="A823" s="83">
        <v>0</v>
      </c>
      <c r="B823" s="83">
        <v>0</v>
      </c>
      <c r="C823" s="83">
        <v>0</v>
      </c>
      <c r="D823" s="83">
        <v>0</v>
      </c>
      <c r="E823" s="83">
        <v>0</v>
      </c>
      <c r="F823" s="83">
        <v>0</v>
      </c>
      <c r="G823" s="83">
        <v>0</v>
      </c>
      <c r="H823" s="83">
        <v>0</v>
      </c>
      <c r="I823" s="83">
        <v>0</v>
      </c>
      <c r="J823" s="83">
        <v>0</v>
      </c>
      <c r="K823" s="83">
        <v>0</v>
      </c>
      <c r="L823" s="83">
        <v>0</v>
      </c>
      <c r="M823" s="83">
        <v>0</v>
      </c>
      <c r="N823" s="83">
        <v>0</v>
      </c>
      <c r="O823" s="83">
        <v>0</v>
      </c>
      <c r="P823" s="83">
        <v>0</v>
      </c>
      <c r="Q823" s="83">
        <v>0</v>
      </c>
      <c r="R823" s="83">
        <v>0</v>
      </c>
      <c r="S823" s="83">
        <v>0</v>
      </c>
      <c r="T823" s="83">
        <v>0</v>
      </c>
      <c r="U823" s="83">
        <v>0</v>
      </c>
      <c r="V823" s="83">
        <v>0</v>
      </c>
      <c r="W823" s="83">
        <v>0</v>
      </c>
      <c r="X823" s="83">
        <v>0</v>
      </c>
      <c r="Y823" s="83">
        <v>0</v>
      </c>
      <c r="Z823" s="83">
        <v>0</v>
      </c>
      <c r="AA823" s="83">
        <v>0</v>
      </c>
      <c r="AB823" s="83">
        <v>0</v>
      </c>
      <c r="AC823" s="83">
        <v>0</v>
      </c>
      <c r="AD823" s="83">
        <v>0</v>
      </c>
      <c r="AE823" s="83">
        <v>0</v>
      </c>
    </row>
    <row r="824" spans="1:31">
      <c r="A824" s="83">
        <v>0</v>
      </c>
      <c r="B824" s="83">
        <v>0</v>
      </c>
      <c r="C824" s="83">
        <v>0</v>
      </c>
      <c r="D824" s="83">
        <v>0</v>
      </c>
      <c r="E824" s="83">
        <v>0</v>
      </c>
      <c r="F824" s="83">
        <v>0</v>
      </c>
      <c r="G824" s="83">
        <v>0</v>
      </c>
      <c r="H824" s="83">
        <v>0</v>
      </c>
      <c r="I824" s="83">
        <v>0</v>
      </c>
      <c r="J824" s="83">
        <v>0</v>
      </c>
      <c r="K824" s="83">
        <v>0</v>
      </c>
      <c r="L824" s="83">
        <v>0</v>
      </c>
      <c r="M824" s="83">
        <v>0</v>
      </c>
      <c r="N824" s="83">
        <v>0</v>
      </c>
      <c r="O824" s="83">
        <v>0</v>
      </c>
      <c r="P824" s="83">
        <v>0</v>
      </c>
      <c r="Q824" s="83">
        <v>0</v>
      </c>
      <c r="R824" s="83">
        <v>0</v>
      </c>
      <c r="S824" s="83">
        <v>0</v>
      </c>
      <c r="T824" s="83">
        <v>0</v>
      </c>
      <c r="U824" s="83">
        <v>0</v>
      </c>
      <c r="V824" s="83">
        <v>0</v>
      </c>
      <c r="W824" s="83">
        <v>0</v>
      </c>
      <c r="X824" s="83">
        <v>0</v>
      </c>
      <c r="Y824" s="83">
        <v>0</v>
      </c>
      <c r="Z824" s="83">
        <v>0</v>
      </c>
      <c r="AA824" s="83">
        <v>0</v>
      </c>
      <c r="AB824" s="83">
        <v>0</v>
      </c>
      <c r="AC824" s="83">
        <v>0</v>
      </c>
      <c r="AD824" s="83">
        <v>0</v>
      </c>
      <c r="AE824" s="83">
        <v>0</v>
      </c>
    </row>
    <row r="825" spans="1:31">
      <c r="A825" s="83">
        <v>0</v>
      </c>
      <c r="B825" s="83">
        <v>0</v>
      </c>
      <c r="C825" s="83">
        <v>0</v>
      </c>
      <c r="D825" s="83">
        <v>0</v>
      </c>
      <c r="E825" s="83">
        <v>0</v>
      </c>
      <c r="F825" s="83">
        <v>0</v>
      </c>
      <c r="G825" s="83">
        <v>0</v>
      </c>
      <c r="H825" s="83">
        <v>0</v>
      </c>
      <c r="I825" s="83">
        <v>0</v>
      </c>
      <c r="J825" s="83">
        <v>0</v>
      </c>
      <c r="K825" s="83">
        <v>0</v>
      </c>
      <c r="L825" s="83">
        <v>0</v>
      </c>
      <c r="M825" s="83">
        <v>0</v>
      </c>
      <c r="N825" s="83">
        <v>0</v>
      </c>
      <c r="O825" s="83">
        <v>0</v>
      </c>
      <c r="P825" s="83">
        <v>0</v>
      </c>
      <c r="Q825" s="83">
        <v>0</v>
      </c>
      <c r="R825" s="83">
        <v>0</v>
      </c>
      <c r="S825" s="83">
        <v>0</v>
      </c>
      <c r="T825" s="83">
        <v>0</v>
      </c>
      <c r="U825" s="83">
        <v>0</v>
      </c>
      <c r="V825" s="83">
        <v>0</v>
      </c>
      <c r="W825" s="83">
        <v>0</v>
      </c>
      <c r="X825" s="83">
        <v>0</v>
      </c>
      <c r="Y825" s="83">
        <v>0</v>
      </c>
      <c r="Z825" s="83">
        <v>0</v>
      </c>
      <c r="AA825" s="83">
        <v>0</v>
      </c>
      <c r="AB825" s="83">
        <v>0</v>
      </c>
      <c r="AC825" s="83">
        <v>0</v>
      </c>
      <c r="AD825" s="83">
        <v>0</v>
      </c>
      <c r="AE825" s="83">
        <v>0</v>
      </c>
    </row>
    <row r="826" spans="1:31">
      <c r="A826" s="83">
        <v>0</v>
      </c>
      <c r="B826" s="83">
        <v>0</v>
      </c>
      <c r="C826" s="83">
        <v>0</v>
      </c>
      <c r="D826" s="83">
        <v>0</v>
      </c>
      <c r="E826" s="83">
        <v>0</v>
      </c>
      <c r="F826" s="83">
        <v>0</v>
      </c>
      <c r="G826" s="83">
        <v>0</v>
      </c>
      <c r="H826" s="83">
        <v>0</v>
      </c>
      <c r="I826" s="83">
        <v>0</v>
      </c>
      <c r="J826" s="83">
        <v>0</v>
      </c>
      <c r="K826" s="83">
        <v>0</v>
      </c>
      <c r="L826" s="83">
        <v>0</v>
      </c>
      <c r="M826" s="83">
        <v>0</v>
      </c>
      <c r="N826" s="83">
        <v>0</v>
      </c>
      <c r="O826" s="83">
        <v>0</v>
      </c>
      <c r="P826" s="83">
        <v>0</v>
      </c>
      <c r="Q826" s="83">
        <v>0</v>
      </c>
      <c r="R826" s="83">
        <v>0</v>
      </c>
      <c r="S826" s="83">
        <v>0</v>
      </c>
      <c r="T826" s="83">
        <v>0</v>
      </c>
      <c r="U826" s="83">
        <v>0</v>
      </c>
      <c r="V826" s="83">
        <v>0</v>
      </c>
      <c r="W826" s="83">
        <v>0</v>
      </c>
      <c r="X826" s="83">
        <v>0</v>
      </c>
      <c r="Y826" s="83">
        <v>0</v>
      </c>
      <c r="Z826" s="83">
        <v>0</v>
      </c>
      <c r="AA826" s="83">
        <v>0</v>
      </c>
      <c r="AB826" s="83">
        <v>0</v>
      </c>
      <c r="AC826" s="83">
        <v>0</v>
      </c>
      <c r="AD826" s="83">
        <v>0</v>
      </c>
      <c r="AE826" s="83">
        <v>0</v>
      </c>
    </row>
    <row r="827" spans="1:31">
      <c r="A827" s="83">
        <v>0</v>
      </c>
      <c r="B827" s="83">
        <v>0</v>
      </c>
      <c r="C827" s="83">
        <v>0</v>
      </c>
      <c r="D827" s="83">
        <v>0</v>
      </c>
      <c r="E827" s="83">
        <v>0</v>
      </c>
      <c r="F827" s="83">
        <v>0</v>
      </c>
      <c r="G827" s="83">
        <v>0</v>
      </c>
      <c r="H827" s="83">
        <v>0</v>
      </c>
      <c r="I827" s="83">
        <v>0</v>
      </c>
      <c r="J827" s="83">
        <v>0</v>
      </c>
      <c r="K827" s="83">
        <v>0</v>
      </c>
      <c r="L827" s="83">
        <v>0</v>
      </c>
      <c r="M827" s="83">
        <v>0</v>
      </c>
      <c r="N827" s="83">
        <v>0</v>
      </c>
      <c r="O827" s="83">
        <v>0</v>
      </c>
      <c r="P827" s="83">
        <v>0</v>
      </c>
      <c r="Q827" s="83">
        <v>0</v>
      </c>
      <c r="R827" s="83">
        <v>0</v>
      </c>
      <c r="S827" s="83">
        <v>0</v>
      </c>
      <c r="T827" s="83">
        <v>0</v>
      </c>
      <c r="U827" s="83">
        <v>0</v>
      </c>
      <c r="V827" s="83">
        <v>0</v>
      </c>
      <c r="W827" s="83">
        <v>0</v>
      </c>
      <c r="X827" s="83">
        <v>0</v>
      </c>
      <c r="Y827" s="83">
        <v>0</v>
      </c>
      <c r="Z827" s="83">
        <v>0</v>
      </c>
      <c r="AA827" s="83">
        <v>0</v>
      </c>
      <c r="AB827" s="83">
        <v>0</v>
      </c>
      <c r="AC827" s="83">
        <v>0</v>
      </c>
      <c r="AD827" s="83">
        <v>0</v>
      </c>
      <c r="AE827" s="83">
        <v>0</v>
      </c>
    </row>
    <row r="828" spans="1:31">
      <c r="A828" s="83">
        <v>0</v>
      </c>
      <c r="B828" s="83">
        <v>0</v>
      </c>
      <c r="C828" s="83">
        <v>0</v>
      </c>
      <c r="D828" s="83">
        <v>0</v>
      </c>
      <c r="E828" s="83">
        <v>0</v>
      </c>
      <c r="F828" s="83">
        <v>0</v>
      </c>
      <c r="G828" s="83">
        <v>0</v>
      </c>
      <c r="H828" s="83">
        <v>0</v>
      </c>
      <c r="I828" s="83">
        <v>0</v>
      </c>
      <c r="J828" s="83">
        <v>0</v>
      </c>
      <c r="K828" s="83">
        <v>0</v>
      </c>
      <c r="L828" s="83">
        <v>0</v>
      </c>
      <c r="M828" s="83">
        <v>0</v>
      </c>
      <c r="N828" s="83">
        <v>0</v>
      </c>
      <c r="O828" s="83">
        <v>0</v>
      </c>
      <c r="P828" s="83">
        <v>0</v>
      </c>
      <c r="Q828" s="83">
        <v>0</v>
      </c>
      <c r="R828" s="83">
        <v>0</v>
      </c>
      <c r="S828" s="83">
        <v>0</v>
      </c>
      <c r="T828" s="83">
        <v>0</v>
      </c>
      <c r="U828" s="83">
        <v>0</v>
      </c>
      <c r="V828" s="83">
        <v>0</v>
      </c>
      <c r="W828" s="83">
        <v>0</v>
      </c>
      <c r="X828" s="83">
        <v>0</v>
      </c>
      <c r="Y828" s="83">
        <v>0</v>
      </c>
      <c r="Z828" s="83">
        <v>0</v>
      </c>
      <c r="AA828" s="83">
        <v>0</v>
      </c>
      <c r="AB828" s="83">
        <v>0</v>
      </c>
      <c r="AC828" s="83">
        <v>0</v>
      </c>
      <c r="AD828" s="83">
        <v>0</v>
      </c>
      <c r="AE828" s="83">
        <v>0</v>
      </c>
    </row>
    <row r="829" spans="1:31">
      <c r="A829" s="83">
        <v>0</v>
      </c>
      <c r="B829" s="83">
        <v>0</v>
      </c>
      <c r="C829" s="83">
        <v>0</v>
      </c>
      <c r="D829" s="83">
        <v>0</v>
      </c>
      <c r="E829" s="83">
        <v>0</v>
      </c>
      <c r="F829" s="83">
        <v>0</v>
      </c>
      <c r="G829" s="83">
        <v>0</v>
      </c>
      <c r="H829" s="83">
        <v>0</v>
      </c>
      <c r="I829" s="83">
        <v>0</v>
      </c>
      <c r="J829" s="83">
        <v>0</v>
      </c>
      <c r="K829" s="83">
        <v>0</v>
      </c>
      <c r="L829" s="83">
        <v>0</v>
      </c>
      <c r="M829" s="83">
        <v>0</v>
      </c>
      <c r="N829" s="83">
        <v>0</v>
      </c>
      <c r="O829" s="83">
        <v>0</v>
      </c>
      <c r="P829" s="83">
        <v>0</v>
      </c>
      <c r="Q829" s="83">
        <v>0</v>
      </c>
      <c r="R829" s="83">
        <v>0</v>
      </c>
      <c r="S829" s="83">
        <v>0</v>
      </c>
      <c r="T829" s="83">
        <v>0</v>
      </c>
      <c r="U829" s="83">
        <v>0</v>
      </c>
      <c r="V829" s="83">
        <v>0</v>
      </c>
      <c r="W829" s="83">
        <v>0</v>
      </c>
      <c r="X829" s="83">
        <v>0</v>
      </c>
      <c r="Y829" s="83">
        <v>0</v>
      </c>
      <c r="Z829" s="83">
        <v>0</v>
      </c>
      <c r="AA829" s="83">
        <v>0</v>
      </c>
      <c r="AB829" s="83">
        <v>0</v>
      </c>
      <c r="AC829" s="83">
        <v>0</v>
      </c>
      <c r="AD829" s="83">
        <v>0</v>
      </c>
      <c r="AE829" s="83">
        <v>0</v>
      </c>
    </row>
    <row r="830" spans="1:31">
      <c r="A830" s="83">
        <v>0</v>
      </c>
      <c r="B830" s="83">
        <v>0</v>
      </c>
      <c r="C830" s="83">
        <v>0</v>
      </c>
      <c r="D830" s="83">
        <v>0</v>
      </c>
      <c r="E830" s="83">
        <v>0</v>
      </c>
      <c r="F830" s="83">
        <v>0</v>
      </c>
      <c r="G830" s="83">
        <v>0</v>
      </c>
      <c r="H830" s="83">
        <v>0</v>
      </c>
      <c r="I830" s="83">
        <v>0</v>
      </c>
      <c r="J830" s="83">
        <v>0</v>
      </c>
      <c r="K830" s="83">
        <v>0</v>
      </c>
      <c r="L830" s="83">
        <v>0</v>
      </c>
      <c r="M830" s="83">
        <v>0</v>
      </c>
      <c r="N830" s="83">
        <v>0</v>
      </c>
      <c r="O830" s="83">
        <v>0</v>
      </c>
      <c r="P830" s="83">
        <v>0</v>
      </c>
      <c r="Q830" s="83">
        <v>0</v>
      </c>
      <c r="R830" s="83">
        <v>0</v>
      </c>
      <c r="S830" s="83">
        <v>0</v>
      </c>
      <c r="T830" s="83">
        <v>0</v>
      </c>
      <c r="U830" s="83">
        <v>0</v>
      </c>
      <c r="V830" s="83">
        <v>0</v>
      </c>
      <c r="W830" s="83">
        <v>0</v>
      </c>
      <c r="X830" s="83">
        <v>0</v>
      </c>
      <c r="Y830" s="83">
        <v>0</v>
      </c>
      <c r="Z830" s="83">
        <v>0</v>
      </c>
      <c r="AA830" s="83">
        <v>0</v>
      </c>
      <c r="AB830" s="83">
        <v>0</v>
      </c>
      <c r="AC830" s="83">
        <v>0</v>
      </c>
      <c r="AD830" s="83">
        <v>0</v>
      </c>
      <c r="AE830" s="83">
        <v>0</v>
      </c>
    </row>
    <row r="831" spans="1:31">
      <c r="A831" s="83">
        <v>0</v>
      </c>
      <c r="B831" s="83">
        <v>0</v>
      </c>
      <c r="C831" s="83">
        <v>0</v>
      </c>
      <c r="D831" s="83">
        <v>0</v>
      </c>
      <c r="E831" s="83">
        <v>0</v>
      </c>
      <c r="F831" s="83">
        <v>0</v>
      </c>
      <c r="G831" s="83">
        <v>0</v>
      </c>
      <c r="H831" s="83">
        <v>0</v>
      </c>
      <c r="I831" s="83">
        <v>0</v>
      </c>
      <c r="J831" s="83">
        <v>0</v>
      </c>
      <c r="K831" s="83">
        <v>0</v>
      </c>
      <c r="L831" s="83">
        <v>0</v>
      </c>
      <c r="M831" s="83">
        <v>0</v>
      </c>
      <c r="N831" s="83">
        <v>0</v>
      </c>
      <c r="O831" s="83">
        <v>0</v>
      </c>
      <c r="P831" s="83">
        <v>0</v>
      </c>
      <c r="Q831" s="83">
        <v>0</v>
      </c>
      <c r="R831" s="83">
        <v>0</v>
      </c>
      <c r="S831" s="83">
        <v>0</v>
      </c>
      <c r="T831" s="83">
        <v>0</v>
      </c>
      <c r="U831" s="83">
        <v>0</v>
      </c>
      <c r="V831" s="83">
        <v>0</v>
      </c>
      <c r="W831" s="83">
        <v>0</v>
      </c>
      <c r="X831" s="83">
        <v>0</v>
      </c>
      <c r="Y831" s="83">
        <v>0</v>
      </c>
      <c r="Z831" s="83">
        <v>0</v>
      </c>
      <c r="AA831" s="83">
        <v>0</v>
      </c>
      <c r="AB831" s="83">
        <v>0</v>
      </c>
      <c r="AC831" s="83">
        <v>0</v>
      </c>
      <c r="AD831" s="83">
        <v>0</v>
      </c>
      <c r="AE831" s="83">
        <v>0</v>
      </c>
    </row>
    <row r="832" spans="1:31">
      <c r="A832" s="83">
        <v>0</v>
      </c>
      <c r="B832" s="83">
        <v>0</v>
      </c>
      <c r="C832" s="83">
        <v>0</v>
      </c>
      <c r="D832" s="83">
        <v>0</v>
      </c>
      <c r="E832" s="83">
        <v>0</v>
      </c>
      <c r="F832" s="83">
        <v>0</v>
      </c>
      <c r="G832" s="83">
        <v>0</v>
      </c>
      <c r="H832" s="83">
        <v>0</v>
      </c>
      <c r="I832" s="83">
        <v>0</v>
      </c>
      <c r="J832" s="83">
        <v>0</v>
      </c>
      <c r="K832" s="83">
        <v>0</v>
      </c>
      <c r="L832" s="83">
        <v>0</v>
      </c>
      <c r="M832" s="83">
        <v>0</v>
      </c>
      <c r="N832" s="83">
        <v>0</v>
      </c>
      <c r="O832" s="83">
        <v>0</v>
      </c>
      <c r="P832" s="83">
        <v>0</v>
      </c>
      <c r="Q832" s="83">
        <v>0</v>
      </c>
      <c r="R832" s="83">
        <v>0</v>
      </c>
      <c r="S832" s="83">
        <v>0</v>
      </c>
      <c r="T832" s="83">
        <v>0</v>
      </c>
      <c r="U832" s="83">
        <v>0</v>
      </c>
      <c r="V832" s="83">
        <v>0</v>
      </c>
      <c r="W832" s="83">
        <v>0</v>
      </c>
      <c r="X832" s="83">
        <v>0</v>
      </c>
      <c r="Y832" s="83">
        <v>0</v>
      </c>
      <c r="Z832" s="83">
        <v>0</v>
      </c>
      <c r="AA832" s="83">
        <v>0</v>
      </c>
      <c r="AB832" s="83">
        <v>0</v>
      </c>
      <c r="AC832" s="83">
        <v>0</v>
      </c>
      <c r="AD832" s="83">
        <v>0</v>
      </c>
      <c r="AE832" s="83">
        <v>0</v>
      </c>
    </row>
    <row r="833" spans="1:31">
      <c r="A833" s="83">
        <v>0</v>
      </c>
      <c r="B833" s="83">
        <v>0</v>
      </c>
      <c r="C833" s="83">
        <v>0</v>
      </c>
      <c r="D833" s="83">
        <v>0</v>
      </c>
      <c r="E833" s="83">
        <v>0</v>
      </c>
      <c r="F833" s="83">
        <v>0</v>
      </c>
      <c r="G833" s="83">
        <v>0</v>
      </c>
      <c r="H833" s="83">
        <v>0</v>
      </c>
      <c r="I833" s="83">
        <v>0</v>
      </c>
      <c r="J833" s="83">
        <v>0</v>
      </c>
      <c r="K833" s="83">
        <v>0</v>
      </c>
      <c r="L833" s="83">
        <v>0</v>
      </c>
      <c r="M833" s="83">
        <v>0</v>
      </c>
      <c r="N833" s="83">
        <v>0</v>
      </c>
      <c r="O833" s="83">
        <v>0</v>
      </c>
      <c r="P833" s="83">
        <v>0</v>
      </c>
      <c r="Q833" s="83">
        <v>0</v>
      </c>
      <c r="R833" s="83">
        <v>0</v>
      </c>
      <c r="S833" s="83">
        <v>0</v>
      </c>
      <c r="T833" s="83">
        <v>0</v>
      </c>
      <c r="U833" s="83">
        <v>0</v>
      </c>
      <c r="V833" s="83">
        <v>0</v>
      </c>
      <c r="W833" s="83">
        <v>0</v>
      </c>
      <c r="X833" s="83">
        <v>0</v>
      </c>
      <c r="Y833" s="83">
        <v>0</v>
      </c>
      <c r="Z833" s="83">
        <v>0</v>
      </c>
      <c r="AA833" s="83">
        <v>0</v>
      </c>
      <c r="AB833" s="83">
        <v>0</v>
      </c>
      <c r="AC833" s="83">
        <v>0</v>
      </c>
      <c r="AD833" s="83">
        <v>0</v>
      </c>
      <c r="AE833" s="83">
        <v>0</v>
      </c>
    </row>
    <row r="834" spans="1:31">
      <c r="A834" s="83">
        <v>0</v>
      </c>
      <c r="B834" s="83">
        <v>0</v>
      </c>
      <c r="C834" s="83">
        <v>0</v>
      </c>
      <c r="D834" s="83">
        <v>0</v>
      </c>
      <c r="E834" s="83">
        <v>0</v>
      </c>
      <c r="F834" s="83">
        <v>0</v>
      </c>
      <c r="G834" s="83">
        <v>0</v>
      </c>
      <c r="H834" s="83">
        <v>0</v>
      </c>
      <c r="I834" s="83">
        <v>0</v>
      </c>
      <c r="J834" s="83">
        <v>0</v>
      </c>
      <c r="K834" s="83">
        <v>0</v>
      </c>
      <c r="L834" s="83">
        <v>0</v>
      </c>
      <c r="M834" s="83">
        <v>0</v>
      </c>
      <c r="N834" s="83">
        <v>0</v>
      </c>
      <c r="O834" s="83">
        <v>0</v>
      </c>
      <c r="P834" s="83">
        <v>0</v>
      </c>
      <c r="Q834" s="83">
        <v>0</v>
      </c>
      <c r="R834" s="83">
        <v>0</v>
      </c>
      <c r="S834" s="83">
        <v>0</v>
      </c>
      <c r="T834" s="83">
        <v>0</v>
      </c>
      <c r="U834" s="83">
        <v>0</v>
      </c>
      <c r="V834" s="83">
        <v>0</v>
      </c>
      <c r="W834" s="83">
        <v>0</v>
      </c>
      <c r="X834" s="83">
        <v>0</v>
      </c>
      <c r="Y834" s="83">
        <v>0</v>
      </c>
      <c r="Z834" s="83">
        <v>0</v>
      </c>
      <c r="AA834" s="83">
        <v>0</v>
      </c>
      <c r="AB834" s="83">
        <v>0</v>
      </c>
      <c r="AC834" s="83">
        <v>0</v>
      </c>
      <c r="AD834" s="83">
        <v>0</v>
      </c>
      <c r="AE834" s="83">
        <v>0</v>
      </c>
    </row>
    <row r="835" spans="1:31">
      <c r="A835" s="83">
        <v>0</v>
      </c>
      <c r="B835" s="83">
        <v>0</v>
      </c>
      <c r="C835" s="83">
        <v>0</v>
      </c>
      <c r="D835" s="83">
        <v>0</v>
      </c>
      <c r="E835" s="83">
        <v>0</v>
      </c>
      <c r="F835" s="83">
        <v>0</v>
      </c>
      <c r="G835" s="83">
        <v>0</v>
      </c>
      <c r="H835" s="83">
        <v>0</v>
      </c>
      <c r="I835" s="83">
        <v>0</v>
      </c>
      <c r="J835" s="83">
        <v>0</v>
      </c>
      <c r="K835" s="83">
        <v>0</v>
      </c>
      <c r="L835" s="83">
        <v>0</v>
      </c>
      <c r="M835" s="83">
        <v>0</v>
      </c>
      <c r="N835" s="83">
        <v>0</v>
      </c>
      <c r="O835" s="83">
        <v>0</v>
      </c>
      <c r="P835" s="83">
        <v>0</v>
      </c>
      <c r="Q835" s="83">
        <v>0</v>
      </c>
      <c r="R835" s="83">
        <v>0</v>
      </c>
      <c r="S835" s="83">
        <v>0</v>
      </c>
      <c r="T835" s="83">
        <v>0</v>
      </c>
      <c r="U835" s="83">
        <v>0</v>
      </c>
      <c r="V835" s="83">
        <v>0</v>
      </c>
      <c r="W835" s="83">
        <v>0</v>
      </c>
      <c r="X835" s="83">
        <v>0</v>
      </c>
      <c r="Y835" s="83">
        <v>0</v>
      </c>
      <c r="Z835" s="83">
        <v>0</v>
      </c>
      <c r="AA835" s="83">
        <v>0</v>
      </c>
      <c r="AB835" s="83">
        <v>0</v>
      </c>
      <c r="AC835" s="83">
        <v>0</v>
      </c>
      <c r="AD835" s="83">
        <v>0</v>
      </c>
      <c r="AE835" s="83">
        <v>0</v>
      </c>
    </row>
    <row r="836" spans="1:31">
      <c r="A836" s="83">
        <v>0</v>
      </c>
      <c r="B836" s="83">
        <v>0</v>
      </c>
      <c r="C836" s="83">
        <v>0</v>
      </c>
      <c r="D836" s="83">
        <v>0</v>
      </c>
      <c r="E836" s="83">
        <v>0</v>
      </c>
      <c r="F836" s="83">
        <v>0</v>
      </c>
      <c r="G836" s="83">
        <v>0</v>
      </c>
      <c r="H836" s="83">
        <v>0</v>
      </c>
      <c r="I836" s="83">
        <v>0</v>
      </c>
      <c r="J836" s="83">
        <v>0</v>
      </c>
      <c r="K836" s="83">
        <v>0</v>
      </c>
      <c r="L836" s="83">
        <v>0</v>
      </c>
      <c r="M836" s="83">
        <v>0</v>
      </c>
      <c r="N836" s="83">
        <v>0</v>
      </c>
      <c r="O836" s="83">
        <v>0</v>
      </c>
      <c r="P836" s="83">
        <v>0</v>
      </c>
      <c r="Q836" s="83">
        <v>0</v>
      </c>
      <c r="R836" s="83">
        <v>0</v>
      </c>
      <c r="S836" s="83">
        <v>0</v>
      </c>
      <c r="T836" s="83">
        <v>0</v>
      </c>
      <c r="U836" s="83">
        <v>0</v>
      </c>
      <c r="V836" s="83">
        <v>0</v>
      </c>
      <c r="W836" s="83">
        <v>0</v>
      </c>
      <c r="X836" s="83">
        <v>0</v>
      </c>
      <c r="Y836" s="83">
        <v>0</v>
      </c>
      <c r="Z836" s="83">
        <v>0</v>
      </c>
      <c r="AA836" s="83">
        <v>0</v>
      </c>
      <c r="AB836" s="83">
        <v>0</v>
      </c>
      <c r="AC836" s="83">
        <v>0</v>
      </c>
      <c r="AD836" s="83">
        <v>0</v>
      </c>
      <c r="AE836" s="83">
        <v>0</v>
      </c>
    </row>
    <row r="837" spans="1:31">
      <c r="A837" s="83">
        <v>0</v>
      </c>
      <c r="B837" s="83">
        <v>0</v>
      </c>
      <c r="C837" s="83">
        <v>0</v>
      </c>
      <c r="D837" s="83">
        <v>0</v>
      </c>
      <c r="E837" s="83">
        <v>0</v>
      </c>
      <c r="F837" s="83">
        <v>0</v>
      </c>
      <c r="G837" s="83">
        <v>0</v>
      </c>
      <c r="H837" s="83">
        <v>0</v>
      </c>
      <c r="I837" s="83">
        <v>0</v>
      </c>
      <c r="J837" s="83">
        <v>0</v>
      </c>
      <c r="K837" s="83">
        <v>0</v>
      </c>
      <c r="L837" s="83">
        <v>0</v>
      </c>
      <c r="M837" s="83">
        <v>0</v>
      </c>
      <c r="N837" s="83">
        <v>0</v>
      </c>
      <c r="O837" s="83">
        <v>0</v>
      </c>
      <c r="P837" s="83">
        <v>0</v>
      </c>
      <c r="Q837" s="83">
        <v>0</v>
      </c>
      <c r="R837" s="83">
        <v>0</v>
      </c>
      <c r="S837" s="83">
        <v>0</v>
      </c>
      <c r="T837" s="83">
        <v>0</v>
      </c>
      <c r="U837" s="83">
        <v>0</v>
      </c>
      <c r="V837" s="83">
        <v>0</v>
      </c>
      <c r="W837" s="83">
        <v>0</v>
      </c>
      <c r="X837" s="83">
        <v>0</v>
      </c>
      <c r="Y837" s="83">
        <v>0</v>
      </c>
      <c r="Z837" s="83">
        <v>0</v>
      </c>
      <c r="AA837" s="83">
        <v>0</v>
      </c>
      <c r="AB837" s="83">
        <v>0</v>
      </c>
      <c r="AC837" s="83">
        <v>0</v>
      </c>
      <c r="AD837" s="83">
        <v>0</v>
      </c>
      <c r="AE837" s="83">
        <v>0</v>
      </c>
    </row>
    <row r="838" spans="1:31">
      <c r="A838" s="83">
        <v>0</v>
      </c>
      <c r="B838" s="83">
        <v>0</v>
      </c>
      <c r="C838" s="83">
        <v>0</v>
      </c>
      <c r="D838" s="83">
        <v>0</v>
      </c>
      <c r="E838" s="83">
        <v>0</v>
      </c>
      <c r="F838" s="83">
        <v>0</v>
      </c>
      <c r="G838" s="83">
        <v>0</v>
      </c>
      <c r="H838" s="83">
        <v>0</v>
      </c>
      <c r="I838" s="83">
        <v>0</v>
      </c>
      <c r="J838" s="83">
        <v>0</v>
      </c>
      <c r="K838" s="83">
        <v>0</v>
      </c>
      <c r="L838" s="83">
        <v>0</v>
      </c>
      <c r="M838" s="83">
        <v>0</v>
      </c>
      <c r="N838" s="83">
        <v>0</v>
      </c>
      <c r="O838" s="83">
        <v>0</v>
      </c>
      <c r="P838" s="83">
        <v>0</v>
      </c>
      <c r="Q838" s="83">
        <v>0</v>
      </c>
      <c r="R838" s="83">
        <v>0</v>
      </c>
      <c r="S838" s="83">
        <v>0</v>
      </c>
      <c r="T838" s="83">
        <v>0</v>
      </c>
      <c r="U838" s="83">
        <v>0</v>
      </c>
      <c r="V838" s="83">
        <v>0</v>
      </c>
      <c r="W838" s="83">
        <v>0</v>
      </c>
      <c r="X838" s="83">
        <v>0</v>
      </c>
      <c r="Y838" s="83">
        <v>0</v>
      </c>
      <c r="Z838" s="83">
        <v>0</v>
      </c>
      <c r="AA838" s="83">
        <v>0</v>
      </c>
      <c r="AB838" s="83">
        <v>0</v>
      </c>
      <c r="AC838" s="83">
        <v>0</v>
      </c>
      <c r="AD838" s="83">
        <v>0</v>
      </c>
      <c r="AE838" s="83">
        <v>0</v>
      </c>
    </row>
    <row r="839" spans="1:31">
      <c r="A839" s="83">
        <v>0</v>
      </c>
      <c r="B839" s="83">
        <v>0</v>
      </c>
      <c r="C839" s="83">
        <v>0</v>
      </c>
      <c r="D839" s="83">
        <v>0</v>
      </c>
      <c r="E839" s="83">
        <v>0</v>
      </c>
      <c r="F839" s="83">
        <v>0</v>
      </c>
      <c r="G839" s="83">
        <v>0</v>
      </c>
      <c r="H839" s="83">
        <v>0</v>
      </c>
      <c r="I839" s="83">
        <v>0</v>
      </c>
      <c r="J839" s="83">
        <v>0</v>
      </c>
      <c r="K839" s="83">
        <v>0</v>
      </c>
      <c r="L839" s="83">
        <v>0</v>
      </c>
      <c r="M839" s="83">
        <v>0</v>
      </c>
      <c r="N839" s="83">
        <v>0</v>
      </c>
      <c r="O839" s="83">
        <v>0</v>
      </c>
      <c r="P839" s="83">
        <v>0</v>
      </c>
      <c r="Q839" s="83">
        <v>0</v>
      </c>
      <c r="R839" s="83">
        <v>0</v>
      </c>
      <c r="S839" s="83">
        <v>0</v>
      </c>
      <c r="T839" s="83">
        <v>0</v>
      </c>
      <c r="U839" s="83">
        <v>0</v>
      </c>
      <c r="V839" s="83">
        <v>0</v>
      </c>
      <c r="W839" s="83">
        <v>0</v>
      </c>
      <c r="X839" s="83">
        <v>0</v>
      </c>
      <c r="Y839" s="83">
        <v>0</v>
      </c>
      <c r="Z839" s="83">
        <v>0</v>
      </c>
      <c r="AA839" s="83">
        <v>0</v>
      </c>
      <c r="AB839" s="83">
        <v>0</v>
      </c>
      <c r="AC839" s="83">
        <v>0</v>
      </c>
      <c r="AD839" s="83">
        <v>0</v>
      </c>
      <c r="AE839" s="83">
        <v>0</v>
      </c>
    </row>
    <row r="840" spans="1:31">
      <c r="A840" s="83">
        <v>0</v>
      </c>
      <c r="B840" s="83">
        <v>0</v>
      </c>
      <c r="C840" s="83">
        <v>0</v>
      </c>
      <c r="D840" s="83">
        <v>0</v>
      </c>
      <c r="E840" s="83">
        <v>0</v>
      </c>
      <c r="F840" s="83">
        <v>0</v>
      </c>
      <c r="G840" s="83">
        <v>0</v>
      </c>
      <c r="H840" s="83">
        <v>0</v>
      </c>
      <c r="I840" s="83">
        <v>0</v>
      </c>
      <c r="J840" s="83">
        <v>0</v>
      </c>
      <c r="K840" s="83">
        <v>0</v>
      </c>
      <c r="L840" s="83">
        <v>0</v>
      </c>
      <c r="M840" s="83">
        <v>0</v>
      </c>
      <c r="N840" s="83">
        <v>0</v>
      </c>
      <c r="O840" s="83">
        <v>0</v>
      </c>
      <c r="P840" s="83">
        <v>0</v>
      </c>
      <c r="Q840" s="83">
        <v>0</v>
      </c>
      <c r="R840" s="83">
        <v>0</v>
      </c>
      <c r="S840" s="83">
        <v>0</v>
      </c>
      <c r="T840" s="83">
        <v>0</v>
      </c>
      <c r="U840" s="83">
        <v>0</v>
      </c>
      <c r="V840" s="83">
        <v>0</v>
      </c>
      <c r="W840" s="83">
        <v>0</v>
      </c>
      <c r="X840" s="83">
        <v>0</v>
      </c>
      <c r="Y840" s="83">
        <v>0</v>
      </c>
      <c r="Z840" s="83">
        <v>0</v>
      </c>
      <c r="AA840" s="83">
        <v>0</v>
      </c>
      <c r="AB840" s="83">
        <v>0</v>
      </c>
      <c r="AC840" s="83">
        <v>0</v>
      </c>
      <c r="AD840" s="83">
        <v>0</v>
      </c>
      <c r="AE840" s="83">
        <v>0</v>
      </c>
    </row>
    <row r="841" spans="1:31">
      <c r="A841" s="83">
        <v>0</v>
      </c>
      <c r="B841" s="83">
        <v>0</v>
      </c>
      <c r="C841" s="83">
        <v>0</v>
      </c>
      <c r="D841" s="83">
        <v>0</v>
      </c>
      <c r="E841" s="83">
        <v>0</v>
      </c>
      <c r="F841" s="83">
        <v>0</v>
      </c>
      <c r="G841" s="83">
        <v>0</v>
      </c>
      <c r="H841" s="83">
        <v>0</v>
      </c>
      <c r="I841" s="83">
        <v>0</v>
      </c>
      <c r="J841" s="83">
        <v>0</v>
      </c>
      <c r="K841" s="83">
        <v>0</v>
      </c>
      <c r="L841" s="83">
        <v>0</v>
      </c>
      <c r="M841" s="83">
        <v>0</v>
      </c>
      <c r="N841" s="83">
        <v>0</v>
      </c>
      <c r="O841" s="83">
        <v>0</v>
      </c>
      <c r="P841" s="83">
        <v>0</v>
      </c>
      <c r="Q841" s="83">
        <v>0</v>
      </c>
      <c r="R841" s="83">
        <v>0</v>
      </c>
      <c r="S841" s="83">
        <v>0</v>
      </c>
      <c r="T841" s="83">
        <v>0</v>
      </c>
      <c r="U841" s="83">
        <v>0</v>
      </c>
      <c r="V841" s="83">
        <v>0</v>
      </c>
      <c r="W841" s="83">
        <v>0</v>
      </c>
      <c r="X841" s="83">
        <v>0</v>
      </c>
      <c r="Y841" s="83">
        <v>0</v>
      </c>
      <c r="Z841" s="83">
        <v>0</v>
      </c>
      <c r="AA841" s="83">
        <v>0</v>
      </c>
      <c r="AB841" s="83">
        <v>0</v>
      </c>
      <c r="AC841" s="83">
        <v>0</v>
      </c>
      <c r="AD841" s="83">
        <v>0</v>
      </c>
      <c r="AE841" s="83">
        <v>0</v>
      </c>
    </row>
    <row r="842" spans="1:31">
      <c r="A842" s="83">
        <v>0</v>
      </c>
      <c r="B842" s="83">
        <v>0</v>
      </c>
      <c r="C842" s="83">
        <v>0</v>
      </c>
      <c r="D842" s="83">
        <v>0</v>
      </c>
      <c r="E842" s="83">
        <v>0</v>
      </c>
      <c r="F842" s="83">
        <v>0</v>
      </c>
      <c r="G842" s="83">
        <v>0</v>
      </c>
      <c r="H842" s="83">
        <v>0</v>
      </c>
      <c r="I842" s="83">
        <v>0</v>
      </c>
      <c r="J842" s="83">
        <v>0</v>
      </c>
      <c r="K842" s="83">
        <v>0</v>
      </c>
      <c r="L842" s="83">
        <v>0</v>
      </c>
      <c r="M842" s="83">
        <v>0</v>
      </c>
      <c r="N842" s="83">
        <v>0</v>
      </c>
      <c r="O842" s="83">
        <v>0</v>
      </c>
      <c r="P842" s="83">
        <v>0</v>
      </c>
      <c r="Q842" s="83">
        <v>0</v>
      </c>
      <c r="R842" s="83">
        <v>0</v>
      </c>
      <c r="S842" s="83">
        <v>0</v>
      </c>
      <c r="T842" s="83">
        <v>0</v>
      </c>
      <c r="U842" s="83">
        <v>0</v>
      </c>
      <c r="V842" s="83">
        <v>0</v>
      </c>
      <c r="W842" s="83">
        <v>0</v>
      </c>
      <c r="X842" s="83">
        <v>0</v>
      </c>
      <c r="Y842" s="83">
        <v>0</v>
      </c>
      <c r="Z842" s="83">
        <v>0</v>
      </c>
      <c r="AA842" s="83">
        <v>0</v>
      </c>
      <c r="AB842" s="83">
        <v>0</v>
      </c>
      <c r="AC842" s="83">
        <v>0</v>
      </c>
      <c r="AD842" s="83">
        <v>0</v>
      </c>
      <c r="AE842" s="83">
        <v>0</v>
      </c>
    </row>
    <row r="843" spans="1:31">
      <c r="A843" s="83">
        <v>0</v>
      </c>
      <c r="B843" s="83">
        <v>0</v>
      </c>
      <c r="C843" s="83">
        <v>0</v>
      </c>
      <c r="D843" s="83">
        <v>0</v>
      </c>
      <c r="E843" s="83">
        <v>0</v>
      </c>
      <c r="F843" s="83">
        <v>0</v>
      </c>
      <c r="G843" s="83">
        <v>0</v>
      </c>
      <c r="H843" s="83">
        <v>0</v>
      </c>
      <c r="I843" s="83">
        <v>0</v>
      </c>
      <c r="J843" s="83">
        <v>0</v>
      </c>
      <c r="K843" s="83">
        <v>0</v>
      </c>
      <c r="L843" s="83">
        <v>0</v>
      </c>
      <c r="M843" s="83">
        <v>0</v>
      </c>
      <c r="N843" s="83">
        <v>0</v>
      </c>
      <c r="O843" s="83">
        <v>0</v>
      </c>
      <c r="P843" s="83">
        <v>0</v>
      </c>
      <c r="Q843" s="83">
        <v>0</v>
      </c>
      <c r="R843" s="83">
        <v>0</v>
      </c>
      <c r="S843" s="83">
        <v>0</v>
      </c>
      <c r="T843" s="83">
        <v>0</v>
      </c>
      <c r="U843" s="83">
        <v>0</v>
      </c>
      <c r="V843" s="83">
        <v>0</v>
      </c>
      <c r="W843" s="83">
        <v>0</v>
      </c>
      <c r="X843" s="83">
        <v>0</v>
      </c>
      <c r="Y843" s="83">
        <v>0</v>
      </c>
      <c r="Z843" s="83">
        <v>0</v>
      </c>
      <c r="AA843" s="83">
        <v>0</v>
      </c>
      <c r="AB843" s="83">
        <v>0</v>
      </c>
      <c r="AC843" s="83">
        <v>0</v>
      </c>
      <c r="AD843" s="83">
        <v>0</v>
      </c>
      <c r="AE843" s="83">
        <v>0</v>
      </c>
    </row>
    <row r="844" spans="1:31">
      <c r="A844" s="83">
        <v>0</v>
      </c>
      <c r="B844" s="83">
        <v>0</v>
      </c>
      <c r="C844" s="83">
        <v>0</v>
      </c>
      <c r="D844" s="83">
        <v>0</v>
      </c>
      <c r="E844" s="83">
        <v>0</v>
      </c>
      <c r="F844" s="83">
        <v>0</v>
      </c>
      <c r="G844" s="83">
        <v>0</v>
      </c>
      <c r="H844" s="83">
        <v>0</v>
      </c>
      <c r="I844" s="83">
        <v>0</v>
      </c>
      <c r="J844" s="83">
        <v>0</v>
      </c>
      <c r="K844" s="83">
        <v>0</v>
      </c>
      <c r="L844" s="83">
        <v>0</v>
      </c>
      <c r="M844" s="83">
        <v>0</v>
      </c>
      <c r="N844" s="83">
        <v>0</v>
      </c>
      <c r="O844" s="83">
        <v>0</v>
      </c>
      <c r="P844" s="83">
        <v>0</v>
      </c>
      <c r="Q844" s="83">
        <v>0</v>
      </c>
      <c r="R844" s="83">
        <v>0</v>
      </c>
      <c r="S844" s="83">
        <v>0</v>
      </c>
      <c r="T844" s="83">
        <v>0</v>
      </c>
      <c r="U844" s="83">
        <v>0</v>
      </c>
      <c r="V844" s="83">
        <v>0</v>
      </c>
      <c r="W844" s="83">
        <v>0</v>
      </c>
      <c r="X844" s="83">
        <v>0</v>
      </c>
      <c r="Y844" s="83">
        <v>0</v>
      </c>
      <c r="Z844" s="83">
        <v>0</v>
      </c>
      <c r="AA844" s="83">
        <v>0</v>
      </c>
      <c r="AB844" s="83">
        <v>0</v>
      </c>
      <c r="AC844" s="83">
        <v>0</v>
      </c>
      <c r="AD844" s="83">
        <v>0</v>
      </c>
      <c r="AE844" s="83">
        <v>0</v>
      </c>
    </row>
    <row r="845" spans="1:31">
      <c r="A845" s="83">
        <v>0</v>
      </c>
      <c r="B845" s="83">
        <v>0</v>
      </c>
      <c r="C845" s="83">
        <v>0</v>
      </c>
      <c r="D845" s="83">
        <v>0</v>
      </c>
      <c r="E845" s="83">
        <v>0</v>
      </c>
      <c r="F845" s="83">
        <v>0</v>
      </c>
      <c r="G845" s="83">
        <v>0</v>
      </c>
      <c r="H845" s="83">
        <v>0</v>
      </c>
      <c r="I845" s="83">
        <v>0</v>
      </c>
      <c r="J845" s="83">
        <v>0</v>
      </c>
      <c r="K845" s="83">
        <v>0</v>
      </c>
      <c r="L845" s="83">
        <v>0</v>
      </c>
      <c r="M845" s="83">
        <v>0</v>
      </c>
      <c r="N845" s="83">
        <v>0</v>
      </c>
      <c r="O845" s="83">
        <v>0</v>
      </c>
      <c r="P845" s="83">
        <v>0</v>
      </c>
      <c r="Q845" s="83">
        <v>0</v>
      </c>
      <c r="R845" s="83">
        <v>0</v>
      </c>
      <c r="S845" s="83">
        <v>0</v>
      </c>
      <c r="T845" s="83">
        <v>0</v>
      </c>
      <c r="U845" s="83">
        <v>0</v>
      </c>
      <c r="V845" s="83">
        <v>0</v>
      </c>
      <c r="W845" s="83">
        <v>0</v>
      </c>
      <c r="X845" s="83">
        <v>0</v>
      </c>
      <c r="Y845" s="83">
        <v>0</v>
      </c>
      <c r="Z845" s="83">
        <v>0</v>
      </c>
      <c r="AA845" s="83">
        <v>0</v>
      </c>
      <c r="AB845" s="83">
        <v>0</v>
      </c>
      <c r="AC845" s="83">
        <v>0</v>
      </c>
      <c r="AD845" s="83">
        <v>0</v>
      </c>
      <c r="AE845" s="83">
        <v>0</v>
      </c>
    </row>
    <row r="846" spans="1:31">
      <c r="A846" s="83">
        <v>0</v>
      </c>
      <c r="B846" s="83">
        <v>0</v>
      </c>
      <c r="C846" s="83">
        <v>0</v>
      </c>
      <c r="D846" s="83">
        <v>0</v>
      </c>
      <c r="E846" s="83">
        <v>0</v>
      </c>
      <c r="F846" s="83">
        <v>0</v>
      </c>
      <c r="G846" s="83">
        <v>0</v>
      </c>
      <c r="H846" s="83">
        <v>0</v>
      </c>
      <c r="I846" s="83">
        <v>0</v>
      </c>
      <c r="J846" s="83">
        <v>0</v>
      </c>
      <c r="K846" s="83">
        <v>0</v>
      </c>
      <c r="L846" s="83">
        <v>0</v>
      </c>
      <c r="M846" s="83">
        <v>0</v>
      </c>
      <c r="N846" s="83">
        <v>0</v>
      </c>
      <c r="O846" s="83">
        <v>0</v>
      </c>
      <c r="P846" s="83">
        <v>0</v>
      </c>
      <c r="Q846" s="83">
        <v>0</v>
      </c>
      <c r="R846" s="83">
        <v>0</v>
      </c>
      <c r="S846" s="83">
        <v>0</v>
      </c>
      <c r="T846" s="83">
        <v>0</v>
      </c>
      <c r="U846" s="83">
        <v>0</v>
      </c>
      <c r="V846" s="83">
        <v>0</v>
      </c>
      <c r="W846" s="83">
        <v>0</v>
      </c>
      <c r="X846" s="83">
        <v>0</v>
      </c>
      <c r="Y846" s="83">
        <v>0</v>
      </c>
      <c r="Z846" s="83">
        <v>0</v>
      </c>
      <c r="AA846" s="83">
        <v>0</v>
      </c>
      <c r="AB846" s="83">
        <v>0</v>
      </c>
      <c r="AC846" s="83">
        <v>0</v>
      </c>
      <c r="AD846" s="83">
        <v>0</v>
      </c>
      <c r="AE846" s="83">
        <v>0</v>
      </c>
    </row>
    <row r="847" spans="1:31">
      <c r="A847" s="83">
        <v>0</v>
      </c>
      <c r="B847" s="83">
        <v>0</v>
      </c>
      <c r="C847" s="83">
        <v>0</v>
      </c>
      <c r="D847" s="83">
        <v>0</v>
      </c>
      <c r="E847" s="83">
        <v>0</v>
      </c>
      <c r="F847" s="83">
        <v>0</v>
      </c>
      <c r="G847" s="83">
        <v>0</v>
      </c>
      <c r="H847" s="83">
        <v>0</v>
      </c>
      <c r="I847" s="83">
        <v>0</v>
      </c>
      <c r="J847" s="83">
        <v>0</v>
      </c>
      <c r="K847" s="83">
        <v>0</v>
      </c>
      <c r="L847" s="83">
        <v>0</v>
      </c>
      <c r="M847" s="83">
        <v>0</v>
      </c>
      <c r="N847" s="83">
        <v>0</v>
      </c>
      <c r="O847" s="83">
        <v>0</v>
      </c>
      <c r="P847" s="83">
        <v>0</v>
      </c>
      <c r="Q847" s="83">
        <v>0</v>
      </c>
      <c r="R847" s="83">
        <v>0</v>
      </c>
      <c r="S847" s="83">
        <v>0</v>
      </c>
      <c r="T847" s="83">
        <v>0</v>
      </c>
      <c r="U847" s="83">
        <v>0</v>
      </c>
      <c r="V847" s="83">
        <v>0</v>
      </c>
      <c r="W847" s="83">
        <v>0</v>
      </c>
      <c r="X847" s="83">
        <v>0</v>
      </c>
      <c r="Y847" s="83">
        <v>0</v>
      </c>
      <c r="Z847" s="83">
        <v>0</v>
      </c>
      <c r="AA847" s="83">
        <v>0</v>
      </c>
      <c r="AB847" s="83">
        <v>0</v>
      </c>
      <c r="AC847" s="83">
        <v>0</v>
      </c>
      <c r="AD847" s="83">
        <v>0</v>
      </c>
      <c r="AE847" s="83">
        <v>0</v>
      </c>
    </row>
    <row r="848" spans="1:31">
      <c r="A848" s="83">
        <v>0</v>
      </c>
      <c r="B848" s="83">
        <v>0</v>
      </c>
      <c r="C848" s="83">
        <v>0</v>
      </c>
      <c r="D848" s="83">
        <v>0</v>
      </c>
      <c r="E848" s="83">
        <v>0</v>
      </c>
      <c r="F848" s="83">
        <v>0</v>
      </c>
      <c r="G848" s="83">
        <v>0</v>
      </c>
      <c r="H848" s="83">
        <v>0</v>
      </c>
      <c r="I848" s="83">
        <v>0</v>
      </c>
      <c r="J848" s="83">
        <v>0</v>
      </c>
      <c r="K848" s="83">
        <v>0</v>
      </c>
      <c r="L848" s="83">
        <v>0</v>
      </c>
      <c r="M848" s="83">
        <v>0</v>
      </c>
      <c r="N848" s="83">
        <v>0</v>
      </c>
      <c r="O848" s="83">
        <v>0</v>
      </c>
      <c r="P848" s="83">
        <v>0</v>
      </c>
      <c r="Q848" s="83">
        <v>0</v>
      </c>
      <c r="R848" s="83">
        <v>0</v>
      </c>
      <c r="S848" s="83">
        <v>0</v>
      </c>
      <c r="T848" s="83">
        <v>0</v>
      </c>
      <c r="U848" s="83">
        <v>0</v>
      </c>
      <c r="V848" s="83">
        <v>0</v>
      </c>
      <c r="W848" s="83">
        <v>0</v>
      </c>
      <c r="X848" s="83">
        <v>0</v>
      </c>
      <c r="Y848" s="83">
        <v>0</v>
      </c>
      <c r="Z848" s="83">
        <v>0</v>
      </c>
      <c r="AA848" s="83">
        <v>0</v>
      </c>
      <c r="AB848" s="83">
        <v>0</v>
      </c>
      <c r="AC848" s="83">
        <v>0</v>
      </c>
      <c r="AD848" s="83">
        <v>0</v>
      </c>
      <c r="AE848" s="83">
        <v>0</v>
      </c>
    </row>
    <row r="849" spans="1:31">
      <c r="A849" s="83">
        <v>0</v>
      </c>
      <c r="B849" s="83">
        <v>0</v>
      </c>
      <c r="C849" s="83">
        <v>0</v>
      </c>
      <c r="D849" s="83">
        <v>0</v>
      </c>
      <c r="E849" s="83">
        <v>0</v>
      </c>
      <c r="F849" s="83">
        <v>0</v>
      </c>
      <c r="G849" s="83">
        <v>0</v>
      </c>
      <c r="H849" s="83">
        <v>0</v>
      </c>
      <c r="I849" s="83">
        <v>0</v>
      </c>
      <c r="J849" s="83">
        <v>0</v>
      </c>
      <c r="K849" s="83">
        <v>0</v>
      </c>
      <c r="L849" s="83">
        <v>0</v>
      </c>
      <c r="M849" s="83">
        <v>0</v>
      </c>
      <c r="N849" s="83">
        <v>0</v>
      </c>
      <c r="O849" s="83">
        <v>0</v>
      </c>
      <c r="P849" s="83">
        <v>0</v>
      </c>
      <c r="Q849" s="83">
        <v>0</v>
      </c>
      <c r="R849" s="83">
        <v>0</v>
      </c>
      <c r="S849" s="83">
        <v>0</v>
      </c>
      <c r="T849" s="83">
        <v>0</v>
      </c>
      <c r="U849" s="83">
        <v>0</v>
      </c>
      <c r="V849" s="83">
        <v>0</v>
      </c>
      <c r="W849" s="83">
        <v>0</v>
      </c>
      <c r="X849" s="83">
        <v>0</v>
      </c>
      <c r="Y849" s="83">
        <v>0</v>
      </c>
      <c r="Z849" s="83">
        <v>0</v>
      </c>
      <c r="AA849" s="83">
        <v>0</v>
      </c>
      <c r="AB849" s="83">
        <v>0</v>
      </c>
      <c r="AC849" s="83">
        <v>0</v>
      </c>
      <c r="AD849" s="83">
        <v>0</v>
      </c>
      <c r="AE849" s="83">
        <v>0</v>
      </c>
    </row>
    <row r="850" spans="1:31">
      <c r="A850" s="83">
        <v>0</v>
      </c>
      <c r="B850" s="83">
        <v>0</v>
      </c>
      <c r="C850" s="83">
        <v>0</v>
      </c>
      <c r="D850" s="83">
        <v>0</v>
      </c>
      <c r="E850" s="83">
        <v>0</v>
      </c>
      <c r="F850" s="83">
        <v>0</v>
      </c>
      <c r="G850" s="83">
        <v>0</v>
      </c>
      <c r="H850" s="83">
        <v>0</v>
      </c>
      <c r="I850" s="83">
        <v>0</v>
      </c>
      <c r="J850" s="83">
        <v>0</v>
      </c>
      <c r="K850" s="83">
        <v>0</v>
      </c>
      <c r="L850" s="83">
        <v>0</v>
      </c>
      <c r="M850" s="83">
        <v>0</v>
      </c>
      <c r="N850" s="83">
        <v>0</v>
      </c>
      <c r="O850" s="83">
        <v>0</v>
      </c>
      <c r="P850" s="83">
        <v>0</v>
      </c>
      <c r="Q850" s="83">
        <v>0</v>
      </c>
      <c r="R850" s="83">
        <v>0</v>
      </c>
      <c r="S850" s="83">
        <v>0</v>
      </c>
      <c r="T850" s="83">
        <v>0</v>
      </c>
      <c r="U850" s="83">
        <v>0</v>
      </c>
      <c r="V850" s="83">
        <v>0</v>
      </c>
      <c r="W850" s="83">
        <v>0</v>
      </c>
      <c r="X850" s="83">
        <v>0</v>
      </c>
      <c r="Y850" s="83">
        <v>0</v>
      </c>
      <c r="Z850" s="83">
        <v>0</v>
      </c>
      <c r="AA850" s="83">
        <v>0</v>
      </c>
      <c r="AB850" s="83">
        <v>0</v>
      </c>
      <c r="AC850" s="83">
        <v>0</v>
      </c>
      <c r="AD850" s="83">
        <v>0</v>
      </c>
      <c r="AE850" s="83">
        <v>0</v>
      </c>
    </row>
    <row r="851" spans="1:31">
      <c r="A851" s="83">
        <v>0</v>
      </c>
      <c r="B851" s="83">
        <v>0</v>
      </c>
      <c r="C851" s="83">
        <v>0</v>
      </c>
      <c r="D851" s="83">
        <v>0</v>
      </c>
      <c r="E851" s="83">
        <v>0</v>
      </c>
      <c r="F851" s="83">
        <v>0</v>
      </c>
      <c r="G851" s="83">
        <v>0</v>
      </c>
      <c r="H851" s="83">
        <v>0</v>
      </c>
      <c r="I851" s="83">
        <v>0</v>
      </c>
      <c r="J851" s="83">
        <v>0</v>
      </c>
      <c r="K851" s="83">
        <v>0</v>
      </c>
      <c r="L851" s="83">
        <v>0</v>
      </c>
      <c r="M851" s="83">
        <v>0</v>
      </c>
      <c r="N851" s="83">
        <v>0</v>
      </c>
      <c r="O851" s="83">
        <v>0</v>
      </c>
      <c r="P851" s="83">
        <v>0</v>
      </c>
      <c r="Q851" s="83">
        <v>0</v>
      </c>
      <c r="R851" s="83">
        <v>0</v>
      </c>
      <c r="S851" s="83">
        <v>0</v>
      </c>
      <c r="T851" s="83">
        <v>0</v>
      </c>
      <c r="U851" s="83">
        <v>0</v>
      </c>
      <c r="V851" s="83">
        <v>0</v>
      </c>
      <c r="W851" s="83">
        <v>0</v>
      </c>
      <c r="X851" s="83">
        <v>0</v>
      </c>
      <c r="Y851" s="83">
        <v>0</v>
      </c>
      <c r="Z851" s="83">
        <v>0</v>
      </c>
      <c r="AA851" s="83">
        <v>0</v>
      </c>
      <c r="AB851" s="83">
        <v>0</v>
      </c>
      <c r="AC851" s="83">
        <v>0</v>
      </c>
      <c r="AD851" s="83">
        <v>0</v>
      </c>
      <c r="AE851" s="83">
        <v>0</v>
      </c>
    </row>
    <row r="852" spans="1:31">
      <c r="A852" s="83">
        <v>0</v>
      </c>
      <c r="B852" s="83">
        <v>0</v>
      </c>
      <c r="C852" s="83">
        <v>0</v>
      </c>
      <c r="D852" s="83">
        <v>0</v>
      </c>
      <c r="E852" s="83">
        <v>0</v>
      </c>
      <c r="F852" s="83">
        <v>0</v>
      </c>
      <c r="G852" s="83">
        <v>0</v>
      </c>
      <c r="H852" s="83">
        <v>0</v>
      </c>
      <c r="I852" s="83">
        <v>0</v>
      </c>
      <c r="J852" s="83">
        <v>0</v>
      </c>
      <c r="K852" s="83">
        <v>0</v>
      </c>
      <c r="L852" s="83">
        <v>0</v>
      </c>
      <c r="M852" s="83">
        <v>0</v>
      </c>
      <c r="N852" s="83">
        <v>0</v>
      </c>
      <c r="O852" s="83">
        <v>0</v>
      </c>
      <c r="P852" s="83">
        <v>0</v>
      </c>
      <c r="Q852" s="83">
        <v>0</v>
      </c>
      <c r="R852" s="83">
        <v>0</v>
      </c>
      <c r="S852" s="83">
        <v>0</v>
      </c>
      <c r="T852" s="83">
        <v>0</v>
      </c>
      <c r="U852" s="83">
        <v>0</v>
      </c>
      <c r="V852" s="83">
        <v>0</v>
      </c>
      <c r="W852" s="83">
        <v>0</v>
      </c>
      <c r="X852" s="83">
        <v>0</v>
      </c>
      <c r="Y852" s="83">
        <v>0</v>
      </c>
      <c r="Z852" s="83">
        <v>0</v>
      </c>
      <c r="AA852" s="83">
        <v>0</v>
      </c>
      <c r="AB852" s="83">
        <v>0</v>
      </c>
      <c r="AC852" s="83">
        <v>0</v>
      </c>
      <c r="AD852" s="83">
        <v>0</v>
      </c>
      <c r="AE852" s="83">
        <v>0</v>
      </c>
    </row>
    <row r="853" spans="1:31">
      <c r="A853" s="83">
        <v>0</v>
      </c>
      <c r="B853" s="83">
        <v>0</v>
      </c>
      <c r="C853" s="83">
        <v>0</v>
      </c>
      <c r="D853" s="83">
        <v>0</v>
      </c>
      <c r="E853" s="83">
        <v>0</v>
      </c>
      <c r="F853" s="83">
        <v>0</v>
      </c>
      <c r="G853" s="83">
        <v>0</v>
      </c>
      <c r="H853" s="83">
        <v>0</v>
      </c>
      <c r="I853" s="83">
        <v>0</v>
      </c>
      <c r="J853" s="83">
        <v>0</v>
      </c>
      <c r="K853" s="83">
        <v>0</v>
      </c>
      <c r="L853" s="83">
        <v>0</v>
      </c>
      <c r="M853" s="83">
        <v>0</v>
      </c>
      <c r="N853" s="83">
        <v>0</v>
      </c>
      <c r="O853" s="83">
        <v>0</v>
      </c>
      <c r="P853" s="83">
        <v>0</v>
      </c>
      <c r="Q853" s="83">
        <v>0</v>
      </c>
      <c r="R853" s="83">
        <v>0</v>
      </c>
      <c r="S853" s="83">
        <v>0</v>
      </c>
      <c r="T853" s="83">
        <v>0</v>
      </c>
      <c r="U853" s="83">
        <v>0</v>
      </c>
      <c r="V853" s="83">
        <v>0</v>
      </c>
      <c r="W853" s="83">
        <v>0</v>
      </c>
      <c r="X853" s="83">
        <v>0</v>
      </c>
      <c r="Y853" s="83">
        <v>0</v>
      </c>
      <c r="Z853" s="83">
        <v>0</v>
      </c>
      <c r="AA853" s="83">
        <v>0</v>
      </c>
      <c r="AB853" s="83">
        <v>0</v>
      </c>
      <c r="AC853" s="83">
        <v>0</v>
      </c>
      <c r="AD853" s="83">
        <v>0</v>
      </c>
      <c r="AE853" s="83">
        <v>0</v>
      </c>
    </row>
    <row r="854" spans="1:31">
      <c r="A854" s="83">
        <v>0</v>
      </c>
      <c r="B854" s="83">
        <v>0</v>
      </c>
      <c r="C854" s="83">
        <v>0</v>
      </c>
      <c r="D854" s="83">
        <v>0</v>
      </c>
      <c r="E854" s="83">
        <v>0</v>
      </c>
      <c r="F854" s="83">
        <v>0</v>
      </c>
      <c r="G854" s="83">
        <v>0</v>
      </c>
      <c r="H854" s="83">
        <v>0</v>
      </c>
      <c r="I854" s="83">
        <v>0</v>
      </c>
      <c r="J854" s="83">
        <v>0</v>
      </c>
      <c r="K854" s="83">
        <v>0</v>
      </c>
      <c r="L854" s="83">
        <v>0</v>
      </c>
      <c r="M854" s="83">
        <v>0</v>
      </c>
      <c r="N854" s="83">
        <v>0</v>
      </c>
      <c r="O854" s="83">
        <v>0</v>
      </c>
      <c r="P854" s="83">
        <v>0</v>
      </c>
      <c r="Q854" s="83">
        <v>0</v>
      </c>
      <c r="R854" s="83">
        <v>0</v>
      </c>
      <c r="S854" s="83">
        <v>0</v>
      </c>
      <c r="T854" s="83">
        <v>0</v>
      </c>
      <c r="U854" s="83">
        <v>0</v>
      </c>
      <c r="V854" s="83">
        <v>0</v>
      </c>
      <c r="W854" s="83">
        <v>0</v>
      </c>
      <c r="X854" s="83">
        <v>0</v>
      </c>
      <c r="Y854" s="83">
        <v>0</v>
      </c>
      <c r="Z854" s="83">
        <v>0</v>
      </c>
      <c r="AA854" s="83">
        <v>0</v>
      </c>
      <c r="AB854" s="83">
        <v>0</v>
      </c>
      <c r="AC854" s="83">
        <v>0</v>
      </c>
      <c r="AD854" s="83">
        <v>0</v>
      </c>
      <c r="AE854" s="83">
        <v>0</v>
      </c>
    </row>
    <row r="855" spans="1:31">
      <c r="A855" s="83">
        <v>0</v>
      </c>
      <c r="B855" s="83">
        <v>0</v>
      </c>
      <c r="C855" s="83">
        <v>0</v>
      </c>
      <c r="D855" s="83">
        <v>0</v>
      </c>
      <c r="E855" s="83">
        <v>0</v>
      </c>
      <c r="F855" s="83">
        <v>0</v>
      </c>
      <c r="G855" s="83">
        <v>0</v>
      </c>
      <c r="H855" s="83">
        <v>0</v>
      </c>
      <c r="I855" s="83">
        <v>0</v>
      </c>
      <c r="J855" s="83">
        <v>0</v>
      </c>
      <c r="K855" s="83">
        <v>0</v>
      </c>
      <c r="L855" s="83">
        <v>0</v>
      </c>
      <c r="M855" s="83">
        <v>0</v>
      </c>
      <c r="N855" s="83">
        <v>0</v>
      </c>
      <c r="O855" s="83">
        <v>0</v>
      </c>
      <c r="P855" s="83">
        <v>0</v>
      </c>
      <c r="Q855" s="83">
        <v>0</v>
      </c>
      <c r="R855" s="83">
        <v>0</v>
      </c>
      <c r="S855" s="83">
        <v>0</v>
      </c>
      <c r="T855" s="83">
        <v>0</v>
      </c>
      <c r="U855" s="83">
        <v>0</v>
      </c>
      <c r="V855" s="83">
        <v>0</v>
      </c>
      <c r="W855" s="83">
        <v>0</v>
      </c>
      <c r="X855" s="83">
        <v>0</v>
      </c>
      <c r="Y855" s="83">
        <v>0</v>
      </c>
      <c r="Z855" s="83">
        <v>0</v>
      </c>
      <c r="AA855" s="83">
        <v>0</v>
      </c>
      <c r="AB855" s="83">
        <v>0</v>
      </c>
      <c r="AC855" s="83">
        <v>0</v>
      </c>
      <c r="AD855" s="83">
        <v>0</v>
      </c>
      <c r="AE855" s="83">
        <v>0</v>
      </c>
    </row>
    <row r="856" spans="1:31">
      <c r="A856" s="83">
        <v>0</v>
      </c>
      <c r="B856" s="83">
        <v>0</v>
      </c>
      <c r="C856" s="83">
        <v>0</v>
      </c>
      <c r="D856" s="83">
        <v>0</v>
      </c>
      <c r="E856" s="83">
        <v>0</v>
      </c>
      <c r="F856" s="83">
        <v>0</v>
      </c>
      <c r="G856" s="83">
        <v>0</v>
      </c>
      <c r="H856" s="83">
        <v>0</v>
      </c>
      <c r="I856" s="83">
        <v>0</v>
      </c>
      <c r="J856" s="83">
        <v>0</v>
      </c>
      <c r="K856" s="83">
        <v>0</v>
      </c>
      <c r="L856" s="83">
        <v>0</v>
      </c>
      <c r="M856" s="83">
        <v>0</v>
      </c>
      <c r="N856" s="83">
        <v>0</v>
      </c>
      <c r="O856" s="83">
        <v>0</v>
      </c>
      <c r="P856" s="83">
        <v>0</v>
      </c>
      <c r="Q856" s="83">
        <v>0</v>
      </c>
      <c r="R856" s="83">
        <v>0</v>
      </c>
      <c r="S856" s="83">
        <v>0</v>
      </c>
      <c r="T856" s="83">
        <v>0</v>
      </c>
      <c r="U856" s="83">
        <v>0</v>
      </c>
      <c r="V856" s="83">
        <v>0</v>
      </c>
      <c r="W856" s="83">
        <v>0</v>
      </c>
      <c r="X856" s="83">
        <v>0</v>
      </c>
      <c r="Y856" s="83">
        <v>0</v>
      </c>
      <c r="Z856" s="83">
        <v>0</v>
      </c>
      <c r="AA856" s="83">
        <v>0</v>
      </c>
      <c r="AB856" s="83">
        <v>0</v>
      </c>
      <c r="AC856" s="83">
        <v>0</v>
      </c>
      <c r="AD856" s="83">
        <v>0</v>
      </c>
      <c r="AE856" s="83">
        <v>0</v>
      </c>
    </row>
    <row r="857" spans="1:31">
      <c r="A857" s="83">
        <v>0</v>
      </c>
      <c r="B857" s="83">
        <v>0</v>
      </c>
      <c r="C857" s="83">
        <v>0</v>
      </c>
      <c r="D857" s="83">
        <v>0</v>
      </c>
      <c r="E857" s="83">
        <v>0</v>
      </c>
      <c r="F857" s="83">
        <v>0</v>
      </c>
      <c r="G857" s="83">
        <v>0</v>
      </c>
      <c r="H857" s="83">
        <v>0</v>
      </c>
      <c r="I857" s="83">
        <v>0</v>
      </c>
      <c r="J857" s="83">
        <v>0</v>
      </c>
      <c r="K857" s="83">
        <v>0</v>
      </c>
      <c r="L857" s="83">
        <v>0</v>
      </c>
      <c r="M857" s="83">
        <v>0</v>
      </c>
      <c r="N857" s="83">
        <v>0</v>
      </c>
      <c r="O857" s="83">
        <v>0</v>
      </c>
      <c r="P857" s="83">
        <v>0</v>
      </c>
      <c r="Q857" s="83">
        <v>0</v>
      </c>
      <c r="R857" s="83">
        <v>0</v>
      </c>
      <c r="S857" s="83">
        <v>0</v>
      </c>
      <c r="T857" s="83">
        <v>0</v>
      </c>
      <c r="U857" s="83">
        <v>0</v>
      </c>
      <c r="V857" s="83">
        <v>0</v>
      </c>
      <c r="W857" s="83">
        <v>0</v>
      </c>
      <c r="X857" s="83">
        <v>0</v>
      </c>
      <c r="Y857" s="83">
        <v>0</v>
      </c>
      <c r="Z857" s="83">
        <v>0</v>
      </c>
      <c r="AA857" s="83">
        <v>0</v>
      </c>
      <c r="AB857" s="83">
        <v>0</v>
      </c>
      <c r="AC857" s="83">
        <v>0</v>
      </c>
      <c r="AD857" s="83">
        <v>0</v>
      </c>
      <c r="AE857" s="83">
        <v>0</v>
      </c>
    </row>
    <row r="858" spans="1:31">
      <c r="A858" s="83">
        <v>0</v>
      </c>
      <c r="B858" s="83">
        <v>0</v>
      </c>
      <c r="C858" s="83">
        <v>0</v>
      </c>
      <c r="D858" s="83">
        <v>0</v>
      </c>
      <c r="E858" s="83">
        <v>0</v>
      </c>
      <c r="F858" s="83">
        <v>0</v>
      </c>
      <c r="G858" s="83">
        <v>0</v>
      </c>
      <c r="H858" s="83">
        <v>0</v>
      </c>
      <c r="I858" s="83">
        <v>0</v>
      </c>
      <c r="J858" s="83">
        <v>0</v>
      </c>
      <c r="K858" s="83">
        <v>0</v>
      </c>
      <c r="L858" s="83">
        <v>0</v>
      </c>
      <c r="M858" s="83">
        <v>0</v>
      </c>
      <c r="N858" s="83">
        <v>0</v>
      </c>
      <c r="O858" s="83">
        <v>0</v>
      </c>
      <c r="P858" s="83">
        <v>0</v>
      </c>
      <c r="Q858" s="83">
        <v>0</v>
      </c>
      <c r="R858" s="83">
        <v>0</v>
      </c>
      <c r="S858" s="83">
        <v>0</v>
      </c>
      <c r="T858" s="83">
        <v>0</v>
      </c>
      <c r="U858" s="83">
        <v>0</v>
      </c>
      <c r="V858" s="83">
        <v>0</v>
      </c>
      <c r="W858" s="83">
        <v>0</v>
      </c>
      <c r="X858" s="83">
        <v>0</v>
      </c>
      <c r="Y858" s="83">
        <v>0</v>
      </c>
      <c r="Z858" s="83">
        <v>0</v>
      </c>
      <c r="AA858" s="83">
        <v>0</v>
      </c>
      <c r="AB858" s="83">
        <v>0</v>
      </c>
      <c r="AC858" s="83">
        <v>0</v>
      </c>
      <c r="AD858" s="83">
        <v>0</v>
      </c>
      <c r="AE858" s="83">
        <v>0</v>
      </c>
    </row>
    <row r="859" spans="1:31">
      <c r="A859" s="83">
        <v>0</v>
      </c>
      <c r="B859" s="83">
        <v>0</v>
      </c>
      <c r="C859" s="83">
        <v>0</v>
      </c>
      <c r="D859" s="83">
        <v>0</v>
      </c>
      <c r="E859" s="83">
        <v>0</v>
      </c>
      <c r="F859" s="83">
        <v>0</v>
      </c>
      <c r="G859" s="83">
        <v>0</v>
      </c>
      <c r="H859" s="83">
        <v>0</v>
      </c>
      <c r="I859" s="83">
        <v>0</v>
      </c>
      <c r="J859" s="83">
        <v>0</v>
      </c>
      <c r="K859" s="83">
        <v>0</v>
      </c>
      <c r="L859" s="83">
        <v>0</v>
      </c>
      <c r="M859" s="83">
        <v>0</v>
      </c>
      <c r="N859" s="83">
        <v>0</v>
      </c>
      <c r="O859" s="83">
        <v>0</v>
      </c>
      <c r="P859" s="83">
        <v>0</v>
      </c>
      <c r="Q859" s="83">
        <v>0</v>
      </c>
      <c r="R859" s="83">
        <v>0</v>
      </c>
      <c r="S859" s="83">
        <v>0</v>
      </c>
      <c r="T859" s="83">
        <v>0</v>
      </c>
      <c r="U859" s="83">
        <v>0</v>
      </c>
      <c r="V859" s="83">
        <v>0</v>
      </c>
      <c r="W859" s="83">
        <v>0</v>
      </c>
      <c r="X859" s="83">
        <v>0</v>
      </c>
      <c r="Y859" s="83">
        <v>0</v>
      </c>
      <c r="Z859" s="83">
        <v>0</v>
      </c>
      <c r="AA859" s="83">
        <v>0</v>
      </c>
      <c r="AB859" s="83">
        <v>0</v>
      </c>
      <c r="AC859" s="83">
        <v>0</v>
      </c>
      <c r="AD859" s="83">
        <v>0</v>
      </c>
      <c r="AE859" s="83">
        <v>0</v>
      </c>
    </row>
    <row r="860" spans="1:31">
      <c r="A860" s="83">
        <v>0</v>
      </c>
      <c r="B860" s="83">
        <v>0</v>
      </c>
      <c r="C860" s="83">
        <v>0</v>
      </c>
      <c r="D860" s="83">
        <v>0</v>
      </c>
      <c r="E860" s="83">
        <v>0</v>
      </c>
      <c r="F860" s="83">
        <v>0</v>
      </c>
      <c r="G860" s="83">
        <v>0</v>
      </c>
      <c r="H860" s="83">
        <v>0</v>
      </c>
      <c r="I860" s="83">
        <v>0</v>
      </c>
      <c r="J860" s="83">
        <v>0</v>
      </c>
      <c r="K860" s="83">
        <v>0</v>
      </c>
      <c r="L860" s="83">
        <v>0</v>
      </c>
      <c r="M860" s="83">
        <v>0</v>
      </c>
      <c r="N860" s="83">
        <v>0</v>
      </c>
      <c r="O860" s="83">
        <v>0</v>
      </c>
      <c r="P860" s="83">
        <v>0</v>
      </c>
      <c r="Q860" s="83">
        <v>0</v>
      </c>
      <c r="R860" s="83">
        <v>0</v>
      </c>
      <c r="S860" s="83">
        <v>0</v>
      </c>
      <c r="T860" s="83">
        <v>0</v>
      </c>
      <c r="U860" s="83">
        <v>0</v>
      </c>
      <c r="V860" s="83">
        <v>0</v>
      </c>
      <c r="W860" s="83">
        <v>0</v>
      </c>
      <c r="X860" s="83">
        <v>0</v>
      </c>
      <c r="Y860" s="83">
        <v>0</v>
      </c>
      <c r="Z860" s="83">
        <v>0</v>
      </c>
      <c r="AA860" s="83">
        <v>0</v>
      </c>
      <c r="AB860" s="83">
        <v>0</v>
      </c>
      <c r="AC860" s="83">
        <v>0</v>
      </c>
      <c r="AD860" s="83">
        <v>0</v>
      </c>
      <c r="AE860" s="83">
        <v>0</v>
      </c>
    </row>
    <row r="861" spans="1:31">
      <c r="A861" s="83">
        <v>0</v>
      </c>
      <c r="B861" s="83">
        <v>0</v>
      </c>
      <c r="C861" s="83">
        <v>0</v>
      </c>
      <c r="D861" s="83">
        <v>0</v>
      </c>
      <c r="E861" s="83">
        <v>0</v>
      </c>
      <c r="F861" s="83">
        <v>0</v>
      </c>
      <c r="G861" s="83">
        <v>0</v>
      </c>
      <c r="H861" s="83">
        <v>0</v>
      </c>
      <c r="I861" s="83">
        <v>0</v>
      </c>
      <c r="J861" s="83">
        <v>0</v>
      </c>
      <c r="K861" s="83">
        <v>0</v>
      </c>
      <c r="L861" s="83">
        <v>0</v>
      </c>
      <c r="M861" s="83">
        <v>0</v>
      </c>
      <c r="N861" s="83">
        <v>0</v>
      </c>
      <c r="O861" s="83">
        <v>0</v>
      </c>
      <c r="P861" s="83">
        <v>0</v>
      </c>
      <c r="Q861" s="83">
        <v>0</v>
      </c>
      <c r="R861" s="83">
        <v>0</v>
      </c>
      <c r="S861" s="83">
        <v>0</v>
      </c>
      <c r="T861" s="83">
        <v>0</v>
      </c>
      <c r="U861" s="83">
        <v>0</v>
      </c>
      <c r="V861" s="83">
        <v>0</v>
      </c>
      <c r="W861" s="83">
        <v>0</v>
      </c>
      <c r="X861" s="83">
        <v>0</v>
      </c>
      <c r="Y861" s="83">
        <v>0</v>
      </c>
      <c r="Z861" s="83">
        <v>0</v>
      </c>
      <c r="AA861" s="83">
        <v>0</v>
      </c>
      <c r="AB861" s="83">
        <v>0</v>
      </c>
      <c r="AC861" s="83">
        <v>0</v>
      </c>
      <c r="AD861" s="83">
        <v>0</v>
      </c>
      <c r="AE861" s="83">
        <v>0</v>
      </c>
    </row>
    <row r="862" spans="1:31">
      <c r="A862" s="83">
        <v>0</v>
      </c>
      <c r="B862" s="83">
        <v>0</v>
      </c>
      <c r="C862" s="83">
        <v>0</v>
      </c>
      <c r="D862" s="83">
        <v>0</v>
      </c>
      <c r="E862" s="83">
        <v>0</v>
      </c>
      <c r="F862" s="83">
        <v>0</v>
      </c>
      <c r="G862" s="83">
        <v>0</v>
      </c>
      <c r="H862" s="83">
        <v>0</v>
      </c>
      <c r="I862" s="83">
        <v>0</v>
      </c>
      <c r="J862" s="83">
        <v>0</v>
      </c>
      <c r="K862" s="83">
        <v>0</v>
      </c>
      <c r="L862" s="83">
        <v>0</v>
      </c>
      <c r="M862" s="83">
        <v>0</v>
      </c>
      <c r="N862" s="83">
        <v>0</v>
      </c>
      <c r="O862" s="83">
        <v>0</v>
      </c>
      <c r="P862" s="83">
        <v>0</v>
      </c>
      <c r="Q862" s="83">
        <v>0</v>
      </c>
      <c r="R862" s="83">
        <v>0</v>
      </c>
      <c r="S862" s="83">
        <v>0</v>
      </c>
      <c r="T862" s="83">
        <v>0</v>
      </c>
      <c r="U862" s="83">
        <v>0</v>
      </c>
      <c r="V862" s="83">
        <v>0</v>
      </c>
      <c r="W862" s="83">
        <v>0</v>
      </c>
      <c r="X862" s="83">
        <v>0</v>
      </c>
      <c r="Y862" s="83">
        <v>0</v>
      </c>
      <c r="Z862" s="83">
        <v>0</v>
      </c>
      <c r="AA862" s="83">
        <v>0</v>
      </c>
      <c r="AB862" s="83">
        <v>0</v>
      </c>
      <c r="AC862" s="83">
        <v>0</v>
      </c>
      <c r="AD862" s="83">
        <v>0</v>
      </c>
      <c r="AE862" s="83">
        <v>0</v>
      </c>
    </row>
    <row r="863" spans="1:31">
      <c r="A863" s="83">
        <v>0</v>
      </c>
      <c r="B863" s="83">
        <v>0</v>
      </c>
      <c r="C863" s="83">
        <v>0</v>
      </c>
      <c r="D863" s="83">
        <v>0</v>
      </c>
      <c r="E863" s="83">
        <v>0</v>
      </c>
      <c r="F863" s="83">
        <v>0</v>
      </c>
      <c r="G863" s="83">
        <v>0</v>
      </c>
      <c r="H863" s="83">
        <v>0</v>
      </c>
      <c r="I863" s="83">
        <v>0</v>
      </c>
      <c r="J863" s="83">
        <v>0</v>
      </c>
      <c r="K863" s="83">
        <v>0</v>
      </c>
      <c r="L863" s="83">
        <v>0</v>
      </c>
      <c r="M863" s="83">
        <v>0</v>
      </c>
      <c r="N863" s="83">
        <v>0</v>
      </c>
      <c r="O863" s="83">
        <v>0</v>
      </c>
      <c r="P863" s="83">
        <v>0</v>
      </c>
      <c r="Q863" s="83">
        <v>0</v>
      </c>
      <c r="R863" s="83">
        <v>0</v>
      </c>
      <c r="S863" s="83">
        <v>0</v>
      </c>
      <c r="T863" s="83">
        <v>0</v>
      </c>
      <c r="U863" s="83">
        <v>0</v>
      </c>
      <c r="V863" s="83">
        <v>0</v>
      </c>
      <c r="W863" s="83">
        <v>0</v>
      </c>
      <c r="X863" s="83">
        <v>0</v>
      </c>
      <c r="Y863" s="83">
        <v>0</v>
      </c>
      <c r="Z863" s="83">
        <v>0</v>
      </c>
      <c r="AA863" s="83">
        <v>0</v>
      </c>
      <c r="AB863" s="83">
        <v>0</v>
      </c>
      <c r="AC863" s="83">
        <v>0</v>
      </c>
      <c r="AD863" s="83">
        <v>0</v>
      </c>
      <c r="AE863" s="83">
        <v>0</v>
      </c>
    </row>
    <row r="864" spans="1:31">
      <c r="A864" s="83">
        <v>0</v>
      </c>
      <c r="B864" s="83">
        <v>0</v>
      </c>
      <c r="C864" s="83">
        <v>0</v>
      </c>
      <c r="D864" s="83">
        <v>0</v>
      </c>
      <c r="E864" s="83">
        <v>0</v>
      </c>
      <c r="F864" s="83">
        <v>0</v>
      </c>
      <c r="G864" s="83">
        <v>0</v>
      </c>
      <c r="H864" s="83">
        <v>0</v>
      </c>
      <c r="I864" s="83">
        <v>0</v>
      </c>
      <c r="J864" s="83">
        <v>0</v>
      </c>
      <c r="K864" s="83">
        <v>0</v>
      </c>
      <c r="L864" s="83">
        <v>0</v>
      </c>
      <c r="M864" s="83">
        <v>0</v>
      </c>
      <c r="N864" s="83">
        <v>0</v>
      </c>
      <c r="O864" s="83">
        <v>0</v>
      </c>
      <c r="P864" s="83">
        <v>0</v>
      </c>
      <c r="Q864" s="83">
        <v>0</v>
      </c>
      <c r="R864" s="83">
        <v>0</v>
      </c>
      <c r="S864" s="83">
        <v>0</v>
      </c>
      <c r="T864" s="83">
        <v>0</v>
      </c>
      <c r="U864" s="83">
        <v>0</v>
      </c>
      <c r="V864" s="83">
        <v>0</v>
      </c>
      <c r="W864" s="83">
        <v>0</v>
      </c>
      <c r="X864" s="83">
        <v>0</v>
      </c>
      <c r="Y864" s="83">
        <v>0</v>
      </c>
      <c r="Z864" s="83">
        <v>0</v>
      </c>
      <c r="AA864" s="83">
        <v>0</v>
      </c>
      <c r="AB864" s="83">
        <v>0</v>
      </c>
      <c r="AC864" s="83">
        <v>0</v>
      </c>
      <c r="AD864" s="83">
        <v>0</v>
      </c>
      <c r="AE864" s="83">
        <v>0</v>
      </c>
    </row>
    <row r="865" spans="1:31">
      <c r="A865" s="83">
        <v>0</v>
      </c>
      <c r="B865" s="83">
        <v>0</v>
      </c>
      <c r="C865" s="83">
        <v>0</v>
      </c>
      <c r="D865" s="83">
        <v>0</v>
      </c>
      <c r="E865" s="83">
        <v>0</v>
      </c>
      <c r="F865" s="83">
        <v>0</v>
      </c>
      <c r="G865" s="83">
        <v>0</v>
      </c>
      <c r="H865" s="83">
        <v>0</v>
      </c>
      <c r="I865" s="83">
        <v>0</v>
      </c>
      <c r="J865" s="83">
        <v>0</v>
      </c>
      <c r="K865" s="83">
        <v>0</v>
      </c>
      <c r="L865" s="83">
        <v>0</v>
      </c>
      <c r="M865" s="83">
        <v>0</v>
      </c>
      <c r="N865" s="83">
        <v>0</v>
      </c>
      <c r="O865" s="83">
        <v>0</v>
      </c>
      <c r="P865" s="83">
        <v>0</v>
      </c>
      <c r="Q865" s="83">
        <v>0</v>
      </c>
      <c r="R865" s="83">
        <v>0</v>
      </c>
      <c r="S865" s="83">
        <v>0</v>
      </c>
      <c r="T865" s="83">
        <v>0</v>
      </c>
      <c r="U865" s="83">
        <v>0</v>
      </c>
      <c r="V865" s="83">
        <v>0</v>
      </c>
      <c r="W865" s="83">
        <v>0</v>
      </c>
      <c r="X865" s="83">
        <v>0</v>
      </c>
      <c r="Y865" s="83">
        <v>0</v>
      </c>
      <c r="Z865" s="83">
        <v>0</v>
      </c>
      <c r="AA865" s="83">
        <v>0</v>
      </c>
      <c r="AB865" s="83">
        <v>0</v>
      </c>
      <c r="AC865" s="83">
        <v>0</v>
      </c>
      <c r="AD865" s="83">
        <v>0</v>
      </c>
      <c r="AE865" s="83">
        <v>0</v>
      </c>
    </row>
    <row r="866" spans="1:31">
      <c r="A866" s="83">
        <v>0</v>
      </c>
      <c r="B866" s="83">
        <v>0</v>
      </c>
      <c r="C866" s="83">
        <v>0</v>
      </c>
      <c r="D866" s="83">
        <v>0</v>
      </c>
      <c r="E866" s="83">
        <v>0</v>
      </c>
      <c r="F866" s="83">
        <v>0</v>
      </c>
      <c r="G866" s="83">
        <v>0</v>
      </c>
      <c r="H866" s="83">
        <v>0</v>
      </c>
      <c r="I866" s="83">
        <v>0</v>
      </c>
      <c r="J866" s="83">
        <v>0</v>
      </c>
      <c r="K866" s="83">
        <v>0</v>
      </c>
      <c r="L866" s="83">
        <v>0</v>
      </c>
      <c r="M866" s="83">
        <v>0</v>
      </c>
      <c r="N866" s="83">
        <v>0</v>
      </c>
      <c r="O866" s="83">
        <v>0</v>
      </c>
      <c r="P866" s="83">
        <v>0</v>
      </c>
      <c r="Q866" s="83">
        <v>0</v>
      </c>
      <c r="R866" s="83">
        <v>0</v>
      </c>
      <c r="S866" s="83">
        <v>0</v>
      </c>
      <c r="T866" s="83">
        <v>0</v>
      </c>
      <c r="U866" s="83">
        <v>0</v>
      </c>
      <c r="V866" s="83">
        <v>0</v>
      </c>
      <c r="W866" s="83">
        <v>0</v>
      </c>
      <c r="X866" s="83">
        <v>0</v>
      </c>
      <c r="Y866" s="83">
        <v>0</v>
      </c>
      <c r="Z866" s="83">
        <v>0</v>
      </c>
      <c r="AA866" s="83">
        <v>0</v>
      </c>
      <c r="AB866" s="83">
        <v>0</v>
      </c>
      <c r="AC866" s="83">
        <v>0</v>
      </c>
      <c r="AD866" s="83">
        <v>0</v>
      </c>
      <c r="AE866" s="83">
        <v>0</v>
      </c>
    </row>
    <row r="867" spans="1:31">
      <c r="A867" s="83">
        <v>0</v>
      </c>
      <c r="B867" s="83">
        <v>0</v>
      </c>
      <c r="C867" s="83">
        <v>0</v>
      </c>
      <c r="D867" s="83">
        <v>0</v>
      </c>
      <c r="E867" s="83">
        <v>0</v>
      </c>
      <c r="F867" s="83">
        <v>0</v>
      </c>
      <c r="G867" s="83">
        <v>0</v>
      </c>
      <c r="H867" s="83">
        <v>0</v>
      </c>
      <c r="I867" s="83">
        <v>0</v>
      </c>
      <c r="J867" s="83">
        <v>0</v>
      </c>
      <c r="K867" s="83">
        <v>0</v>
      </c>
      <c r="L867" s="83">
        <v>0</v>
      </c>
      <c r="M867" s="83">
        <v>0</v>
      </c>
      <c r="N867" s="83">
        <v>0</v>
      </c>
      <c r="O867" s="83">
        <v>0</v>
      </c>
      <c r="P867" s="83">
        <v>0</v>
      </c>
      <c r="Q867" s="83">
        <v>0</v>
      </c>
      <c r="R867" s="83">
        <v>0</v>
      </c>
      <c r="S867" s="83">
        <v>0</v>
      </c>
      <c r="T867" s="83">
        <v>0</v>
      </c>
      <c r="U867" s="83">
        <v>0</v>
      </c>
      <c r="V867" s="83">
        <v>0</v>
      </c>
      <c r="W867" s="83">
        <v>0</v>
      </c>
      <c r="X867" s="83">
        <v>0</v>
      </c>
      <c r="Y867" s="83">
        <v>0</v>
      </c>
      <c r="Z867" s="83">
        <v>0</v>
      </c>
      <c r="AA867" s="83">
        <v>0</v>
      </c>
      <c r="AB867" s="83">
        <v>0</v>
      </c>
      <c r="AC867" s="83">
        <v>0</v>
      </c>
      <c r="AD867" s="83">
        <v>0</v>
      </c>
      <c r="AE867" s="83">
        <v>0</v>
      </c>
    </row>
    <row r="868" spans="1:31">
      <c r="A868" s="83">
        <v>0</v>
      </c>
      <c r="B868" s="83">
        <v>0</v>
      </c>
      <c r="C868" s="83">
        <v>0</v>
      </c>
      <c r="D868" s="83">
        <v>0</v>
      </c>
      <c r="E868" s="83">
        <v>0</v>
      </c>
      <c r="F868" s="83">
        <v>0</v>
      </c>
      <c r="G868" s="83">
        <v>0</v>
      </c>
      <c r="H868" s="83">
        <v>0</v>
      </c>
      <c r="I868" s="83">
        <v>0</v>
      </c>
      <c r="J868" s="83">
        <v>0</v>
      </c>
      <c r="K868" s="83">
        <v>0</v>
      </c>
      <c r="L868" s="83">
        <v>0</v>
      </c>
      <c r="M868" s="83">
        <v>0</v>
      </c>
      <c r="N868" s="83">
        <v>0</v>
      </c>
      <c r="O868" s="83">
        <v>0</v>
      </c>
      <c r="P868" s="83">
        <v>0</v>
      </c>
      <c r="Q868" s="83">
        <v>0</v>
      </c>
      <c r="R868" s="83">
        <v>0</v>
      </c>
      <c r="S868" s="83">
        <v>0</v>
      </c>
      <c r="T868" s="83">
        <v>0</v>
      </c>
      <c r="U868" s="83">
        <v>0</v>
      </c>
      <c r="V868" s="83">
        <v>0</v>
      </c>
      <c r="W868" s="83">
        <v>0</v>
      </c>
      <c r="X868" s="83">
        <v>0</v>
      </c>
      <c r="Y868" s="83">
        <v>0</v>
      </c>
      <c r="Z868" s="83">
        <v>0</v>
      </c>
      <c r="AA868" s="83">
        <v>0</v>
      </c>
      <c r="AB868" s="83">
        <v>0</v>
      </c>
      <c r="AC868" s="83">
        <v>0</v>
      </c>
      <c r="AD868" s="83">
        <v>0</v>
      </c>
      <c r="AE868" s="83">
        <v>0</v>
      </c>
    </row>
    <row r="869" spans="1:31">
      <c r="A869" s="83">
        <v>0</v>
      </c>
      <c r="B869" s="83">
        <v>0</v>
      </c>
      <c r="C869" s="83">
        <v>0</v>
      </c>
      <c r="D869" s="83">
        <v>0</v>
      </c>
      <c r="E869" s="83">
        <v>0</v>
      </c>
      <c r="F869" s="83">
        <v>0</v>
      </c>
      <c r="G869" s="83">
        <v>0</v>
      </c>
      <c r="H869" s="83">
        <v>0</v>
      </c>
      <c r="I869" s="83">
        <v>0</v>
      </c>
      <c r="J869" s="83">
        <v>0</v>
      </c>
      <c r="K869" s="83">
        <v>0</v>
      </c>
      <c r="L869" s="83">
        <v>0</v>
      </c>
      <c r="M869" s="83">
        <v>0</v>
      </c>
      <c r="N869" s="83">
        <v>0</v>
      </c>
      <c r="O869" s="83">
        <v>0</v>
      </c>
      <c r="P869" s="83">
        <v>0</v>
      </c>
      <c r="Q869" s="83">
        <v>0</v>
      </c>
      <c r="R869" s="83">
        <v>0</v>
      </c>
      <c r="S869" s="83">
        <v>0</v>
      </c>
      <c r="T869" s="83">
        <v>0</v>
      </c>
      <c r="U869" s="83">
        <v>0</v>
      </c>
      <c r="V869" s="83">
        <v>0</v>
      </c>
      <c r="W869" s="83">
        <v>0</v>
      </c>
      <c r="X869" s="83">
        <v>0</v>
      </c>
      <c r="Y869" s="83">
        <v>0</v>
      </c>
      <c r="Z869" s="83">
        <v>0</v>
      </c>
      <c r="AA869" s="83">
        <v>0</v>
      </c>
      <c r="AB869" s="83">
        <v>0</v>
      </c>
      <c r="AC869" s="83">
        <v>0</v>
      </c>
      <c r="AD869" s="83">
        <v>0</v>
      </c>
      <c r="AE869" s="83">
        <v>0</v>
      </c>
    </row>
    <row r="870" spans="1:31">
      <c r="A870" s="83">
        <v>0</v>
      </c>
      <c r="B870" s="83">
        <v>0</v>
      </c>
      <c r="C870" s="83">
        <v>0</v>
      </c>
      <c r="D870" s="83">
        <v>0</v>
      </c>
      <c r="E870" s="83">
        <v>0</v>
      </c>
      <c r="F870" s="83">
        <v>0</v>
      </c>
      <c r="G870" s="83">
        <v>0</v>
      </c>
      <c r="H870" s="83">
        <v>0</v>
      </c>
      <c r="I870" s="83">
        <v>0</v>
      </c>
      <c r="J870" s="83">
        <v>0</v>
      </c>
      <c r="K870" s="83">
        <v>0</v>
      </c>
      <c r="L870" s="83">
        <v>0</v>
      </c>
      <c r="M870" s="83">
        <v>0</v>
      </c>
      <c r="N870" s="83">
        <v>0</v>
      </c>
      <c r="O870" s="83">
        <v>0</v>
      </c>
      <c r="P870" s="83">
        <v>0</v>
      </c>
      <c r="Q870" s="83">
        <v>0</v>
      </c>
      <c r="R870" s="83">
        <v>0</v>
      </c>
      <c r="S870" s="83">
        <v>0</v>
      </c>
      <c r="T870" s="83">
        <v>0</v>
      </c>
      <c r="U870" s="83">
        <v>0</v>
      </c>
      <c r="V870" s="83">
        <v>0</v>
      </c>
      <c r="W870" s="83">
        <v>0</v>
      </c>
      <c r="X870" s="83">
        <v>0</v>
      </c>
      <c r="Y870" s="83">
        <v>0</v>
      </c>
      <c r="Z870" s="83">
        <v>0</v>
      </c>
      <c r="AA870" s="83">
        <v>0</v>
      </c>
      <c r="AB870" s="83">
        <v>0</v>
      </c>
      <c r="AC870" s="83">
        <v>0</v>
      </c>
      <c r="AD870" s="83">
        <v>0</v>
      </c>
      <c r="AE870" s="83">
        <v>0</v>
      </c>
    </row>
    <row r="871" spans="1:31">
      <c r="A871" s="83">
        <v>0</v>
      </c>
      <c r="B871" s="83">
        <v>0</v>
      </c>
      <c r="C871" s="83">
        <v>0</v>
      </c>
      <c r="D871" s="83">
        <v>0</v>
      </c>
      <c r="E871" s="83">
        <v>0</v>
      </c>
      <c r="F871" s="83">
        <v>0</v>
      </c>
      <c r="G871" s="83">
        <v>0</v>
      </c>
      <c r="H871" s="83">
        <v>0</v>
      </c>
      <c r="I871" s="83">
        <v>0</v>
      </c>
      <c r="J871" s="83">
        <v>0</v>
      </c>
      <c r="K871" s="83">
        <v>0</v>
      </c>
      <c r="L871" s="83">
        <v>0</v>
      </c>
      <c r="M871" s="83">
        <v>0</v>
      </c>
      <c r="N871" s="83">
        <v>0</v>
      </c>
      <c r="O871" s="83">
        <v>0</v>
      </c>
      <c r="P871" s="83">
        <v>0</v>
      </c>
      <c r="Q871" s="83">
        <v>0</v>
      </c>
      <c r="R871" s="83">
        <v>0</v>
      </c>
      <c r="S871" s="83">
        <v>0</v>
      </c>
      <c r="T871" s="83">
        <v>0</v>
      </c>
      <c r="U871" s="83">
        <v>0</v>
      </c>
      <c r="V871" s="83">
        <v>0</v>
      </c>
      <c r="W871" s="83">
        <v>0</v>
      </c>
      <c r="X871" s="83">
        <v>0</v>
      </c>
      <c r="Y871" s="83">
        <v>0</v>
      </c>
      <c r="Z871" s="83">
        <v>0</v>
      </c>
      <c r="AA871" s="83">
        <v>0</v>
      </c>
      <c r="AB871" s="83">
        <v>0</v>
      </c>
      <c r="AC871" s="83">
        <v>0</v>
      </c>
      <c r="AD871" s="83">
        <v>0</v>
      </c>
      <c r="AE871" s="83">
        <v>0</v>
      </c>
    </row>
    <row r="872" spans="1:31">
      <c r="A872" s="83">
        <v>0</v>
      </c>
      <c r="B872" s="83">
        <v>0</v>
      </c>
      <c r="C872" s="83">
        <v>0</v>
      </c>
      <c r="D872" s="83">
        <v>0</v>
      </c>
      <c r="E872" s="83">
        <v>0</v>
      </c>
      <c r="F872" s="83">
        <v>0</v>
      </c>
      <c r="G872" s="83">
        <v>0</v>
      </c>
      <c r="H872" s="83">
        <v>0</v>
      </c>
      <c r="I872" s="83">
        <v>0</v>
      </c>
      <c r="J872" s="83">
        <v>0</v>
      </c>
      <c r="K872" s="83">
        <v>0</v>
      </c>
      <c r="L872" s="83">
        <v>0</v>
      </c>
      <c r="M872" s="83">
        <v>0</v>
      </c>
      <c r="N872" s="83">
        <v>0</v>
      </c>
      <c r="O872" s="83">
        <v>0</v>
      </c>
      <c r="P872" s="83">
        <v>0</v>
      </c>
      <c r="Q872" s="83">
        <v>0</v>
      </c>
      <c r="R872" s="83">
        <v>0</v>
      </c>
      <c r="S872" s="83">
        <v>0</v>
      </c>
      <c r="T872" s="83">
        <v>0</v>
      </c>
      <c r="U872" s="83">
        <v>0</v>
      </c>
      <c r="V872" s="83">
        <v>0</v>
      </c>
      <c r="W872" s="83">
        <v>0</v>
      </c>
      <c r="X872" s="83">
        <v>0</v>
      </c>
      <c r="Y872" s="83">
        <v>0</v>
      </c>
      <c r="Z872" s="83">
        <v>0</v>
      </c>
      <c r="AA872" s="83">
        <v>0</v>
      </c>
      <c r="AB872" s="83">
        <v>0</v>
      </c>
      <c r="AC872" s="83">
        <v>0</v>
      </c>
      <c r="AD872" s="83">
        <v>0</v>
      </c>
      <c r="AE872" s="83">
        <v>0</v>
      </c>
    </row>
    <row r="873" spans="1:31">
      <c r="A873" s="83">
        <v>0</v>
      </c>
      <c r="B873" s="83">
        <v>0</v>
      </c>
      <c r="C873" s="83">
        <v>0</v>
      </c>
      <c r="D873" s="83">
        <v>0</v>
      </c>
      <c r="E873" s="83">
        <v>0</v>
      </c>
      <c r="F873" s="83">
        <v>0</v>
      </c>
      <c r="G873" s="83">
        <v>0</v>
      </c>
      <c r="H873" s="83">
        <v>0</v>
      </c>
      <c r="I873" s="83">
        <v>0</v>
      </c>
      <c r="J873" s="83">
        <v>0</v>
      </c>
      <c r="K873" s="83">
        <v>0</v>
      </c>
      <c r="L873" s="83">
        <v>0</v>
      </c>
      <c r="M873" s="83">
        <v>0</v>
      </c>
      <c r="N873" s="83">
        <v>0</v>
      </c>
      <c r="O873" s="83">
        <v>0</v>
      </c>
      <c r="P873" s="83">
        <v>0</v>
      </c>
      <c r="Q873" s="83">
        <v>0</v>
      </c>
      <c r="R873" s="83">
        <v>0</v>
      </c>
      <c r="S873" s="83">
        <v>0</v>
      </c>
      <c r="T873" s="83">
        <v>0</v>
      </c>
      <c r="U873" s="83">
        <v>0</v>
      </c>
      <c r="V873" s="83">
        <v>0</v>
      </c>
      <c r="W873" s="83">
        <v>0</v>
      </c>
      <c r="X873" s="83">
        <v>0</v>
      </c>
      <c r="Y873" s="83">
        <v>0</v>
      </c>
      <c r="Z873" s="83">
        <v>0</v>
      </c>
      <c r="AA873" s="83">
        <v>0</v>
      </c>
      <c r="AB873" s="83">
        <v>0</v>
      </c>
      <c r="AC873" s="83">
        <v>0</v>
      </c>
      <c r="AD873" s="83">
        <v>0</v>
      </c>
      <c r="AE873" s="83">
        <v>0</v>
      </c>
    </row>
    <row r="874" spans="1:31">
      <c r="A874" s="83">
        <v>0</v>
      </c>
      <c r="B874" s="83">
        <v>0</v>
      </c>
      <c r="C874" s="83">
        <v>0</v>
      </c>
      <c r="D874" s="83">
        <v>0</v>
      </c>
      <c r="E874" s="83">
        <v>0</v>
      </c>
      <c r="F874" s="83">
        <v>0</v>
      </c>
      <c r="G874" s="83">
        <v>0</v>
      </c>
      <c r="H874" s="83">
        <v>0</v>
      </c>
      <c r="I874" s="83">
        <v>0</v>
      </c>
      <c r="J874" s="83">
        <v>0</v>
      </c>
      <c r="K874" s="83">
        <v>0</v>
      </c>
      <c r="L874" s="83">
        <v>0</v>
      </c>
      <c r="M874" s="83">
        <v>0</v>
      </c>
      <c r="N874" s="83">
        <v>0</v>
      </c>
      <c r="O874" s="83">
        <v>0</v>
      </c>
      <c r="P874" s="83">
        <v>0</v>
      </c>
      <c r="Q874" s="83">
        <v>0</v>
      </c>
      <c r="R874" s="83">
        <v>0</v>
      </c>
      <c r="S874" s="83">
        <v>0</v>
      </c>
      <c r="T874" s="83">
        <v>0</v>
      </c>
      <c r="U874" s="83">
        <v>0</v>
      </c>
      <c r="V874" s="83">
        <v>0</v>
      </c>
      <c r="W874" s="83">
        <v>0</v>
      </c>
      <c r="X874" s="83">
        <v>0</v>
      </c>
      <c r="Y874" s="83">
        <v>0</v>
      </c>
      <c r="Z874" s="83">
        <v>0</v>
      </c>
      <c r="AA874" s="83">
        <v>0</v>
      </c>
      <c r="AB874" s="83">
        <v>0</v>
      </c>
      <c r="AC874" s="83">
        <v>0</v>
      </c>
      <c r="AD874" s="83">
        <v>0</v>
      </c>
      <c r="AE874" s="83">
        <v>0</v>
      </c>
    </row>
    <row r="875" spans="1:31">
      <c r="A875" s="83">
        <v>0</v>
      </c>
      <c r="B875" s="83">
        <v>0</v>
      </c>
      <c r="C875" s="83">
        <v>0</v>
      </c>
      <c r="D875" s="83">
        <v>0</v>
      </c>
      <c r="E875" s="83">
        <v>0</v>
      </c>
      <c r="F875" s="83">
        <v>0</v>
      </c>
      <c r="G875" s="83">
        <v>0</v>
      </c>
      <c r="H875" s="83">
        <v>0</v>
      </c>
      <c r="I875" s="83">
        <v>0</v>
      </c>
      <c r="J875" s="83">
        <v>0</v>
      </c>
      <c r="K875" s="83">
        <v>0</v>
      </c>
      <c r="L875" s="83">
        <v>0</v>
      </c>
      <c r="M875" s="83">
        <v>0</v>
      </c>
      <c r="N875" s="83">
        <v>0</v>
      </c>
      <c r="O875" s="83">
        <v>0</v>
      </c>
      <c r="P875" s="83">
        <v>0</v>
      </c>
      <c r="Q875" s="83">
        <v>0</v>
      </c>
      <c r="R875" s="83">
        <v>0</v>
      </c>
      <c r="S875" s="83">
        <v>0</v>
      </c>
      <c r="T875" s="83">
        <v>0</v>
      </c>
      <c r="U875" s="83">
        <v>0</v>
      </c>
      <c r="V875" s="83">
        <v>0</v>
      </c>
      <c r="W875" s="83">
        <v>0</v>
      </c>
      <c r="X875" s="83">
        <v>0</v>
      </c>
      <c r="Y875" s="83">
        <v>0</v>
      </c>
      <c r="Z875" s="83">
        <v>0</v>
      </c>
      <c r="AA875" s="83">
        <v>0</v>
      </c>
      <c r="AB875" s="83">
        <v>0</v>
      </c>
      <c r="AC875" s="83">
        <v>0</v>
      </c>
      <c r="AD875" s="83">
        <v>0</v>
      </c>
      <c r="AE875" s="83">
        <v>0</v>
      </c>
    </row>
    <row r="876" spans="1:31">
      <c r="A876" s="83">
        <v>0</v>
      </c>
      <c r="B876" s="83">
        <v>0</v>
      </c>
      <c r="C876" s="83">
        <v>0</v>
      </c>
      <c r="D876" s="83">
        <v>0</v>
      </c>
      <c r="E876" s="83">
        <v>0</v>
      </c>
      <c r="F876" s="83">
        <v>0</v>
      </c>
      <c r="G876" s="83">
        <v>0</v>
      </c>
      <c r="H876" s="83">
        <v>0</v>
      </c>
      <c r="I876" s="83">
        <v>0</v>
      </c>
      <c r="J876" s="83">
        <v>0</v>
      </c>
      <c r="K876" s="83">
        <v>0</v>
      </c>
      <c r="L876" s="83">
        <v>0</v>
      </c>
      <c r="M876" s="83">
        <v>0</v>
      </c>
      <c r="N876" s="83">
        <v>0</v>
      </c>
      <c r="O876" s="83">
        <v>0</v>
      </c>
      <c r="P876" s="83">
        <v>0</v>
      </c>
      <c r="Q876" s="83">
        <v>0</v>
      </c>
      <c r="R876" s="83">
        <v>0</v>
      </c>
      <c r="S876" s="83">
        <v>0</v>
      </c>
      <c r="T876" s="83">
        <v>0</v>
      </c>
      <c r="U876" s="83">
        <v>0</v>
      </c>
      <c r="V876" s="83">
        <v>0</v>
      </c>
      <c r="W876" s="83">
        <v>0</v>
      </c>
      <c r="X876" s="83">
        <v>0</v>
      </c>
      <c r="Y876" s="83">
        <v>0</v>
      </c>
      <c r="Z876" s="83">
        <v>0</v>
      </c>
      <c r="AA876" s="83">
        <v>0</v>
      </c>
      <c r="AB876" s="83">
        <v>0</v>
      </c>
      <c r="AC876" s="83">
        <v>0</v>
      </c>
      <c r="AD876" s="83">
        <v>0</v>
      </c>
      <c r="AE876" s="83">
        <v>0</v>
      </c>
    </row>
    <row r="877" spans="1:31">
      <c r="A877" s="83">
        <v>0</v>
      </c>
      <c r="B877" s="83">
        <v>0</v>
      </c>
      <c r="C877" s="83">
        <v>0</v>
      </c>
      <c r="D877" s="83">
        <v>0</v>
      </c>
      <c r="E877" s="83">
        <v>0</v>
      </c>
      <c r="F877" s="83">
        <v>0</v>
      </c>
      <c r="G877" s="83">
        <v>0</v>
      </c>
      <c r="H877" s="83">
        <v>0</v>
      </c>
      <c r="I877" s="83">
        <v>0</v>
      </c>
      <c r="J877" s="83">
        <v>0</v>
      </c>
      <c r="K877" s="83">
        <v>0</v>
      </c>
      <c r="L877" s="83">
        <v>0</v>
      </c>
      <c r="M877" s="83">
        <v>0</v>
      </c>
      <c r="N877" s="83">
        <v>0</v>
      </c>
      <c r="O877" s="83">
        <v>0</v>
      </c>
      <c r="P877" s="83">
        <v>0</v>
      </c>
      <c r="Q877" s="83">
        <v>0</v>
      </c>
      <c r="R877" s="83">
        <v>0</v>
      </c>
      <c r="S877" s="83">
        <v>0</v>
      </c>
      <c r="T877" s="83">
        <v>0</v>
      </c>
      <c r="U877" s="83">
        <v>0</v>
      </c>
      <c r="V877" s="83">
        <v>0</v>
      </c>
      <c r="W877" s="83">
        <v>0</v>
      </c>
      <c r="X877" s="83">
        <v>0</v>
      </c>
      <c r="Y877" s="83">
        <v>0</v>
      </c>
      <c r="Z877" s="83">
        <v>0</v>
      </c>
      <c r="AA877" s="83">
        <v>0</v>
      </c>
      <c r="AB877" s="83">
        <v>0</v>
      </c>
      <c r="AC877" s="83">
        <v>0</v>
      </c>
      <c r="AD877" s="83">
        <v>0</v>
      </c>
      <c r="AE877" s="83">
        <v>0</v>
      </c>
    </row>
    <row r="878" spans="1:31">
      <c r="A878" s="83">
        <v>0</v>
      </c>
      <c r="B878" s="83">
        <v>0</v>
      </c>
      <c r="C878" s="83">
        <v>0</v>
      </c>
      <c r="D878" s="83">
        <v>0</v>
      </c>
      <c r="E878" s="83">
        <v>0</v>
      </c>
      <c r="F878" s="83">
        <v>0</v>
      </c>
      <c r="G878" s="83">
        <v>0</v>
      </c>
      <c r="H878" s="83">
        <v>0</v>
      </c>
      <c r="I878" s="83">
        <v>0</v>
      </c>
      <c r="J878" s="83">
        <v>0</v>
      </c>
      <c r="K878" s="83">
        <v>0</v>
      </c>
      <c r="L878" s="83">
        <v>0</v>
      </c>
      <c r="M878" s="83">
        <v>0</v>
      </c>
      <c r="N878" s="83">
        <v>0</v>
      </c>
      <c r="O878" s="83">
        <v>0</v>
      </c>
      <c r="P878" s="83">
        <v>0</v>
      </c>
      <c r="Q878" s="83">
        <v>0</v>
      </c>
      <c r="R878" s="83">
        <v>0</v>
      </c>
      <c r="S878" s="83">
        <v>0</v>
      </c>
      <c r="T878" s="83">
        <v>0</v>
      </c>
      <c r="U878" s="83">
        <v>0</v>
      </c>
      <c r="V878" s="83">
        <v>0</v>
      </c>
      <c r="W878" s="83">
        <v>0</v>
      </c>
      <c r="X878" s="83">
        <v>0</v>
      </c>
      <c r="Y878" s="83">
        <v>0</v>
      </c>
      <c r="Z878" s="83">
        <v>0</v>
      </c>
      <c r="AA878" s="83">
        <v>0</v>
      </c>
      <c r="AB878" s="83">
        <v>0</v>
      </c>
      <c r="AC878" s="83">
        <v>0</v>
      </c>
      <c r="AD878" s="83">
        <v>0</v>
      </c>
      <c r="AE878" s="83">
        <v>0</v>
      </c>
    </row>
    <row r="879" spans="1:31">
      <c r="A879" s="83">
        <v>0</v>
      </c>
      <c r="B879" s="83">
        <v>0</v>
      </c>
      <c r="C879" s="83">
        <v>0</v>
      </c>
      <c r="D879" s="83">
        <v>0</v>
      </c>
      <c r="E879" s="83">
        <v>0</v>
      </c>
      <c r="F879" s="83">
        <v>0</v>
      </c>
      <c r="G879" s="83">
        <v>0</v>
      </c>
      <c r="H879" s="83">
        <v>0</v>
      </c>
      <c r="I879" s="83">
        <v>0</v>
      </c>
      <c r="J879" s="83">
        <v>0</v>
      </c>
      <c r="K879" s="83">
        <v>0</v>
      </c>
      <c r="L879" s="83">
        <v>0</v>
      </c>
      <c r="M879" s="83">
        <v>0</v>
      </c>
      <c r="N879" s="83">
        <v>0</v>
      </c>
      <c r="O879" s="83">
        <v>0</v>
      </c>
      <c r="P879" s="83">
        <v>0</v>
      </c>
      <c r="Q879" s="83">
        <v>0</v>
      </c>
      <c r="R879" s="83">
        <v>0</v>
      </c>
      <c r="S879" s="83">
        <v>0</v>
      </c>
      <c r="T879" s="83">
        <v>0</v>
      </c>
      <c r="U879" s="83">
        <v>0</v>
      </c>
      <c r="V879" s="83">
        <v>0</v>
      </c>
      <c r="W879" s="83">
        <v>0</v>
      </c>
      <c r="X879" s="83">
        <v>0</v>
      </c>
      <c r="Y879" s="83">
        <v>0</v>
      </c>
      <c r="Z879" s="83">
        <v>0</v>
      </c>
      <c r="AA879" s="83">
        <v>0</v>
      </c>
      <c r="AB879" s="83">
        <v>0</v>
      </c>
      <c r="AC879" s="83">
        <v>0</v>
      </c>
      <c r="AD879" s="83">
        <v>0</v>
      </c>
      <c r="AE879" s="83">
        <v>0</v>
      </c>
    </row>
    <row r="880" spans="1:31">
      <c r="A880" s="83">
        <v>0</v>
      </c>
      <c r="B880" s="83">
        <v>0</v>
      </c>
      <c r="C880" s="83">
        <v>0</v>
      </c>
      <c r="D880" s="83">
        <v>0</v>
      </c>
      <c r="E880" s="83">
        <v>0</v>
      </c>
      <c r="F880" s="83">
        <v>0</v>
      </c>
      <c r="G880" s="83">
        <v>0</v>
      </c>
      <c r="H880" s="83">
        <v>0</v>
      </c>
      <c r="I880" s="83">
        <v>0</v>
      </c>
      <c r="J880" s="83">
        <v>0</v>
      </c>
      <c r="K880" s="83">
        <v>0</v>
      </c>
      <c r="L880" s="83">
        <v>0</v>
      </c>
      <c r="M880" s="83">
        <v>0</v>
      </c>
      <c r="N880" s="83">
        <v>0</v>
      </c>
      <c r="O880" s="83">
        <v>0</v>
      </c>
      <c r="P880" s="83">
        <v>0</v>
      </c>
      <c r="Q880" s="83">
        <v>0</v>
      </c>
      <c r="R880" s="83">
        <v>0</v>
      </c>
      <c r="S880" s="83">
        <v>0</v>
      </c>
      <c r="T880" s="83">
        <v>0</v>
      </c>
      <c r="U880" s="83">
        <v>0</v>
      </c>
      <c r="V880" s="83">
        <v>0</v>
      </c>
      <c r="W880" s="83">
        <v>0</v>
      </c>
      <c r="X880" s="83">
        <v>0</v>
      </c>
      <c r="Y880" s="83">
        <v>0</v>
      </c>
      <c r="Z880" s="83">
        <v>0</v>
      </c>
      <c r="AA880" s="83">
        <v>0</v>
      </c>
      <c r="AB880" s="83">
        <v>0</v>
      </c>
      <c r="AC880" s="83">
        <v>0</v>
      </c>
      <c r="AD880" s="83">
        <v>0</v>
      </c>
      <c r="AE880" s="83">
        <v>0</v>
      </c>
    </row>
    <row r="881" spans="1:31">
      <c r="A881" s="83">
        <v>0</v>
      </c>
      <c r="B881" s="83">
        <v>0</v>
      </c>
      <c r="C881" s="83">
        <v>0</v>
      </c>
      <c r="D881" s="83">
        <v>0</v>
      </c>
      <c r="E881" s="83">
        <v>0</v>
      </c>
      <c r="F881" s="83">
        <v>0</v>
      </c>
      <c r="G881" s="83">
        <v>0</v>
      </c>
      <c r="H881" s="83">
        <v>0</v>
      </c>
      <c r="I881" s="83">
        <v>0</v>
      </c>
      <c r="J881" s="83">
        <v>0</v>
      </c>
      <c r="K881" s="83">
        <v>0</v>
      </c>
      <c r="L881" s="83">
        <v>0</v>
      </c>
      <c r="M881" s="83">
        <v>0</v>
      </c>
      <c r="N881" s="83">
        <v>0</v>
      </c>
      <c r="O881" s="83">
        <v>0</v>
      </c>
      <c r="P881" s="83">
        <v>0</v>
      </c>
      <c r="Q881" s="83">
        <v>0</v>
      </c>
      <c r="R881" s="83">
        <v>0</v>
      </c>
      <c r="S881" s="83">
        <v>0</v>
      </c>
      <c r="T881" s="83">
        <v>0</v>
      </c>
      <c r="U881" s="83">
        <v>0</v>
      </c>
      <c r="V881" s="83">
        <v>0</v>
      </c>
      <c r="W881" s="83">
        <v>0</v>
      </c>
      <c r="X881" s="83">
        <v>0</v>
      </c>
      <c r="Y881" s="83">
        <v>0</v>
      </c>
      <c r="Z881" s="83">
        <v>0</v>
      </c>
      <c r="AA881" s="83">
        <v>0</v>
      </c>
      <c r="AB881" s="83">
        <v>0</v>
      </c>
      <c r="AC881" s="83">
        <v>0</v>
      </c>
      <c r="AD881" s="83">
        <v>0</v>
      </c>
      <c r="AE881" s="83">
        <v>0</v>
      </c>
    </row>
    <row r="882" spans="1:31">
      <c r="A882" s="83">
        <v>0</v>
      </c>
      <c r="B882" s="83">
        <v>0</v>
      </c>
      <c r="C882" s="83">
        <v>0</v>
      </c>
      <c r="D882" s="83">
        <v>0</v>
      </c>
      <c r="E882" s="83">
        <v>0</v>
      </c>
      <c r="F882" s="83">
        <v>0</v>
      </c>
      <c r="G882" s="83">
        <v>0</v>
      </c>
      <c r="H882" s="83">
        <v>0</v>
      </c>
      <c r="I882" s="83">
        <v>0</v>
      </c>
      <c r="J882" s="83">
        <v>0</v>
      </c>
      <c r="K882" s="83">
        <v>0</v>
      </c>
      <c r="L882" s="83">
        <v>0</v>
      </c>
      <c r="M882" s="83">
        <v>0</v>
      </c>
      <c r="N882" s="83">
        <v>0</v>
      </c>
      <c r="O882" s="83">
        <v>0</v>
      </c>
      <c r="P882" s="83">
        <v>0</v>
      </c>
      <c r="Q882" s="83">
        <v>0</v>
      </c>
      <c r="R882" s="83">
        <v>0</v>
      </c>
      <c r="S882" s="83">
        <v>0</v>
      </c>
      <c r="T882" s="83">
        <v>0</v>
      </c>
      <c r="U882" s="83">
        <v>0</v>
      </c>
      <c r="V882" s="83">
        <v>0</v>
      </c>
      <c r="W882" s="83">
        <v>0</v>
      </c>
      <c r="X882" s="83">
        <v>0</v>
      </c>
      <c r="Y882" s="83">
        <v>0</v>
      </c>
      <c r="Z882" s="83">
        <v>0</v>
      </c>
      <c r="AA882" s="83">
        <v>0</v>
      </c>
      <c r="AB882" s="83">
        <v>0</v>
      </c>
      <c r="AC882" s="83">
        <v>0</v>
      </c>
      <c r="AD882" s="83">
        <v>0</v>
      </c>
      <c r="AE882" s="83">
        <v>0</v>
      </c>
    </row>
    <row r="883" spans="1:31">
      <c r="A883" s="83">
        <v>0</v>
      </c>
      <c r="B883" s="83">
        <v>0</v>
      </c>
      <c r="C883" s="83">
        <v>0</v>
      </c>
      <c r="D883" s="83">
        <v>0</v>
      </c>
      <c r="E883" s="83">
        <v>0</v>
      </c>
      <c r="F883" s="83">
        <v>0</v>
      </c>
      <c r="G883" s="83">
        <v>0</v>
      </c>
      <c r="H883" s="83">
        <v>0</v>
      </c>
      <c r="I883" s="83">
        <v>0</v>
      </c>
      <c r="J883" s="83">
        <v>0</v>
      </c>
      <c r="K883" s="83">
        <v>0</v>
      </c>
      <c r="L883" s="83">
        <v>0</v>
      </c>
      <c r="M883" s="83">
        <v>0</v>
      </c>
      <c r="N883" s="83">
        <v>0</v>
      </c>
      <c r="O883" s="83">
        <v>0</v>
      </c>
      <c r="P883" s="83">
        <v>0</v>
      </c>
      <c r="Q883" s="83">
        <v>0</v>
      </c>
      <c r="R883" s="83">
        <v>0</v>
      </c>
      <c r="S883" s="83">
        <v>0</v>
      </c>
      <c r="T883" s="83">
        <v>0</v>
      </c>
      <c r="U883" s="83">
        <v>0</v>
      </c>
      <c r="V883" s="83">
        <v>0</v>
      </c>
      <c r="W883" s="83">
        <v>0</v>
      </c>
      <c r="X883" s="83">
        <v>0</v>
      </c>
      <c r="Y883" s="83">
        <v>0</v>
      </c>
      <c r="Z883" s="83">
        <v>0</v>
      </c>
      <c r="AA883" s="83">
        <v>0</v>
      </c>
      <c r="AB883" s="83">
        <v>0</v>
      </c>
      <c r="AC883" s="83">
        <v>0</v>
      </c>
      <c r="AD883" s="83">
        <v>0</v>
      </c>
      <c r="AE883" s="83">
        <v>0</v>
      </c>
    </row>
    <row r="884" spans="1:31">
      <c r="A884" s="83">
        <v>0</v>
      </c>
      <c r="B884" s="83">
        <v>0</v>
      </c>
      <c r="C884" s="83">
        <v>0</v>
      </c>
      <c r="D884" s="83">
        <v>0</v>
      </c>
      <c r="E884" s="83">
        <v>0</v>
      </c>
      <c r="F884" s="83">
        <v>0</v>
      </c>
      <c r="G884" s="83">
        <v>0</v>
      </c>
      <c r="H884" s="83">
        <v>0</v>
      </c>
      <c r="I884" s="83">
        <v>0</v>
      </c>
      <c r="J884" s="83">
        <v>0</v>
      </c>
      <c r="K884" s="83">
        <v>0</v>
      </c>
      <c r="L884" s="83">
        <v>0</v>
      </c>
      <c r="M884" s="83">
        <v>0</v>
      </c>
      <c r="N884" s="83">
        <v>0</v>
      </c>
      <c r="O884" s="83">
        <v>0</v>
      </c>
      <c r="P884" s="83">
        <v>0</v>
      </c>
      <c r="Q884" s="83">
        <v>0</v>
      </c>
      <c r="R884" s="83">
        <v>0</v>
      </c>
      <c r="S884" s="83">
        <v>0</v>
      </c>
      <c r="T884" s="83">
        <v>0</v>
      </c>
      <c r="U884" s="83">
        <v>0</v>
      </c>
      <c r="V884" s="83">
        <v>0</v>
      </c>
      <c r="W884" s="83">
        <v>0</v>
      </c>
      <c r="X884" s="83">
        <v>0</v>
      </c>
      <c r="Y884" s="83">
        <v>0</v>
      </c>
      <c r="Z884" s="83">
        <v>0</v>
      </c>
      <c r="AA884" s="83">
        <v>0</v>
      </c>
      <c r="AB884" s="83">
        <v>0</v>
      </c>
      <c r="AC884" s="83">
        <v>0</v>
      </c>
      <c r="AD884" s="83">
        <v>0</v>
      </c>
      <c r="AE884" s="83">
        <v>0</v>
      </c>
    </row>
    <row r="885" spans="1:31">
      <c r="A885" s="83">
        <v>0</v>
      </c>
      <c r="B885" s="83">
        <v>0</v>
      </c>
      <c r="C885" s="83">
        <v>0</v>
      </c>
      <c r="D885" s="83">
        <v>0</v>
      </c>
      <c r="E885" s="83">
        <v>0</v>
      </c>
      <c r="F885" s="83">
        <v>0</v>
      </c>
      <c r="G885" s="83">
        <v>0</v>
      </c>
      <c r="H885" s="83">
        <v>0</v>
      </c>
      <c r="I885" s="83">
        <v>0</v>
      </c>
      <c r="J885" s="83">
        <v>0</v>
      </c>
      <c r="K885" s="83">
        <v>0</v>
      </c>
      <c r="L885" s="83">
        <v>0</v>
      </c>
      <c r="M885" s="83">
        <v>0</v>
      </c>
      <c r="N885" s="83">
        <v>0</v>
      </c>
      <c r="O885" s="83">
        <v>0</v>
      </c>
      <c r="P885" s="83">
        <v>0</v>
      </c>
      <c r="Q885" s="83">
        <v>0</v>
      </c>
      <c r="R885" s="83">
        <v>0</v>
      </c>
      <c r="S885" s="83">
        <v>0</v>
      </c>
      <c r="T885" s="83">
        <v>0</v>
      </c>
      <c r="U885" s="83">
        <v>0</v>
      </c>
      <c r="V885" s="83">
        <v>0</v>
      </c>
      <c r="W885" s="83">
        <v>0</v>
      </c>
      <c r="X885" s="83">
        <v>0</v>
      </c>
      <c r="Y885" s="83">
        <v>0</v>
      </c>
      <c r="Z885" s="83">
        <v>0</v>
      </c>
      <c r="AA885" s="83">
        <v>0</v>
      </c>
      <c r="AB885" s="83">
        <v>0</v>
      </c>
      <c r="AC885" s="83">
        <v>0</v>
      </c>
      <c r="AD885" s="83">
        <v>0</v>
      </c>
      <c r="AE885" s="83">
        <v>0</v>
      </c>
    </row>
    <row r="886" spans="1:31">
      <c r="A886" s="83">
        <v>0</v>
      </c>
      <c r="B886" s="83">
        <v>0</v>
      </c>
      <c r="C886" s="83">
        <v>0</v>
      </c>
      <c r="D886" s="83">
        <v>0</v>
      </c>
      <c r="E886" s="83">
        <v>0</v>
      </c>
      <c r="F886" s="83">
        <v>0</v>
      </c>
      <c r="G886" s="83">
        <v>0</v>
      </c>
      <c r="H886" s="83">
        <v>0</v>
      </c>
      <c r="I886" s="83">
        <v>0</v>
      </c>
      <c r="J886" s="83">
        <v>0</v>
      </c>
      <c r="K886" s="83">
        <v>0</v>
      </c>
      <c r="L886" s="83">
        <v>0</v>
      </c>
      <c r="M886" s="83">
        <v>0</v>
      </c>
      <c r="N886" s="83">
        <v>0</v>
      </c>
      <c r="O886" s="83">
        <v>0</v>
      </c>
      <c r="P886" s="83">
        <v>0</v>
      </c>
      <c r="Q886" s="83">
        <v>0</v>
      </c>
      <c r="R886" s="83">
        <v>0</v>
      </c>
      <c r="S886" s="83">
        <v>0</v>
      </c>
      <c r="T886" s="83">
        <v>0</v>
      </c>
      <c r="U886" s="83">
        <v>0</v>
      </c>
      <c r="V886" s="83">
        <v>0</v>
      </c>
      <c r="W886" s="83">
        <v>0</v>
      </c>
      <c r="X886" s="83">
        <v>0</v>
      </c>
      <c r="Y886" s="83">
        <v>0</v>
      </c>
      <c r="Z886" s="83">
        <v>0</v>
      </c>
      <c r="AA886" s="83">
        <v>0</v>
      </c>
      <c r="AB886" s="83">
        <v>0</v>
      </c>
      <c r="AC886" s="83">
        <v>0</v>
      </c>
      <c r="AD886" s="83">
        <v>0</v>
      </c>
      <c r="AE886" s="83">
        <v>0</v>
      </c>
    </row>
    <row r="887" spans="1:31">
      <c r="A887" s="83">
        <v>0</v>
      </c>
      <c r="B887" s="83">
        <v>0</v>
      </c>
      <c r="C887" s="83">
        <v>0</v>
      </c>
      <c r="D887" s="83">
        <v>0</v>
      </c>
      <c r="E887" s="83">
        <v>0</v>
      </c>
      <c r="F887" s="83">
        <v>0</v>
      </c>
      <c r="G887" s="83">
        <v>0</v>
      </c>
      <c r="H887" s="83">
        <v>0</v>
      </c>
      <c r="I887" s="83">
        <v>0</v>
      </c>
      <c r="J887" s="83">
        <v>0</v>
      </c>
      <c r="K887" s="83">
        <v>0</v>
      </c>
      <c r="L887" s="83">
        <v>0</v>
      </c>
      <c r="M887" s="83">
        <v>0</v>
      </c>
      <c r="N887" s="83">
        <v>0</v>
      </c>
      <c r="O887" s="83">
        <v>0</v>
      </c>
      <c r="P887" s="83">
        <v>0</v>
      </c>
      <c r="Q887" s="83">
        <v>0</v>
      </c>
      <c r="R887" s="83">
        <v>0</v>
      </c>
      <c r="S887" s="83">
        <v>0</v>
      </c>
      <c r="T887" s="83">
        <v>0</v>
      </c>
      <c r="U887" s="83">
        <v>0</v>
      </c>
      <c r="V887" s="83">
        <v>0</v>
      </c>
      <c r="W887" s="83">
        <v>0</v>
      </c>
      <c r="X887" s="83">
        <v>0</v>
      </c>
      <c r="Y887" s="83">
        <v>0</v>
      </c>
      <c r="Z887" s="83">
        <v>0</v>
      </c>
      <c r="AA887" s="83">
        <v>0</v>
      </c>
      <c r="AB887" s="83">
        <v>0</v>
      </c>
      <c r="AC887" s="83">
        <v>0</v>
      </c>
      <c r="AD887" s="83">
        <v>0</v>
      </c>
      <c r="AE887" s="83">
        <v>0</v>
      </c>
    </row>
    <row r="888" spans="1:31">
      <c r="A888" s="83">
        <v>0</v>
      </c>
      <c r="B888" s="83">
        <v>0</v>
      </c>
      <c r="C888" s="83">
        <v>0</v>
      </c>
      <c r="D888" s="83">
        <v>0</v>
      </c>
      <c r="E888" s="83">
        <v>0</v>
      </c>
      <c r="F888" s="83">
        <v>0</v>
      </c>
      <c r="G888" s="83">
        <v>0</v>
      </c>
      <c r="H888" s="83">
        <v>0</v>
      </c>
      <c r="I888" s="83">
        <v>0</v>
      </c>
      <c r="J888" s="83">
        <v>0</v>
      </c>
      <c r="K888" s="83">
        <v>0</v>
      </c>
      <c r="L888" s="83">
        <v>0</v>
      </c>
      <c r="M888" s="83">
        <v>0</v>
      </c>
      <c r="N888" s="83">
        <v>0</v>
      </c>
      <c r="O888" s="83">
        <v>0</v>
      </c>
      <c r="P888" s="83">
        <v>0</v>
      </c>
      <c r="Q888" s="83">
        <v>0</v>
      </c>
      <c r="R888" s="83">
        <v>0</v>
      </c>
      <c r="S888" s="83">
        <v>0</v>
      </c>
      <c r="T888" s="83">
        <v>0</v>
      </c>
      <c r="U888" s="83">
        <v>0</v>
      </c>
      <c r="V888" s="83">
        <v>0</v>
      </c>
      <c r="W888" s="83">
        <v>0</v>
      </c>
      <c r="X888" s="83">
        <v>0</v>
      </c>
      <c r="Y888" s="83">
        <v>0</v>
      </c>
      <c r="Z888" s="83">
        <v>0</v>
      </c>
      <c r="AA888" s="83">
        <v>0</v>
      </c>
      <c r="AB888" s="83">
        <v>0</v>
      </c>
      <c r="AC888" s="83">
        <v>0</v>
      </c>
      <c r="AD888" s="83">
        <v>0</v>
      </c>
      <c r="AE888" s="83">
        <v>0</v>
      </c>
    </row>
    <row r="889" spans="1:31">
      <c r="A889" s="83">
        <v>0</v>
      </c>
      <c r="B889" s="83">
        <v>0</v>
      </c>
      <c r="C889" s="83">
        <v>0</v>
      </c>
      <c r="D889" s="83">
        <v>0</v>
      </c>
      <c r="E889" s="83">
        <v>0</v>
      </c>
      <c r="F889" s="83">
        <v>0</v>
      </c>
      <c r="G889" s="83">
        <v>0</v>
      </c>
      <c r="H889" s="83">
        <v>0</v>
      </c>
      <c r="I889" s="83">
        <v>0</v>
      </c>
      <c r="J889" s="83">
        <v>0</v>
      </c>
      <c r="K889" s="83">
        <v>0</v>
      </c>
      <c r="L889" s="83">
        <v>0</v>
      </c>
      <c r="M889" s="83">
        <v>0</v>
      </c>
      <c r="N889" s="83">
        <v>0</v>
      </c>
      <c r="O889" s="83">
        <v>0</v>
      </c>
      <c r="P889" s="83">
        <v>0</v>
      </c>
      <c r="Q889" s="83">
        <v>0</v>
      </c>
      <c r="R889" s="83">
        <v>0</v>
      </c>
      <c r="S889" s="83">
        <v>0</v>
      </c>
      <c r="T889" s="83">
        <v>0</v>
      </c>
      <c r="U889" s="83">
        <v>0</v>
      </c>
      <c r="V889" s="83">
        <v>0</v>
      </c>
      <c r="W889" s="83">
        <v>0</v>
      </c>
      <c r="X889" s="83">
        <v>0</v>
      </c>
      <c r="Y889" s="83">
        <v>0</v>
      </c>
      <c r="Z889" s="83">
        <v>0</v>
      </c>
      <c r="AA889" s="83">
        <v>0</v>
      </c>
      <c r="AB889" s="83">
        <v>0</v>
      </c>
      <c r="AC889" s="83">
        <v>0</v>
      </c>
      <c r="AD889" s="83">
        <v>0</v>
      </c>
      <c r="AE889" s="83">
        <v>0</v>
      </c>
    </row>
    <row r="890" spans="1:31">
      <c r="A890" s="83">
        <v>0</v>
      </c>
      <c r="B890" s="83">
        <v>0</v>
      </c>
      <c r="C890" s="83">
        <v>0</v>
      </c>
      <c r="D890" s="83">
        <v>0</v>
      </c>
      <c r="E890" s="83">
        <v>0</v>
      </c>
      <c r="F890" s="83">
        <v>0</v>
      </c>
      <c r="G890" s="83">
        <v>0</v>
      </c>
      <c r="H890" s="83">
        <v>0</v>
      </c>
      <c r="I890" s="83">
        <v>0</v>
      </c>
      <c r="J890" s="83">
        <v>0</v>
      </c>
      <c r="K890" s="83">
        <v>0</v>
      </c>
      <c r="L890" s="83">
        <v>0</v>
      </c>
      <c r="M890" s="83">
        <v>0</v>
      </c>
      <c r="N890" s="83">
        <v>0</v>
      </c>
      <c r="O890" s="83">
        <v>0</v>
      </c>
      <c r="P890" s="83">
        <v>0</v>
      </c>
      <c r="Q890" s="83">
        <v>0</v>
      </c>
      <c r="R890" s="83">
        <v>0</v>
      </c>
      <c r="S890" s="83">
        <v>0</v>
      </c>
      <c r="T890" s="83">
        <v>0</v>
      </c>
      <c r="U890" s="83">
        <v>0</v>
      </c>
      <c r="V890" s="83">
        <v>0</v>
      </c>
      <c r="W890" s="83">
        <v>0</v>
      </c>
      <c r="X890" s="83">
        <v>0</v>
      </c>
      <c r="Y890" s="83">
        <v>0</v>
      </c>
      <c r="Z890" s="83">
        <v>0</v>
      </c>
      <c r="AA890" s="83">
        <v>0</v>
      </c>
      <c r="AB890" s="83">
        <v>0</v>
      </c>
      <c r="AC890" s="83">
        <v>0</v>
      </c>
      <c r="AD890" s="83">
        <v>0</v>
      </c>
      <c r="AE890" s="83">
        <v>0</v>
      </c>
    </row>
    <row r="891" spans="1:31">
      <c r="A891" s="83">
        <v>0</v>
      </c>
      <c r="B891" s="83">
        <v>0</v>
      </c>
      <c r="C891" s="83">
        <v>0</v>
      </c>
      <c r="D891" s="83">
        <v>0</v>
      </c>
      <c r="E891" s="83">
        <v>0</v>
      </c>
      <c r="F891" s="83">
        <v>0</v>
      </c>
      <c r="G891" s="83">
        <v>0</v>
      </c>
      <c r="H891" s="83">
        <v>0</v>
      </c>
      <c r="I891" s="83">
        <v>0</v>
      </c>
      <c r="J891" s="83">
        <v>0</v>
      </c>
      <c r="K891" s="83">
        <v>0</v>
      </c>
      <c r="L891" s="83">
        <v>0</v>
      </c>
      <c r="M891" s="83">
        <v>0</v>
      </c>
      <c r="N891" s="83">
        <v>0</v>
      </c>
      <c r="O891" s="83">
        <v>0</v>
      </c>
      <c r="P891" s="83">
        <v>0</v>
      </c>
      <c r="Q891" s="83">
        <v>0</v>
      </c>
      <c r="R891" s="83">
        <v>0</v>
      </c>
      <c r="S891" s="83">
        <v>0</v>
      </c>
      <c r="T891" s="83">
        <v>0</v>
      </c>
      <c r="U891" s="83">
        <v>0</v>
      </c>
      <c r="V891" s="83">
        <v>0</v>
      </c>
      <c r="W891" s="83">
        <v>0</v>
      </c>
      <c r="X891" s="83">
        <v>0</v>
      </c>
      <c r="Y891" s="83">
        <v>0</v>
      </c>
      <c r="Z891" s="83">
        <v>0</v>
      </c>
      <c r="AA891" s="83">
        <v>0</v>
      </c>
      <c r="AB891" s="83">
        <v>0</v>
      </c>
      <c r="AC891" s="83">
        <v>0</v>
      </c>
      <c r="AD891" s="83">
        <v>0</v>
      </c>
      <c r="AE891" s="83">
        <v>0</v>
      </c>
    </row>
    <row r="892" spans="1:31">
      <c r="A892" s="83">
        <v>0</v>
      </c>
      <c r="B892" s="83">
        <v>0</v>
      </c>
      <c r="C892" s="83">
        <v>0</v>
      </c>
      <c r="D892" s="83">
        <v>0</v>
      </c>
      <c r="E892" s="83">
        <v>0</v>
      </c>
      <c r="F892" s="83">
        <v>0</v>
      </c>
      <c r="G892" s="83">
        <v>0</v>
      </c>
      <c r="H892" s="83">
        <v>0</v>
      </c>
      <c r="I892" s="83">
        <v>0</v>
      </c>
      <c r="J892" s="83">
        <v>0</v>
      </c>
      <c r="K892" s="83">
        <v>0</v>
      </c>
      <c r="L892" s="83">
        <v>0</v>
      </c>
      <c r="M892" s="83">
        <v>0</v>
      </c>
      <c r="N892" s="83">
        <v>0</v>
      </c>
      <c r="O892" s="83">
        <v>0</v>
      </c>
      <c r="P892" s="83">
        <v>0</v>
      </c>
      <c r="Q892" s="83">
        <v>0</v>
      </c>
      <c r="R892" s="83">
        <v>0</v>
      </c>
      <c r="S892" s="83">
        <v>0</v>
      </c>
      <c r="T892" s="83">
        <v>0</v>
      </c>
      <c r="U892" s="83">
        <v>0</v>
      </c>
      <c r="V892" s="83">
        <v>0</v>
      </c>
      <c r="W892" s="83">
        <v>0</v>
      </c>
      <c r="X892" s="83">
        <v>0</v>
      </c>
      <c r="Y892" s="83">
        <v>0</v>
      </c>
      <c r="Z892" s="83">
        <v>0</v>
      </c>
      <c r="AA892" s="83">
        <v>0</v>
      </c>
      <c r="AB892" s="83">
        <v>0</v>
      </c>
      <c r="AC892" s="83">
        <v>0</v>
      </c>
      <c r="AD892" s="83">
        <v>0</v>
      </c>
      <c r="AE892" s="83">
        <v>0</v>
      </c>
    </row>
    <row r="893" spans="1:31">
      <c r="A893" s="83">
        <v>0</v>
      </c>
      <c r="B893" s="83">
        <v>0</v>
      </c>
      <c r="C893" s="83">
        <v>0</v>
      </c>
      <c r="D893" s="83">
        <v>0</v>
      </c>
      <c r="E893" s="83">
        <v>0</v>
      </c>
      <c r="F893" s="83">
        <v>0</v>
      </c>
      <c r="G893" s="83">
        <v>0</v>
      </c>
      <c r="H893" s="83">
        <v>0</v>
      </c>
      <c r="I893" s="83">
        <v>0</v>
      </c>
      <c r="J893" s="83">
        <v>0</v>
      </c>
      <c r="K893" s="83">
        <v>0</v>
      </c>
      <c r="L893" s="83">
        <v>0</v>
      </c>
      <c r="M893" s="83">
        <v>0</v>
      </c>
      <c r="N893" s="83">
        <v>0</v>
      </c>
      <c r="O893" s="83">
        <v>0</v>
      </c>
      <c r="P893" s="83">
        <v>0</v>
      </c>
      <c r="Q893" s="83">
        <v>0</v>
      </c>
      <c r="R893" s="83">
        <v>0</v>
      </c>
      <c r="S893" s="83">
        <v>0</v>
      </c>
      <c r="T893" s="83">
        <v>0</v>
      </c>
      <c r="U893" s="83">
        <v>0</v>
      </c>
      <c r="V893" s="83">
        <v>0</v>
      </c>
      <c r="W893" s="83">
        <v>0</v>
      </c>
      <c r="X893" s="83">
        <v>0</v>
      </c>
      <c r="Y893" s="83">
        <v>0</v>
      </c>
      <c r="Z893" s="83">
        <v>0</v>
      </c>
      <c r="AA893" s="83">
        <v>0</v>
      </c>
      <c r="AB893" s="83">
        <v>0</v>
      </c>
      <c r="AC893" s="83">
        <v>0</v>
      </c>
      <c r="AD893" s="83">
        <v>0</v>
      </c>
      <c r="AE893" s="83">
        <v>0</v>
      </c>
    </row>
    <row r="894" spans="1:31">
      <c r="A894" s="83">
        <v>0</v>
      </c>
      <c r="B894" s="83">
        <v>0</v>
      </c>
      <c r="C894" s="83">
        <v>0</v>
      </c>
      <c r="D894" s="83">
        <v>0</v>
      </c>
      <c r="E894" s="83">
        <v>0</v>
      </c>
      <c r="F894" s="83">
        <v>0</v>
      </c>
      <c r="G894" s="83">
        <v>0</v>
      </c>
      <c r="H894" s="83">
        <v>0</v>
      </c>
      <c r="I894" s="83">
        <v>0</v>
      </c>
      <c r="J894" s="83">
        <v>0</v>
      </c>
      <c r="K894" s="83">
        <v>0</v>
      </c>
      <c r="L894" s="83">
        <v>0</v>
      </c>
      <c r="M894" s="83">
        <v>0</v>
      </c>
      <c r="N894" s="83">
        <v>0</v>
      </c>
      <c r="O894" s="83">
        <v>0</v>
      </c>
      <c r="P894" s="83">
        <v>0</v>
      </c>
      <c r="Q894" s="83">
        <v>0</v>
      </c>
      <c r="R894" s="83">
        <v>0</v>
      </c>
      <c r="S894" s="83">
        <v>0</v>
      </c>
      <c r="T894" s="83">
        <v>0</v>
      </c>
      <c r="U894" s="83">
        <v>0</v>
      </c>
      <c r="V894" s="83">
        <v>0</v>
      </c>
      <c r="W894" s="83">
        <v>0</v>
      </c>
      <c r="X894" s="83">
        <v>0</v>
      </c>
      <c r="Y894" s="83">
        <v>0</v>
      </c>
      <c r="Z894" s="83">
        <v>0</v>
      </c>
      <c r="AA894" s="83">
        <v>0</v>
      </c>
      <c r="AB894" s="83">
        <v>0</v>
      </c>
      <c r="AC894" s="83">
        <v>0</v>
      </c>
      <c r="AD894" s="83">
        <v>0</v>
      </c>
      <c r="AE894" s="83">
        <v>0</v>
      </c>
    </row>
    <row r="895" spans="1:31">
      <c r="A895" s="83">
        <v>0</v>
      </c>
      <c r="B895" s="83">
        <v>0</v>
      </c>
      <c r="C895" s="83">
        <v>0</v>
      </c>
      <c r="D895" s="83">
        <v>0</v>
      </c>
      <c r="E895" s="83">
        <v>0</v>
      </c>
      <c r="F895" s="83">
        <v>0</v>
      </c>
      <c r="G895" s="83">
        <v>0</v>
      </c>
      <c r="H895" s="83">
        <v>0</v>
      </c>
      <c r="I895" s="83">
        <v>0</v>
      </c>
      <c r="J895" s="83">
        <v>0</v>
      </c>
      <c r="K895" s="83">
        <v>0</v>
      </c>
      <c r="L895" s="83">
        <v>0</v>
      </c>
      <c r="M895" s="83">
        <v>0</v>
      </c>
      <c r="N895" s="83">
        <v>0</v>
      </c>
      <c r="O895" s="83">
        <v>0</v>
      </c>
      <c r="P895" s="83">
        <v>0</v>
      </c>
      <c r="Q895" s="83">
        <v>0</v>
      </c>
      <c r="R895" s="83">
        <v>0</v>
      </c>
      <c r="S895" s="83">
        <v>0</v>
      </c>
      <c r="T895" s="83">
        <v>0</v>
      </c>
      <c r="U895" s="83">
        <v>0</v>
      </c>
      <c r="V895" s="83">
        <v>0</v>
      </c>
      <c r="W895" s="83">
        <v>0</v>
      </c>
      <c r="X895" s="83">
        <v>0</v>
      </c>
      <c r="Y895" s="83">
        <v>0</v>
      </c>
      <c r="Z895" s="83">
        <v>0</v>
      </c>
      <c r="AA895" s="83">
        <v>0</v>
      </c>
      <c r="AB895" s="83">
        <v>0</v>
      </c>
      <c r="AC895" s="83">
        <v>0</v>
      </c>
      <c r="AD895" s="83">
        <v>0</v>
      </c>
      <c r="AE895" s="83">
        <v>0</v>
      </c>
    </row>
    <row r="896" spans="1:31">
      <c r="A896" s="83">
        <v>0</v>
      </c>
      <c r="B896" s="83">
        <v>0</v>
      </c>
      <c r="C896" s="83">
        <v>0</v>
      </c>
      <c r="D896" s="83">
        <v>0</v>
      </c>
      <c r="E896" s="83">
        <v>0</v>
      </c>
      <c r="F896" s="83">
        <v>0</v>
      </c>
      <c r="G896" s="83">
        <v>0</v>
      </c>
      <c r="H896" s="83">
        <v>0</v>
      </c>
      <c r="I896" s="83">
        <v>0</v>
      </c>
      <c r="J896" s="83">
        <v>0</v>
      </c>
      <c r="K896" s="83">
        <v>0</v>
      </c>
      <c r="L896" s="83">
        <v>0</v>
      </c>
      <c r="M896" s="83">
        <v>0</v>
      </c>
      <c r="N896" s="83">
        <v>0</v>
      </c>
      <c r="O896" s="83">
        <v>0</v>
      </c>
      <c r="P896" s="83">
        <v>0</v>
      </c>
      <c r="Q896" s="83">
        <v>0</v>
      </c>
      <c r="R896" s="83">
        <v>0</v>
      </c>
      <c r="S896" s="83">
        <v>0</v>
      </c>
      <c r="T896" s="83">
        <v>0</v>
      </c>
      <c r="U896" s="83">
        <v>0</v>
      </c>
      <c r="V896" s="83">
        <v>0</v>
      </c>
      <c r="W896" s="83">
        <v>0</v>
      </c>
      <c r="X896" s="83">
        <v>0</v>
      </c>
      <c r="Y896" s="83">
        <v>0</v>
      </c>
      <c r="Z896" s="83">
        <v>0</v>
      </c>
      <c r="AA896" s="83">
        <v>0</v>
      </c>
      <c r="AB896" s="83">
        <v>0</v>
      </c>
      <c r="AC896" s="83">
        <v>0</v>
      </c>
      <c r="AD896" s="83">
        <v>0</v>
      </c>
      <c r="AE896" s="83">
        <v>0</v>
      </c>
    </row>
    <row r="897" spans="1:31">
      <c r="A897" s="83">
        <v>0</v>
      </c>
      <c r="B897" s="83">
        <v>0</v>
      </c>
      <c r="C897" s="83">
        <v>0</v>
      </c>
      <c r="D897" s="83">
        <v>0</v>
      </c>
      <c r="E897" s="83">
        <v>0</v>
      </c>
      <c r="F897" s="83">
        <v>0</v>
      </c>
      <c r="G897" s="83">
        <v>0</v>
      </c>
      <c r="H897" s="83">
        <v>0</v>
      </c>
      <c r="I897" s="83">
        <v>0</v>
      </c>
      <c r="J897" s="83">
        <v>0</v>
      </c>
      <c r="K897" s="83">
        <v>0</v>
      </c>
      <c r="L897" s="83">
        <v>0</v>
      </c>
      <c r="M897" s="83">
        <v>0</v>
      </c>
      <c r="N897" s="83">
        <v>0</v>
      </c>
      <c r="O897" s="83">
        <v>0</v>
      </c>
      <c r="P897" s="83">
        <v>0</v>
      </c>
      <c r="Q897" s="83">
        <v>0</v>
      </c>
      <c r="R897" s="83">
        <v>0</v>
      </c>
      <c r="S897" s="83">
        <v>0</v>
      </c>
      <c r="T897" s="83">
        <v>0</v>
      </c>
      <c r="U897" s="83">
        <v>0</v>
      </c>
      <c r="V897" s="83">
        <v>0</v>
      </c>
      <c r="W897" s="83">
        <v>0</v>
      </c>
      <c r="X897" s="83">
        <v>0</v>
      </c>
      <c r="Y897" s="83">
        <v>0</v>
      </c>
      <c r="Z897" s="83">
        <v>0</v>
      </c>
      <c r="AA897" s="83">
        <v>0</v>
      </c>
      <c r="AB897" s="83">
        <v>0</v>
      </c>
      <c r="AC897" s="83">
        <v>0</v>
      </c>
      <c r="AD897" s="83">
        <v>0</v>
      </c>
      <c r="AE897" s="83">
        <v>0</v>
      </c>
    </row>
    <row r="898" spans="1:31">
      <c r="A898" s="83">
        <v>0</v>
      </c>
      <c r="B898" s="83">
        <v>0</v>
      </c>
      <c r="C898" s="83">
        <v>0</v>
      </c>
      <c r="D898" s="83">
        <v>0</v>
      </c>
      <c r="E898" s="83">
        <v>0</v>
      </c>
      <c r="F898" s="83">
        <v>0</v>
      </c>
      <c r="G898" s="83">
        <v>0</v>
      </c>
      <c r="H898" s="83">
        <v>0</v>
      </c>
      <c r="I898" s="83">
        <v>0</v>
      </c>
      <c r="J898" s="83">
        <v>0</v>
      </c>
      <c r="K898" s="83">
        <v>0</v>
      </c>
      <c r="L898" s="83">
        <v>0</v>
      </c>
      <c r="M898" s="83">
        <v>0</v>
      </c>
      <c r="N898" s="83">
        <v>0</v>
      </c>
      <c r="O898" s="83">
        <v>0</v>
      </c>
      <c r="P898" s="83">
        <v>0</v>
      </c>
      <c r="Q898" s="83">
        <v>0</v>
      </c>
      <c r="R898" s="83">
        <v>0</v>
      </c>
      <c r="S898" s="83">
        <v>0</v>
      </c>
      <c r="T898" s="83">
        <v>0</v>
      </c>
      <c r="U898" s="83">
        <v>0</v>
      </c>
      <c r="V898" s="83">
        <v>0</v>
      </c>
      <c r="W898" s="83">
        <v>0</v>
      </c>
      <c r="X898" s="83">
        <v>0</v>
      </c>
      <c r="Y898" s="83">
        <v>0</v>
      </c>
      <c r="Z898" s="83">
        <v>0</v>
      </c>
      <c r="AA898" s="83">
        <v>0</v>
      </c>
      <c r="AB898" s="83">
        <v>0</v>
      </c>
      <c r="AC898" s="83">
        <v>0</v>
      </c>
      <c r="AD898" s="83">
        <v>0</v>
      </c>
      <c r="AE898" s="83">
        <v>0</v>
      </c>
    </row>
    <row r="899" spans="1:31">
      <c r="A899" s="83">
        <v>0</v>
      </c>
      <c r="B899" s="83">
        <v>0</v>
      </c>
      <c r="C899" s="83">
        <v>0</v>
      </c>
      <c r="D899" s="83">
        <v>0</v>
      </c>
      <c r="E899" s="83">
        <v>0</v>
      </c>
      <c r="F899" s="83">
        <v>0</v>
      </c>
      <c r="G899" s="83">
        <v>0</v>
      </c>
      <c r="H899" s="83">
        <v>0</v>
      </c>
      <c r="I899" s="83">
        <v>0</v>
      </c>
      <c r="J899" s="83">
        <v>0</v>
      </c>
      <c r="K899" s="83">
        <v>0</v>
      </c>
      <c r="L899" s="83">
        <v>0</v>
      </c>
      <c r="M899" s="83">
        <v>0</v>
      </c>
      <c r="N899" s="83">
        <v>0</v>
      </c>
      <c r="O899" s="83">
        <v>0</v>
      </c>
      <c r="P899" s="83">
        <v>0</v>
      </c>
      <c r="Q899" s="83">
        <v>0</v>
      </c>
      <c r="R899" s="83">
        <v>0</v>
      </c>
      <c r="S899" s="83">
        <v>0</v>
      </c>
      <c r="T899" s="83">
        <v>0</v>
      </c>
      <c r="U899" s="83">
        <v>0</v>
      </c>
      <c r="V899" s="83">
        <v>0</v>
      </c>
      <c r="W899" s="83">
        <v>0</v>
      </c>
      <c r="X899" s="83">
        <v>0</v>
      </c>
      <c r="Y899" s="83">
        <v>0</v>
      </c>
      <c r="Z899" s="83">
        <v>0</v>
      </c>
      <c r="AA899" s="83">
        <v>0</v>
      </c>
      <c r="AB899" s="83">
        <v>0</v>
      </c>
      <c r="AC899" s="83">
        <v>0</v>
      </c>
      <c r="AD899" s="83">
        <v>0</v>
      </c>
      <c r="AE899" s="83">
        <v>0</v>
      </c>
    </row>
    <row r="900" spans="1:31">
      <c r="A900" s="83">
        <v>0</v>
      </c>
      <c r="B900" s="83">
        <v>0</v>
      </c>
      <c r="C900" s="83">
        <v>0</v>
      </c>
      <c r="D900" s="83">
        <v>0</v>
      </c>
      <c r="E900" s="83">
        <v>0</v>
      </c>
      <c r="F900" s="83">
        <v>0</v>
      </c>
      <c r="G900" s="83">
        <v>0</v>
      </c>
      <c r="H900" s="83">
        <v>0</v>
      </c>
      <c r="I900" s="83">
        <v>0</v>
      </c>
      <c r="J900" s="83">
        <v>0</v>
      </c>
      <c r="K900" s="83">
        <v>0</v>
      </c>
      <c r="L900" s="83">
        <v>0</v>
      </c>
      <c r="M900" s="83">
        <v>0</v>
      </c>
      <c r="N900" s="83">
        <v>0</v>
      </c>
      <c r="O900" s="83">
        <v>0</v>
      </c>
      <c r="P900" s="83">
        <v>0</v>
      </c>
      <c r="Q900" s="83">
        <v>0</v>
      </c>
      <c r="R900" s="83">
        <v>0</v>
      </c>
      <c r="S900" s="83">
        <v>0</v>
      </c>
      <c r="T900" s="83">
        <v>0</v>
      </c>
      <c r="U900" s="83">
        <v>0</v>
      </c>
      <c r="V900" s="83">
        <v>0</v>
      </c>
      <c r="W900" s="83">
        <v>0</v>
      </c>
      <c r="X900" s="83">
        <v>0</v>
      </c>
      <c r="Y900" s="83">
        <v>0</v>
      </c>
      <c r="Z900" s="83">
        <v>0</v>
      </c>
      <c r="AA900" s="83">
        <v>0</v>
      </c>
      <c r="AB900" s="83">
        <v>0</v>
      </c>
      <c r="AC900" s="83">
        <v>0</v>
      </c>
      <c r="AD900" s="83">
        <v>0</v>
      </c>
      <c r="AE900" s="83">
        <v>0</v>
      </c>
    </row>
    <row r="901" spans="1:31">
      <c r="A901" s="83">
        <v>0</v>
      </c>
      <c r="B901" s="83">
        <v>0</v>
      </c>
      <c r="C901" s="83">
        <v>0</v>
      </c>
      <c r="D901" s="83">
        <v>0</v>
      </c>
      <c r="E901" s="83">
        <v>0</v>
      </c>
      <c r="F901" s="83">
        <v>0</v>
      </c>
      <c r="G901" s="83">
        <v>0</v>
      </c>
      <c r="H901" s="83">
        <v>0</v>
      </c>
      <c r="I901" s="83">
        <v>0</v>
      </c>
      <c r="J901" s="83">
        <v>0</v>
      </c>
      <c r="K901" s="83">
        <v>0</v>
      </c>
      <c r="L901" s="83">
        <v>0</v>
      </c>
      <c r="M901" s="83">
        <v>0</v>
      </c>
      <c r="N901" s="83">
        <v>0</v>
      </c>
      <c r="O901" s="83">
        <v>0</v>
      </c>
      <c r="P901" s="83">
        <v>0</v>
      </c>
      <c r="Q901" s="83">
        <v>0</v>
      </c>
      <c r="R901" s="83">
        <v>0</v>
      </c>
      <c r="S901" s="83">
        <v>0</v>
      </c>
      <c r="T901" s="83">
        <v>0</v>
      </c>
      <c r="U901" s="83">
        <v>0</v>
      </c>
      <c r="V901" s="83">
        <v>0</v>
      </c>
      <c r="W901" s="83">
        <v>0</v>
      </c>
      <c r="X901" s="83">
        <v>0</v>
      </c>
      <c r="Y901" s="83">
        <v>0</v>
      </c>
      <c r="Z901" s="83">
        <v>0</v>
      </c>
      <c r="AA901" s="83">
        <v>0</v>
      </c>
      <c r="AB901" s="83">
        <v>0</v>
      </c>
      <c r="AC901" s="83">
        <v>0</v>
      </c>
      <c r="AD901" s="83">
        <v>0</v>
      </c>
      <c r="AE901" s="83">
        <v>0</v>
      </c>
    </row>
    <row r="902" spans="1:31">
      <c r="A902" s="83">
        <v>0</v>
      </c>
      <c r="B902" s="83">
        <v>0</v>
      </c>
      <c r="C902" s="83">
        <v>0</v>
      </c>
      <c r="D902" s="83">
        <v>0</v>
      </c>
      <c r="E902" s="83">
        <v>0</v>
      </c>
      <c r="F902" s="83">
        <v>0</v>
      </c>
      <c r="G902" s="83">
        <v>0</v>
      </c>
      <c r="H902" s="83">
        <v>0</v>
      </c>
      <c r="I902" s="83">
        <v>0</v>
      </c>
      <c r="J902" s="83">
        <v>0</v>
      </c>
      <c r="K902" s="83">
        <v>0</v>
      </c>
      <c r="L902" s="83">
        <v>0</v>
      </c>
      <c r="M902" s="83">
        <v>0</v>
      </c>
      <c r="N902" s="83">
        <v>0</v>
      </c>
      <c r="O902" s="83">
        <v>0</v>
      </c>
      <c r="P902" s="83">
        <v>0</v>
      </c>
      <c r="Q902" s="83">
        <v>0</v>
      </c>
      <c r="R902" s="83">
        <v>0</v>
      </c>
      <c r="S902" s="83">
        <v>0</v>
      </c>
      <c r="T902" s="83">
        <v>0</v>
      </c>
      <c r="U902" s="83">
        <v>0</v>
      </c>
      <c r="V902" s="83">
        <v>0</v>
      </c>
      <c r="W902" s="83">
        <v>0</v>
      </c>
      <c r="X902" s="83">
        <v>0</v>
      </c>
      <c r="Y902" s="83">
        <v>0</v>
      </c>
      <c r="Z902" s="83">
        <v>0</v>
      </c>
      <c r="AA902" s="83">
        <v>0</v>
      </c>
      <c r="AB902" s="83">
        <v>0</v>
      </c>
      <c r="AC902" s="83">
        <v>0</v>
      </c>
      <c r="AD902" s="83">
        <v>0</v>
      </c>
      <c r="AE902" s="83">
        <v>0</v>
      </c>
    </row>
    <row r="903" spans="1:31">
      <c r="A903" s="83">
        <v>0</v>
      </c>
      <c r="B903" s="83">
        <v>0</v>
      </c>
      <c r="C903" s="83">
        <v>0</v>
      </c>
      <c r="D903" s="83">
        <v>0</v>
      </c>
      <c r="E903" s="83">
        <v>0</v>
      </c>
      <c r="F903" s="83">
        <v>0</v>
      </c>
      <c r="G903" s="83">
        <v>0</v>
      </c>
      <c r="H903" s="83">
        <v>0</v>
      </c>
      <c r="I903" s="83">
        <v>0</v>
      </c>
      <c r="J903" s="83">
        <v>0</v>
      </c>
      <c r="K903" s="83">
        <v>0</v>
      </c>
      <c r="L903" s="83">
        <v>0</v>
      </c>
      <c r="M903" s="83">
        <v>0</v>
      </c>
      <c r="N903" s="83">
        <v>0</v>
      </c>
      <c r="O903" s="83">
        <v>0</v>
      </c>
      <c r="P903" s="83">
        <v>0</v>
      </c>
      <c r="Q903" s="83">
        <v>0</v>
      </c>
      <c r="R903" s="83">
        <v>0</v>
      </c>
      <c r="S903" s="83">
        <v>0</v>
      </c>
      <c r="T903" s="83">
        <v>0</v>
      </c>
      <c r="U903" s="83">
        <v>0</v>
      </c>
      <c r="V903" s="83">
        <v>0</v>
      </c>
      <c r="W903" s="83">
        <v>0</v>
      </c>
      <c r="X903" s="83">
        <v>0</v>
      </c>
      <c r="Y903" s="83">
        <v>0</v>
      </c>
      <c r="Z903" s="83">
        <v>0</v>
      </c>
      <c r="AA903" s="83">
        <v>0</v>
      </c>
      <c r="AB903" s="83">
        <v>0</v>
      </c>
      <c r="AC903" s="83">
        <v>0</v>
      </c>
      <c r="AD903" s="83">
        <v>0</v>
      </c>
      <c r="AE903" s="83">
        <v>0</v>
      </c>
    </row>
    <row r="904" spans="1:31">
      <c r="A904" s="83">
        <v>0</v>
      </c>
      <c r="B904" s="83">
        <v>0</v>
      </c>
      <c r="C904" s="83">
        <v>0</v>
      </c>
      <c r="D904" s="83">
        <v>0</v>
      </c>
      <c r="E904" s="83">
        <v>0</v>
      </c>
      <c r="F904" s="83">
        <v>0</v>
      </c>
      <c r="G904" s="83">
        <v>0</v>
      </c>
      <c r="H904" s="83">
        <v>0</v>
      </c>
      <c r="I904" s="83">
        <v>0</v>
      </c>
      <c r="J904" s="83">
        <v>0</v>
      </c>
      <c r="K904" s="83">
        <v>0</v>
      </c>
      <c r="L904" s="83">
        <v>0</v>
      </c>
      <c r="M904" s="83">
        <v>0</v>
      </c>
      <c r="N904" s="83">
        <v>0</v>
      </c>
      <c r="O904" s="83">
        <v>0</v>
      </c>
      <c r="P904" s="83">
        <v>0</v>
      </c>
      <c r="Q904" s="83">
        <v>0</v>
      </c>
      <c r="R904" s="83">
        <v>0</v>
      </c>
      <c r="S904" s="83">
        <v>0</v>
      </c>
      <c r="T904" s="83">
        <v>0</v>
      </c>
      <c r="U904" s="83">
        <v>0</v>
      </c>
      <c r="V904" s="83">
        <v>0</v>
      </c>
      <c r="W904" s="83">
        <v>0</v>
      </c>
      <c r="X904" s="83">
        <v>0</v>
      </c>
      <c r="Y904" s="83">
        <v>0</v>
      </c>
      <c r="Z904" s="83">
        <v>0</v>
      </c>
      <c r="AA904" s="83">
        <v>0</v>
      </c>
      <c r="AB904" s="83">
        <v>0</v>
      </c>
      <c r="AC904" s="83">
        <v>0</v>
      </c>
      <c r="AD904" s="83">
        <v>0</v>
      </c>
      <c r="AE904" s="83">
        <v>0</v>
      </c>
    </row>
    <row r="905" spans="1:31">
      <c r="A905" s="83">
        <v>0</v>
      </c>
      <c r="B905" s="83">
        <v>0</v>
      </c>
      <c r="C905" s="83">
        <v>0</v>
      </c>
      <c r="D905" s="83">
        <v>0</v>
      </c>
      <c r="E905" s="83">
        <v>0</v>
      </c>
      <c r="F905" s="83">
        <v>0</v>
      </c>
      <c r="G905" s="83">
        <v>0</v>
      </c>
      <c r="H905" s="83">
        <v>0</v>
      </c>
      <c r="I905" s="83">
        <v>0</v>
      </c>
      <c r="J905" s="83">
        <v>0</v>
      </c>
      <c r="K905" s="83">
        <v>0</v>
      </c>
      <c r="L905" s="83">
        <v>0</v>
      </c>
      <c r="M905" s="83">
        <v>0</v>
      </c>
      <c r="N905" s="83">
        <v>0</v>
      </c>
      <c r="O905" s="83">
        <v>0</v>
      </c>
      <c r="P905" s="83">
        <v>0</v>
      </c>
      <c r="Q905" s="83">
        <v>0</v>
      </c>
      <c r="R905" s="83">
        <v>0</v>
      </c>
      <c r="S905" s="83">
        <v>0</v>
      </c>
      <c r="T905" s="83">
        <v>0</v>
      </c>
      <c r="U905" s="83">
        <v>0</v>
      </c>
      <c r="V905" s="83">
        <v>0</v>
      </c>
      <c r="W905" s="83">
        <v>0</v>
      </c>
      <c r="X905" s="83">
        <v>0</v>
      </c>
      <c r="Y905" s="83">
        <v>0</v>
      </c>
      <c r="Z905" s="83">
        <v>0</v>
      </c>
      <c r="AA905" s="83">
        <v>0</v>
      </c>
      <c r="AB905" s="83">
        <v>0</v>
      </c>
      <c r="AC905" s="83">
        <v>0</v>
      </c>
      <c r="AD905" s="83">
        <v>0</v>
      </c>
      <c r="AE905" s="83">
        <v>0</v>
      </c>
    </row>
    <row r="906" spans="1:31">
      <c r="A906" s="83">
        <v>0</v>
      </c>
      <c r="B906" s="83">
        <v>0</v>
      </c>
      <c r="C906" s="83">
        <v>0</v>
      </c>
      <c r="D906" s="83">
        <v>0</v>
      </c>
      <c r="E906" s="83">
        <v>0</v>
      </c>
      <c r="F906" s="83">
        <v>0</v>
      </c>
      <c r="G906" s="83">
        <v>0</v>
      </c>
      <c r="H906" s="83">
        <v>0</v>
      </c>
      <c r="I906" s="83">
        <v>0</v>
      </c>
      <c r="J906" s="83">
        <v>0</v>
      </c>
      <c r="K906" s="83">
        <v>0</v>
      </c>
      <c r="L906" s="83">
        <v>0</v>
      </c>
      <c r="M906" s="83">
        <v>0</v>
      </c>
      <c r="N906" s="83">
        <v>0</v>
      </c>
      <c r="O906" s="83">
        <v>0</v>
      </c>
      <c r="P906" s="83">
        <v>0</v>
      </c>
      <c r="Q906" s="83">
        <v>0</v>
      </c>
      <c r="R906" s="83">
        <v>0</v>
      </c>
      <c r="S906" s="83">
        <v>0</v>
      </c>
      <c r="T906" s="83">
        <v>0</v>
      </c>
      <c r="U906" s="83">
        <v>0</v>
      </c>
      <c r="V906" s="83">
        <v>0</v>
      </c>
      <c r="W906" s="83">
        <v>0</v>
      </c>
      <c r="X906" s="83">
        <v>0</v>
      </c>
      <c r="Y906" s="83">
        <v>0</v>
      </c>
      <c r="Z906" s="83">
        <v>0</v>
      </c>
      <c r="AA906" s="83">
        <v>0</v>
      </c>
      <c r="AB906" s="83">
        <v>0</v>
      </c>
      <c r="AC906" s="83">
        <v>0</v>
      </c>
      <c r="AD906" s="83">
        <v>0</v>
      </c>
      <c r="AE906" s="83">
        <v>0</v>
      </c>
    </row>
    <row r="907" spans="1:31">
      <c r="A907" s="83">
        <v>0</v>
      </c>
      <c r="B907" s="83">
        <v>0</v>
      </c>
      <c r="C907" s="83">
        <v>0</v>
      </c>
      <c r="D907" s="83">
        <v>0</v>
      </c>
      <c r="E907" s="83">
        <v>0</v>
      </c>
      <c r="F907" s="83">
        <v>0</v>
      </c>
      <c r="G907" s="83">
        <v>0</v>
      </c>
      <c r="H907" s="83">
        <v>0</v>
      </c>
      <c r="I907" s="83">
        <v>0</v>
      </c>
      <c r="J907" s="83">
        <v>0</v>
      </c>
      <c r="K907" s="83">
        <v>0</v>
      </c>
      <c r="L907" s="83">
        <v>0</v>
      </c>
      <c r="M907" s="83">
        <v>0</v>
      </c>
      <c r="N907" s="83">
        <v>0</v>
      </c>
      <c r="O907" s="83">
        <v>0</v>
      </c>
      <c r="P907" s="83">
        <v>0</v>
      </c>
      <c r="Q907" s="83">
        <v>0</v>
      </c>
      <c r="R907" s="83">
        <v>0</v>
      </c>
      <c r="S907" s="83">
        <v>0</v>
      </c>
      <c r="T907" s="83">
        <v>0</v>
      </c>
      <c r="U907" s="83">
        <v>0</v>
      </c>
      <c r="V907" s="83">
        <v>0</v>
      </c>
      <c r="W907" s="83">
        <v>0</v>
      </c>
      <c r="X907" s="83">
        <v>0</v>
      </c>
      <c r="Y907" s="83">
        <v>0</v>
      </c>
      <c r="Z907" s="83">
        <v>0</v>
      </c>
      <c r="AA907" s="83">
        <v>0</v>
      </c>
      <c r="AB907" s="83">
        <v>0</v>
      </c>
      <c r="AC907" s="83">
        <v>0</v>
      </c>
      <c r="AD907" s="83">
        <v>0</v>
      </c>
      <c r="AE907" s="83">
        <v>0</v>
      </c>
    </row>
    <row r="908" spans="1:31">
      <c r="A908" s="83">
        <v>0</v>
      </c>
      <c r="B908" s="83">
        <v>0</v>
      </c>
      <c r="C908" s="83">
        <v>0</v>
      </c>
      <c r="D908" s="83">
        <v>0</v>
      </c>
      <c r="E908" s="83">
        <v>0</v>
      </c>
      <c r="F908" s="83">
        <v>0</v>
      </c>
      <c r="G908" s="83">
        <v>0</v>
      </c>
      <c r="H908" s="83">
        <v>0</v>
      </c>
      <c r="I908" s="83">
        <v>0</v>
      </c>
      <c r="J908" s="83">
        <v>0</v>
      </c>
      <c r="K908" s="83">
        <v>0</v>
      </c>
      <c r="L908" s="83">
        <v>0</v>
      </c>
      <c r="M908" s="83">
        <v>0</v>
      </c>
      <c r="N908" s="83">
        <v>0</v>
      </c>
      <c r="O908" s="83">
        <v>0</v>
      </c>
      <c r="P908" s="83">
        <v>0</v>
      </c>
      <c r="Q908" s="83">
        <v>0</v>
      </c>
      <c r="R908" s="83">
        <v>0</v>
      </c>
      <c r="S908" s="83">
        <v>0</v>
      </c>
      <c r="T908" s="83">
        <v>0</v>
      </c>
      <c r="U908" s="83">
        <v>0</v>
      </c>
      <c r="V908" s="83">
        <v>0</v>
      </c>
      <c r="W908" s="83">
        <v>0</v>
      </c>
      <c r="X908" s="83">
        <v>0</v>
      </c>
      <c r="Y908" s="83">
        <v>0</v>
      </c>
      <c r="Z908" s="83">
        <v>0</v>
      </c>
      <c r="AA908" s="83">
        <v>0</v>
      </c>
      <c r="AB908" s="83">
        <v>0</v>
      </c>
      <c r="AC908" s="83">
        <v>0</v>
      </c>
      <c r="AD908" s="83">
        <v>0</v>
      </c>
      <c r="AE908" s="83">
        <v>0</v>
      </c>
    </row>
    <row r="909" spans="1:31">
      <c r="A909" s="83">
        <v>0</v>
      </c>
      <c r="B909" s="83">
        <v>0</v>
      </c>
      <c r="C909" s="83">
        <v>0</v>
      </c>
      <c r="D909" s="83">
        <v>0</v>
      </c>
      <c r="E909" s="83">
        <v>0</v>
      </c>
      <c r="F909" s="83">
        <v>0</v>
      </c>
      <c r="G909" s="83">
        <v>0</v>
      </c>
      <c r="H909" s="83">
        <v>0</v>
      </c>
      <c r="I909" s="83">
        <v>0</v>
      </c>
      <c r="J909" s="83">
        <v>0</v>
      </c>
      <c r="K909" s="83">
        <v>0</v>
      </c>
      <c r="L909" s="83">
        <v>0</v>
      </c>
      <c r="M909" s="83">
        <v>0</v>
      </c>
      <c r="N909" s="83">
        <v>0</v>
      </c>
      <c r="O909" s="83">
        <v>0</v>
      </c>
      <c r="P909" s="83">
        <v>0</v>
      </c>
      <c r="Q909" s="83">
        <v>0</v>
      </c>
      <c r="R909" s="83">
        <v>0</v>
      </c>
      <c r="S909" s="83">
        <v>0</v>
      </c>
      <c r="T909" s="83">
        <v>0</v>
      </c>
      <c r="U909" s="83">
        <v>0</v>
      </c>
      <c r="V909" s="83">
        <v>0</v>
      </c>
      <c r="W909" s="83">
        <v>0</v>
      </c>
      <c r="X909" s="83">
        <v>0</v>
      </c>
      <c r="Y909" s="83">
        <v>0</v>
      </c>
      <c r="Z909" s="83">
        <v>0</v>
      </c>
      <c r="AA909" s="83">
        <v>0</v>
      </c>
      <c r="AB909" s="83">
        <v>0</v>
      </c>
      <c r="AC909" s="83">
        <v>0</v>
      </c>
      <c r="AD909" s="83">
        <v>0</v>
      </c>
      <c r="AE909" s="83">
        <v>0</v>
      </c>
    </row>
    <row r="910" spans="1:31">
      <c r="A910" s="83">
        <v>0</v>
      </c>
      <c r="B910" s="83">
        <v>0</v>
      </c>
      <c r="C910" s="83">
        <v>0</v>
      </c>
      <c r="D910" s="83">
        <v>0</v>
      </c>
      <c r="E910" s="83">
        <v>0</v>
      </c>
      <c r="F910" s="83">
        <v>0</v>
      </c>
      <c r="G910" s="83">
        <v>0</v>
      </c>
      <c r="H910" s="83">
        <v>0</v>
      </c>
      <c r="I910" s="83">
        <v>0</v>
      </c>
      <c r="J910" s="83">
        <v>0</v>
      </c>
      <c r="K910" s="83">
        <v>0</v>
      </c>
      <c r="L910" s="83">
        <v>0</v>
      </c>
      <c r="M910" s="83">
        <v>0</v>
      </c>
      <c r="N910" s="83">
        <v>0</v>
      </c>
      <c r="O910" s="83">
        <v>0</v>
      </c>
      <c r="P910" s="83">
        <v>0</v>
      </c>
      <c r="Q910" s="83">
        <v>0</v>
      </c>
      <c r="R910" s="83">
        <v>0</v>
      </c>
      <c r="S910" s="83">
        <v>0</v>
      </c>
      <c r="T910" s="83">
        <v>0</v>
      </c>
      <c r="U910" s="83">
        <v>0</v>
      </c>
      <c r="V910" s="83">
        <v>0</v>
      </c>
      <c r="W910" s="83">
        <v>0</v>
      </c>
      <c r="X910" s="83">
        <v>0</v>
      </c>
      <c r="Y910" s="83">
        <v>0</v>
      </c>
      <c r="Z910" s="83">
        <v>0</v>
      </c>
      <c r="AA910" s="83">
        <v>0</v>
      </c>
      <c r="AB910" s="83">
        <v>0</v>
      </c>
      <c r="AC910" s="83">
        <v>0</v>
      </c>
      <c r="AD910" s="83">
        <v>0</v>
      </c>
      <c r="AE910" s="83">
        <v>0</v>
      </c>
    </row>
    <row r="911" spans="1:31">
      <c r="A911" s="83">
        <v>0</v>
      </c>
      <c r="B911" s="83">
        <v>0</v>
      </c>
      <c r="C911" s="83">
        <v>0</v>
      </c>
      <c r="D911" s="83">
        <v>0</v>
      </c>
      <c r="E911" s="83">
        <v>0</v>
      </c>
      <c r="F911" s="83">
        <v>0</v>
      </c>
      <c r="G911" s="83">
        <v>0</v>
      </c>
      <c r="H911" s="83">
        <v>0</v>
      </c>
      <c r="I911" s="83">
        <v>0</v>
      </c>
      <c r="J911" s="83">
        <v>0</v>
      </c>
      <c r="K911" s="83">
        <v>0</v>
      </c>
      <c r="L911" s="83">
        <v>0</v>
      </c>
      <c r="M911" s="83">
        <v>0</v>
      </c>
      <c r="N911" s="83">
        <v>0</v>
      </c>
      <c r="O911" s="83">
        <v>0</v>
      </c>
      <c r="P911" s="83">
        <v>0</v>
      </c>
      <c r="Q911" s="83">
        <v>0</v>
      </c>
      <c r="R911" s="83">
        <v>0</v>
      </c>
      <c r="S911" s="83">
        <v>0</v>
      </c>
      <c r="T911" s="83">
        <v>0</v>
      </c>
      <c r="U911" s="83">
        <v>0</v>
      </c>
      <c r="V911" s="83">
        <v>0</v>
      </c>
      <c r="W911" s="83">
        <v>0</v>
      </c>
      <c r="X911" s="83">
        <v>0</v>
      </c>
      <c r="Y911" s="83">
        <v>0</v>
      </c>
      <c r="Z911" s="83">
        <v>0</v>
      </c>
      <c r="AA911" s="83">
        <v>0</v>
      </c>
      <c r="AB911" s="83">
        <v>0</v>
      </c>
      <c r="AC911" s="83">
        <v>0</v>
      </c>
      <c r="AD911" s="83">
        <v>0</v>
      </c>
      <c r="AE911" s="83">
        <v>0</v>
      </c>
    </row>
    <row r="912" spans="1:31">
      <c r="A912" s="83">
        <v>0</v>
      </c>
      <c r="B912" s="83">
        <v>0</v>
      </c>
      <c r="C912" s="83">
        <v>0</v>
      </c>
      <c r="D912" s="83">
        <v>0</v>
      </c>
      <c r="E912" s="83">
        <v>0</v>
      </c>
      <c r="F912" s="83">
        <v>0</v>
      </c>
      <c r="G912" s="83">
        <v>0</v>
      </c>
      <c r="H912" s="83">
        <v>0</v>
      </c>
      <c r="I912" s="83">
        <v>0</v>
      </c>
      <c r="J912" s="83">
        <v>0</v>
      </c>
      <c r="K912" s="83">
        <v>0</v>
      </c>
      <c r="L912" s="83">
        <v>0</v>
      </c>
      <c r="M912" s="83">
        <v>0</v>
      </c>
      <c r="N912" s="83">
        <v>0</v>
      </c>
      <c r="O912" s="83">
        <v>0</v>
      </c>
      <c r="P912" s="83">
        <v>0</v>
      </c>
      <c r="Q912" s="83">
        <v>0</v>
      </c>
      <c r="R912" s="83">
        <v>0</v>
      </c>
      <c r="S912" s="83">
        <v>0</v>
      </c>
      <c r="T912" s="83">
        <v>0</v>
      </c>
      <c r="U912" s="83">
        <v>0</v>
      </c>
      <c r="V912" s="83">
        <v>0</v>
      </c>
      <c r="W912" s="83">
        <v>0</v>
      </c>
      <c r="X912" s="83">
        <v>0</v>
      </c>
      <c r="Y912" s="83">
        <v>0</v>
      </c>
      <c r="Z912" s="83">
        <v>0</v>
      </c>
      <c r="AA912" s="83">
        <v>0</v>
      </c>
      <c r="AB912" s="83">
        <v>0</v>
      </c>
      <c r="AC912" s="83">
        <v>0</v>
      </c>
      <c r="AD912" s="83">
        <v>0</v>
      </c>
      <c r="AE912" s="83">
        <v>0</v>
      </c>
    </row>
    <row r="913" spans="1:31">
      <c r="A913" s="83">
        <v>0</v>
      </c>
      <c r="B913" s="83">
        <v>0</v>
      </c>
      <c r="C913" s="83">
        <v>0</v>
      </c>
      <c r="D913" s="83">
        <v>0</v>
      </c>
      <c r="E913" s="83">
        <v>0</v>
      </c>
      <c r="F913" s="83">
        <v>0</v>
      </c>
      <c r="G913" s="83">
        <v>0</v>
      </c>
      <c r="H913" s="83">
        <v>0</v>
      </c>
      <c r="I913" s="83">
        <v>0</v>
      </c>
      <c r="J913" s="83">
        <v>0</v>
      </c>
      <c r="K913" s="83">
        <v>0</v>
      </c>
      <c r="L913" s="83">
        <v>0</v>
      </c>
      <c r="M913" s="83">
        <v>0</v>
      </c>
      <c r="N913" s="83">
        <v>0</v>
      </c>
      <c r="O913" s="83">
        <v>0</v>
      </c>
      <c r="P913" s="83">
        <v>0</v>
      </c>
      <c r="Q913" s="83">
        <v>0</v>
      </c>
      <c r="R913" s="83">
        <v>0</v>
      </c>
      <c r="S913" s="83">
        <v>0</v>
      </c>
      <c r="T913" s="83">
        <v>0</v>
      </c>
      <c r="U913" s="83">
        <v>0</v>
      </c>
      <c r="V913" s="83">
        <v>0</v>
      </c>
      <c r="W913" s="83">
        <v>0</v>
      </c>
      <c r="X913" s="83">
        <v>0</v>
      </c>
      <c r="Y913" s="83">
        <v>0</v>
      </c>
      <c r="Z913" s="83">
        <v>0</v>
      </c>
      <c r="AA913" s="83">
        <v>0</v>
      </c>
      <c r="AB913" s="83">
        <v>0</v>
      </c>
      <c r="AC913" s="83">
        <v>0</v>
      </c>
      <c r="AD913" s="83">
        <v>0</v>
      </c>
      <c r="AE913" s="83">
        <v>0</v>
      </c>
    </row>
    <row r="914" spans="1:31">
      <c r="A914" s="83">
        <v>0</v>
      </c>
      <c r="B914" s="83">
        <v>0</v>
      </c>
      <c r="C914" s="83">
        <v>0</v>
      </c>
      <c r="D914" s="83">
        <v>0</v>
      </c>
      <c r="E914" s="83">
        <v>0</v>
      </c>
      <c r="F914" s="83">
        <v>0</v>
      </c>
      <c r="G914" s="83">
        <v>0</v>
      </c>
      <c r="H914" s="83">
        <v>0</v>
      </c>
      <c r="I914" s="83">
        <v>0</v>
      </c>
      <c r="J914" s="83">
        <v>0</v>
      </c>
      <c r="K914" s="83">
        <v>0</v>
      </c>
      <c r="L914" s="83">
        <v>0</v>
      </c>
      <c r="M914" s="83">
        <v>0</v>
      </c>
      <c r="N914" s="83">
        <v>0</v>
      </c>
      <c r="O914" s="83">
        <v>0</v>
      </c>
      <c r="P914" s="83">
        <v>0</v>
      </c>
      <c r="Q914" s="83">
        <v>0</v>
      </c>
      <c r="R914" s="83">
        <v>0</v>
      </c>
      <c r="S914" s="83">
        <v>0</v>
      </c>
      <c r="T914" s="83">
        <v>0</v>
      </c>
      <c r="U914" s="83">
        <v>0</v>
      </c>
      <c r="V914" s="83">
        <v>0</v>
      </c>
      <c r="W914" s="83">
        <v>0</v>
      </c>
      <c r="X914" s="83">
        <v>0</v>
      </c>
      <c r="Y914" s="83">
        <v>0</v>
      </c>
      <c r="Z914" s="83">
        <v>0</v>
      </c>
      <c r="AA914" s="83">
        <v>0</v>
      </c>
      <c r="AB914" s="83">
        <v>0</v>
      </c>
      <c r="AC914" s="83">
        <v>0</v>
      </c>
      <c r="AD914" s="83">
        <v>0</v>
      </c>
      <c r="AE914" s="83">
        <v>0</v>
      </c>
    </row>
    <row r="915" spans="1:31">
      <c r="A915" s="83">
        <v>0</v>
      </c>
      <c r="B915" s="83">
        <v>0</v>
      </c>
      <c r="C915" s="83">
        <v>0</v>
      </c>
      <c r="D915" s="83">
        <v>0</v>
      </c>
      <c r="E915" s="83">
        <v>0</v>
      </c>
      <c r="F915" s="83">
        <v>0</v>
      </c>
      <c r="G915" s="83">
        <v>0</v>
      </c>
      <c r="H915" s="83">
        <v>0</v>
      </c>
      <c r="I915" s="83">
        <v>0</v>
      </c>
      <c r="J915" s="83">
        <v>0</v>
      </c>
      <c r="K915" s="83">
        <v>0</v>
      </c>
      <c r="L915" s="83">
        <v>0</v>
      </c>
      <c r="M915" s="83">
        <v>0</v>
      </c>
      <c r="N915" s="83">
        <v>0</v>
      </c>
      <c r="O915" s="83">
        <v>0</v>
      </c>
      <c r="P915" s="83">
        <v>0</v>
      </c>
      <c r="Q915" s="83">
        <v>0</v>
      </c>
      <c r="R915" s="83">
        <v>0</v>
      </c>
      <c r="S915" s="83">
        <v>0</v>
      </c>
      <c r="T915" s="83">
        <v>0</v>
      </c>
      <c r="U915" s="83">
        <v>0</v>
      </c>
      <c r="V915" s="83">
        <v>0</v>
      </c>
      <c r="W915" s="83">
        <v>0</v>
      </c>
      <c r="X915" s="83">
        <v>0</v>
      </c>
      <c r="Y915" s="83">
        <v>0</v>
      </c>
      <c r="Z915" s="83">
        <v>0</v>
      </c>
      <c r="AA915" s="83">
        <v>0</v>
      </c>
      <c r="AB915" s="83">
        <v>0</v>
      </c>
      <c r="AC915" s="83">
        <v>0</v>
      </c>
      <c r="AD915" s="83">
        <v>0</v>
      </c>
      <c r="AE915" s="83">
        <v>0</v>
      </c>
    </row>
    <row r="916" spans="1:31">
      <c r="A916" s="83">
        <v>0</v>
      </c>
      <c r="B916" s="83">
        <v>0</v>
      </c>
      <c r="C916" s="83">
        <v>0</v>
      </c>
      <c r="D916" s="83">
        <v>0</v>
      </c>
      <c r="E916" s="83">
        <v>0</v>
      </c>
      <c r="F916" s="83">
        <v>0</v>
      </c>
      <c r="G916" s="83">
        <v>0</v>
      </c>
      <c r="H916" s="83">
        <v>0</v>
      </c>
      <c r="I916" s="83">
        <v>0</v>
      </c>
      <c r="J916" s="83">
        <v>0</v>
      </c>
      <c r="K916" s="83">
        <v>0</v>
      </c>
      <c r="L916" s="83">
        <v>0</v>
      </c>
      <c r="M916" s="83">
        <v>0</v>
      </c>
      <c r="N916" s="83">
        <v>0</v>
      </c>
      <c r="O916" s="83">
        <v>0</v>
      </c>
      <c r="P916" s="83">
        <v>0</v>
      </c>
      <c r="Q916" s="83">
        <v>0</v>
      </c>
      <c r="R916" s="83">
        <v>0</v>
      </c>
      <c r="S916" s="83">
        <v>0</v>
      </c>
      <c r="T916" s="83">
        <v>0</v>
      </c>
      <c r="U916" s="83">
        <v>0</v>
      </c>
      <c r="V916" s="83">
        <v>0</v>
      </c>
      <c r="W916" s="83">
        <v>0</v>
      </c>
      <c r="X916" s="83">
        <v>0</v>
      </c>
      <c r="Y916" s="83">
        <v>0</v>
      </c>
      <c r="Z916" s="83">
        <v>0</v>
      </c>
      <c r="AA916" s="83">
        <v>0</v>
      </c>
      <c r="AB916" s="83">
        <v>0</v>
      </c>
      <c r="AC916" s="83">
        <v>0</v>
      </c>
      <c r="AD916" s="83">
        <v>0</v>
      </c>
      <c r="AE916" s="83">
        <v>0</v>
      </c>
    </row>
    <row r="917" spans="1:31">
      <c r="A917" s="83">
        <v>0</v>
      </c>
      <c r="B917" s="83">
        <v>0</v>
      </c>
      <c r="C917" s="83">
        <v>0</v>
      </c>
      <c r="D917" s="83">
        <v>0</v>
      </c>
      <c r="E917" s="83">
        <v>0</v>
      </c>
      <c r="F917" s="83">
        <v>0</v>
      </c>
      <c r="G917" s="83">
        <v>0</v>
      </c>
      <c r="H917" s="83">
        <v>0</v>
      </c>
      <c r="I917" s="83">
        <v>0</v>
      </c>
      <c r="J917" s="83">
        <v>0</v>
      </c>
      <c r="K917" s="83">
        <v>0</v>
      </c>
      <c r="L917" s="83">
        <v>0</v>
      </c>
      <c r="M917" s="83">
        <v>0</v>
      </c>
      <c r="N917" s="83">
        <v>0</v>
      </c>
      <c r="O917" s="83">
        <v>0</v>
      </c>
      <c r="P917" s="83">
        <v>0</v>
      </c>
      <c r="Q917" s="83">
        <v>0</v>
      </c>
      <c r="R917" s="83">
        <v>0</v>
      </c>
      <c r="S917" s="83">
        <v>0</v>
      </c>
      <c r="T917" s="83">
        <v>0</v>
      </c>
      <c r="U917" s="83">
        <v>0</v>
      </c>
      <c r="V917" s="83">
        <v>0</v>
      </c>
      <c r="W917" s="83">
        <v>0</v>
      </c>
      <c r="X917" s="83">
        <v>0</v>
      </c>
      <c r="Y917" s="83">
        <v>0</v>
      </c>
      <c r="Z917" s="83">
        <v>0</v>
      </c>
      <c r="AA917" s="83">
        <v>0</v>
      </c>
      <c r="AB917" s="83">
        <v>0</v>
      </c>
      <c r="AC917" s="83">
        <v>0</v>
      </c>
      <c r="AD917" s="83">
        <v>0</v>
      </c>
      <c r="AE917" s="83">
        <v>0</v>
      </c>
    </row>
    <row r="918" spans="1:31">
      <c r="A918" s="83">
        <v>0</v>
      </c>
      <c r="B918" s="83">
        <v>0</v>
      </c>
      <c r="C918" s="83">
        <v>0</v>
      </c>
      <c r="D918" s="83">
        <v>0</v>
      </c>
      <c r="E918" s="83">
        <v>0</v>
      </c>
      <c r="F918" s="83">
        <v>0</v>
      </c>
      <c r="G918" s="83">
        <v>0</v>
      </c>
      <c r="H918" s="83">
        <v>0</v>
      </c>
      <c r="I918" s="83">
        <v>0</v>
      </c>
      <c r="J918" s="83">
        <v>0</v>
      </c>
      <c r="K918" s="83">
        <v>0</v>
      </c>
      <c r="L918" s="83">
        <v>0</v>
      </c>
      <c r="M918" s="83">
        <v>0</v>
      </c>
      <c r="N918" s="83">
        <v>0</v>
      </c>
      <c r="O918" s="83">
        <v>0</v>
      </c>
      <c r="P918" s="83">
        <v>0</v>
      </c>
      <c r="Q918" s="83">
        <v>0</v>
      </c>
      <c r="R918" s="83">
        <v>0</v>
      </c>
      <c r="S918" s="83">
        <v>0</v>
      </c>
      <c r="T918" s="83">
        <v>0</v>
      </c>
      <c r="U918" s="83">
        <v>0</v>
      </c>
      <c r="V918" s="83">
        <v>0</v>
      </c>
      <c r="W918" s="83">
        <v>0</v>
      </c>
      <c r="X918" s="83">
        <v>0</v>
      </c>
      <c r="Y918" s="83">
        <v>0</v>
      </c>
      <c r="Z918" s="83">
        <v>0</v>
      </c>
      <c r="AA918" s="83">
        <v>0</v>
      </c>
      <c r="AB918" s="83">
        <v>0</v>
      </c>
      <c r="AC918" s="83">
        <v>0</v>
      </c>
      <c r="AD918" s="83">
        <v>0</v>
      </c>
      <c r="AE918" s="83">
        <v>0</v>
      </c>
    </row>
    <row r="919" spans="1:31">
      <c r="A919" s="83">
        <v>0</v>
      </c>
      <c r="B919" s="83">
        <v>0</v>
      </c>
      <c r="C919" s="83">
        <v>0</v>
      </c>
      <c r="D919" s="83">
        <v>0</v>
      </c>
      <c r="E919" s="83">
        <v>0</v>
      </c>
      <c r="F919" s="83">
        <v>0</v>
      </c>
      <c r="G919" s="83">
        <v>0</v>
      </c>
      <c r="H919" s="83">
        <v>0</v>
      </c>
      <c r="I919" s="83">
        <v>0</v>
      </c>
      <c r="J919" s="83">
        <v>0</v>
      </c>
      <c r="K919" s="83">
        <v>0</v>
      </c>
      <c r="L919" s="83">
        <v>0</v>
      </c>
      <c r="M919" s="83">
        <v>0</v>
      </c>
      <c r="N919" s="83">
        <v>0</v>
      </c>
      <c r="O919" s="83">
        <v>0</v>
      </c>
      <c r="P919" s="83">
        <v>0</v>
      </c>
      <c r="Q919" s="83">
        <v>0</v>
      </c>
      <c r="R919" s="83">
        <v>0</v>
      </c>
      <c r="S919" s="83">
        <v>0</v>
      </c>
      <c r="T919" s="83">
        <v>0</v>
      </c>
      <c r="U919" s="83">
        <v>0</v>
      </c>
      <c r="V919" s="83">
        <v>0</v>
      </c>
      <c r="W919" s="83">
        <v>0</v>
      </c>
      <c r="X919" s="83">
        <v>0</v>
      </c>
      <c r="Y919" s="83">
        <v>0</v>
      </c>
      <c r="Z919" s="83">
        <v>0</v>
      </c>
      <c r="AA919" s="83">
        <v>0</v>
      </c>
      <c r="AB919" s="83">
        <v>0</v>
      </c>
      <c r="AC919" s="83">
        <v>0</v>
      </c>
      <c r="AD919" s="83">
        <v>0</v>
      </c>
      <c r="AE919" s="83">
        <v>0</v>
      </c>
    </row>
    <row r="920" spans="1:31">
      <c r="A920" s="83">
        <v>0</v>
      </c>
      <c r="B920" s="83">
        <v>0</v>
      </c>
      <c r="C920" s="83">
        <v>0</v>
      </c>
      <c r="D920" s="83">
        <v>0</v>
      </c>
      <c r="E920" s="83">
        <v>0</v>
      </c>
      <c r="F920" s="83">
        <v>0</v>
      </c>
      <c r="G920" s="83">
        <v>0</v>
      </c>
      <c r="H920" s="83">
        <v>0</v>
      </c>
      <c r="I920" s="83">
        <v>0</v>
      </c>
      <c r="J920" s="83">
        <v>0</v>
      </c>
      <c r="K920" s="83">
        <v>0</v>
      </c>
      <c r="L920" s="83">
        <v>0</v>
      </c>
      <c r="M920" s="83">
        <v>0</v>
      </c>
      <c r="N920" s="83">
        <v>0</v>
      </c>
      <c r="O920" s="83">
        <v>0</v>
      </c>
      <c r="P920" s="83">
        <v>0</v>
      </c>
      <c r="Q920" s="83">
        <v>0</v>
      </c>
      <c r="R920" s="83">
        <v>0</v>
      </c>
      <c r="S920" s="83">
        <v>0</v>
      </c>
      <c r="T920" s="83">
        <v>0</v>
      </c>
      <c r="U920" s="83">
        <v>0</v>
      </c>
      <c r="V920" s="83">
        <v>0</v>
      </c>
      <c r="W920" s="83">
        <v>0</v>
      </c>
      <c r="X920" s="83">
        <v>0</v>
      </c>
      <c r="Y920" s="83">
        <v>0</v>
      </c>
      <c r="Z920" s="83">
        <v>0</v>
      </c>
      <c r="AA920" s="83">
        <v>0</v>
      </c>
      <c r="AB920" s="83">
        <v>0</v>
      </c>
      <c r="AC920" s="83">
        <v>0</v>
      </c>
      <c r="AD920" s="83">
        <v>0</v>
      </c>
      <c r="AE920" s="83">
        <v>0</v>
      </c>
    </row>
    <row r="921" spans="1:31">
      <c r="A921" s="83">
        <v>0</v>
      </c>
      <c r="B921" s="83">
        <v>0</v>
      </c>
      <c r="C921" s="83">
        <v>0</v>
      </c>
      <c r="D921" s="83">
        <v>0</v>
      </c>
      <c r="E921" s="83">
        <v>0</v>
      </c>
      <c r="F921" s="83">
        <v>0</v>
      </c>
      <c r="G921" s="83">
        <v>0</v>
      </c>
      <c r="H921" s="83">
        <v>0</v>
      </c>
      <c r="I921" s="83">
        <v>0</v>
      </c>
      <c r="J921" s="83">
        <v>0</v>
      </c>
      <c r="K921" s="83">
        <v>0</v>
      </c>
      <c r="L921" s="83">
        <v>0</v>
      </c>
      <c r="M921" s="83">
        <v>0</v>
      </c>
      <c r="N921" s="83">
        <v>0</v>
      </c>
      <c r="O921" s="83">
        <v>0</v>
      </c>
      <c r="P921" s="83">
        <v>0</v>
      </c>
      <c r="Q921" s="83">
        <v>0</v>
      </c>
      <c r="R921" s="83">
        <v>0</v>
      </c>
      <c r="S921" s="83">
        <v>0</v>
      </c>
      <c r="T921" s="83">
        <v>0</v>
      </c>
      <c r="U921" s="83">
        <v>0</v>
      </c>
      <c r="V921" s="83">
        <v>0</v>
      </c>
      <c r="W921" s="83">
        <v>0</v>
      </c>
      <c r="X921" s="83">
        <v>0</v>
      </c>
      <c r="Y921" s="83">
        <v>0</v>
      </c>
      <c r="Z921" s="83">
        <v>0</v>
      </c>
      <c r="AA921" s="83">
        <v>0</v>
      </c>
      <c r="AB921" s="83">
        <v>0</v>
      </c>
      <c r="AC921" s="83">
        <v>0</v>
      </c>
      <c r="AD921" s="83">
        <v>0</v>
      </c>
      <c r="AE921" s="83">
        <v>0</v>
      </c>
    </row>
    <row r="922" spans="1:31">
      <c r="A922" s="83">
        <v>0</v>
      </c>
      <c r="B922" s="83">
        <v>0</v>
      </c>
      <c r="C922" s="83">
        <v>0</v>
      </c>
      <c r="D922" s="83">
        <v>0</v>
      </c>
      <c r="E922" s="83">
        <v>0</v>
      </c>
      <c r="F922" s="83">
        <v>0</v>
      </c>
      <c r="G922" s="83">
        <v>0</v>
      </c>
      <c r="H922" s="83">
        <v>0</v>
      </c>
      <c r="I922" s="83">
        <v>0</v>
      </c>
      <c r="J922" s="83">
        <v>0</v>
      </c>
      <c r="K922" s="83">
        <v>0</v>
      </c>
      <c r="L922" s="83">
        <v>0</v>
      </c>
      <c r="M922" s="83">
        <v>0</v>
      </c>
      <c r="N922" s="83">
        <v>0</v>
      </c>
      <c r="O922" s="83">
        <v>0</v>
      </c>
      <c r="P922" s="83">
        <v>0</v>
      </c>
      <c r="Q922" s="83">
        <v>0</v>
      </c>
      <c r="R922" s="83">
        <v>0</v>
      </c>
      <c r="S922" s="83">
        <v>0</v>
      </c>
      <c r="T922" s="83">
        <v>0</v>
      </c>
      <c r="U922" s="83">
        <v>0</v>
      </c>
      <c r="V922" s="83">
        <v>0</v>
      </c>
      <c r="W922" s="83">
        <v>0</v>
      </c>
      <c r="X922" s="83">
        <v>0</v>
      </c>
      <c r="Y922" s="83">
        <v>0</v>
      </c>
      <c r="Z922" s="83">
        <v>0</v>
      </c>
      <c r="AA922" s="83">
        <v>0</v>
      </c>
      <c r="AB922" s="83">
        <v>0</v>
      </c>
      <c r="AC922" s="83">
        <v>0</v>
      </c>
      <c r="AD922" s="83">
        <v>0</v>
      </c>
      <c r="AE922" s="83">
        <v>0</v>
      </c>
    </row>
    <row r="923" spans="1:31">
      <c r="A923" s="83">
        <v>0</v>
      </c>
      <c r="B923" s="83">
        <v>0</v>
      </c>
      <c r="C923" s="83">
        <v>0</v>
      </c>
      <c r="D923" s="83">
        <v>0</v>
      </c>
      <c r="E923" s="83">
        <v>0</v>
      </c>
      <c r="F923" s="83">
        <v>0</v>
      </c>
      <c r="G923" s="83">
        <v>0</v>
      </c>
      <c r="H923" s="83">
        <v>0</v>
      </c>
      <c r="I923" s="83">
        <v>0</v>
      </c>
      <c r="J923" s="83">
        <v>0</v>
      </c>
      <c r="K923" s="83">
        <v>0</v>
      </c>
      <c r="L923" s="83">
        <v>0</v>
      </c>
      <c r="M923" s="83">
        <v>0</v>
      </c>
      <c r="N923" s="83">
        <v>0</v>
      </c>
      <c r="O923" s="83">
        <v>0</v>
      </c>
      <c r="P923" s="83">
        <v>0</v>
      </c>
      <c r="Q923" s="83">
        <v>0</v>
      </c>
      <c r="R923" s="83">
        <v>0</v>
      </c>
      <c r="S923" s="83">
        <v>0</v>
      </c>
      <c r="T923" s="83">
        <v>0</v>
      </c>
      <c r="U923" s="83">
        <v>0</v>
      </c>
      <c r="V923" s="83">
        <v>0</v>
      </c>
      <c r="W923" s="83">
        <v>0</v>
      </c>
      <c r="X923" s="83">
        <v>0</v>
      </c>
      <c r="Y923" s="83">
        <v>0</v>
      </c>
      <c r="Z923" s="83">
        <v>0</v>
      </c>
      <c r="AA923" s="83">
        <v>0</v>
      </c>
      <c r="AB923" s="83">
        <v>0</v>
      </c>
      <c r="AC923" s="83">
        <v>0</v>
      </c>
      <c r="AD923" s="83">
        <v>0</v>
      </c>
      <c r="AE923" s="83">
        <v>0</v>
      </c>
    </row>
    <row r="924" spans="1:31">
      <c r="A924" s="83">
        <v>0</v>
      </c>
      <c r="B924" s="83">
        <v>0</v>
      </c>
      <c r="C924" s="83">
        <v>0</v>
      </c>
      <c r="D924" s="83">
        <v>0</v>
      </c>
      <c r="E924" s="83">
        <v>0</v>
      </c>
      <c r="F924" s="83">
        <v>0</v>
      </c>
      <c r="G924" s="83">
        <v>0</v>
      </c>
      <c r="H924" s="83">
        <v>0</v>
      </c>
      <c r="I924" s="83">
        <v>0</v>
      </c>
      <c r="J924" s="83">
        <v>0</v>
      </c>
      <c r="K924" s="83">
        <v>0</v>
      </c>
      <c r="L924" s="83">
        <v>0</v>
      </c>
      <c r="M924" s="83">
        <v>0</v>
      </c>
      <c r="N924" s="83">
        <v>0</v>
      </c>
      <c r="O924" s="83">
        <v>0</v>
      </c>
      <c r="P924" s="83">
        <v>0</v>
      </c>
      <c r="Q924" s="83">
        <v>0</v>
      </c>
      <c r="R924" s="83">
        <v>0</v>
      </c>
      <c r="S924" s="83">
        <v>0</v>
      </c>
      <c r="T924" s="83">
        <v>0</v>
      </c>
      <c r="U924" s="83">
        <v>0</v>
      </c>
      <c r="V924" s="83">
        <v>0</v>
      </c>
      <c r="W924" s="83">
        <v>0</v>
      </c>
      <c r="X924" s="83">
        <v>0</v>
      </c>
      <c r="Y924" s="83">
        <v>0</v>
      </c>
      <c r="Z924" s="83">
        <v>0</v>
      </c>
      <c r="AA924" s="83">
        <v>0</v>
      </c>
      <c r="AB924" s="83">
        <v>0</v>
      </c>
      <c r="AC924" s="83">
        <v>0</v>
      </c>
      <c r="AD924" s="83">
        <v>0</v>
      </c>
      <c r="AE924" s="83">
        <v>0</v>
      </c>
    </row>
    <row r="925" spans="1:31">
      <c r="A925" s="83">
        <v>0</v>
      </c>
      <c r="B925" s="83">
        <v>0</v>
      </c>
      <c r="C925" s="83">
        <v>0</v>
      </c>
      <c r="D925" s="83">
        <v>0</v>
      </c>
      <c r="E925" s="83">
        <v>0</v>
      </c>
      <c r="F925" s="83">
        <v>0</v>
      </c>
      <c r="G925" s="83">
        <v>0</v>
      </c>
      <c r="H925" s="83">
        <v>0</v>
      </c>
      <c r="I925" s="83">
        <v>0</v>
      </c>
      <c r="J925" s="83">
        <v>0</v>
      </c>
      <c r="K925" s="83">
        <v>0</v>
      </c>
      <c r="L925" s="83">
        <v>0</v>
      </c>
      <c r="M925" s="83">
        <v>0</v>
      </c>
      <c r="N925" s="83">
        <v>0</v>
      </c>
      <c r="O925" s="83">
        <v>0</v>
      </c>
      <c r="P925" s="83">
        <v>0</v>
      </c>
      <c r="Q925" s="83">
        <v>0</v>
      </c>
      <c r="R925" s="83">
        <v>0</v>
      </c>
      <c r="S925" s="83">
        <v>0</v>
      </c>
      <c r="T925" s="83">
        <v>0</v>
      </c>
      <c r="U925" s="83">
        <v>0</v>
      </c>
      <c r="V925" s="83">
        <v>0</v>
      </c>
      <c r="W925" s="83">
        <v>0</v>
      </c>
      <c r="X925" s="83">
        <v>0</v>
      </c>
      <c r="Y925" s="83">
        <v>0</v>
      </c>
      <c r="Z925" s="83">
        <v>0</v>
      </c>
      <c r="AA925" s="83">
        <v>0</v>
      </c>
      <c r="AB925" s="83">
        <v>0</v>
      </c>
      <c r="AC925" s="83">
        <v>0</v>
      </c>
      <c r="AD925" s="83">
        <v>0</v>
      </c>
      <c r="AE925" s="83">
        <v>0</v>
      </c>
    </row>
    <row r="926" spans="1:31">
      <c r="A926" s="83">
        <v>0</v>
      </c>
      <c r="B926" s="83">
        <v>0</v>
      </c>
      <c r="C926" s="83">
        <v>0</v>
      </c>
      <c r="D926" s="83">
        <v>0</v>
      </c>
      <c r="E926" s="83">
        <v>0</v>
      </c>
      <c r="F926" s="83">
        <v>0</v>
      </c>
      <c r="G926" s="83">
        <v>0</v>
      </c>
      <c r="H926" s="83">
        <v>0</v>
      </c>
      <c r="I926" s="83">
        <v>0</v>
      </c>
      <c r="J926" s="83">
        <v>0</v>
      </c>
      <c r="K926" s="83">
        <v>0</v>
      </c>
      <c r="L926" s="83">
        <v>0</v>
      </c>
      <c r="M926" s="83">
        <v>0</v>
      </c>
      <c r="N926" s="83">
        <v>0</v>
      </c>
      <c r="O926" s="83">
        <v>0</v>
      </c>
      <c r="P926" s="83">
        <v>0</v>
      </c>
      <c r="Q926" s="83">
        <v>0</v>
      </c>
      <c r="R926" s="83">
        <v>0</v>
      </c>
      <c r="S926" s="83">
        <v>0</v>
      </c>
      <c r="T926" s="83">
        <v>0</v>
      </c>
      <c r="U926" s="83">
        <v>0</v>
      </c>
      <c r="V926" s="83">
        <v>0</v>
      </c>
      <c r="W926" s="83">
        <v>0</v>
      </c>
      <c r="X926" s="83">
        <v>0</v>
      </c>
      <c r="Y926" s="83">
        <v>0</v>
      </c>
      <c r="Z926" s="83">
        <v>0</v>
      </c>
      <c r="AA926" s="83">
        <v>0</v>
      </c>
      <c r="AB926" s="83">
        <v>0</v>
      </c>
      <c r="AC926" s="83">
        <v>0</v>
      </c>
      <c r="AD926" s="83">
        <v>0</v>
      </c>
      <c r="AE926" s="83">
        <v>0</v>
      </c>
    </row>
    <row r="927" spans="1:31">
      <c r="A927" s="83">
        <v>0</v>
      </c>
      <c r="B927" s="83">
        <v>0</v>
      </c>
      <c r="C927" s="83">
        <v>0</v>
      </c>
      <c r="D927" s="83">
        <v>0</v>
      </c>
      <c r="E927" s="83">
        <v>0</v>
      </c>
      <c r="F927" s="83">
        <v>0</v>
      </c>
      <c r="G927" s="83">
        <v>0</v>
      </c>
      <c r="H927" s="83">
        <v>0</v>
      </c>
      <c r="I927" s="83">
        <v>0</v>
      </c>
      <c r="J927" s="83">
        <v>0</v>
      </c>
      <c r="K927" s="83">
        <v>0</v>
      </c>
      <c r="L927" s="83">
        <v>0</v>
      </c>
      <c r="M927" s="83">
        <v>0</v>
      </c>
      <c r="N927" s="83">
        <v>0</v>
      </c>
      <c r="O927" s="83">
        <v>0</v>
      </c>
      <c r="P927" s="83">
        <v>0</v>
      </c>
      <c r="Q927" s="83">
        <v>0</v>
      </c>
      <c r="R927" s="83">
        <v>0</v>
      </c>
      <c r="S927" s="83">
        <v>0</v>
      </c>
      <c r="T927" s="83">
        <v>0</v>
      </c>
      <c r="U927" s="83">
        <v>0</v>
      </c>
      <c r="V927" s="83">
        <v>0</v>
      </c>
      <c r="W927" s="83">
        <v>0</v>
      </c>
      <c r="X927" s="83">
        <v>0</v>
      </c>
      <c r="Y927" s="83">
        <v>0</v>
      </c>
      <c r="Z927" s="83">
        <v>0</v>
      </c>
      <c r="AA927" s="83">
        <v>0</v>
      </c>
      <c r="AB927" s="83">
        <v>0</v>
      </c>
      <c r="AC927" s="83">
        <v>0</v>
      </c>
      <c r="AD927" s="83">
        <v>0</v>
      </c>
      <c r="AE927" s="83">
        <v>0</v>
      </c>
    </row>
    <row r="928" spans="1:31">
      <c r="A928" s="83">
        <v>0</v>
      </c>
      <c r="B928" s="83">
        <v>0</v>
      </c>
      <c r="C928" s="83">
        <v>0</v>
      </c>
      <c r="D928" s="83">
        <v>0</v>
      </c>
      <c r="E928" s="83">
        <v>0</v>
      </c>
      <c r="F928" s="83">
        <v>0</v>
      </c>
      <c r="G928" s="83">
        <v>0</v>
      </c>
      <c r="H928" s="83">
        <v>0</v>
      </c>
      <c r="I928" s="83">
        <v>0</v>
      </c>
      <c r="J928" s="83">
        <v>0</v>
      </c>
      <c r="K928" s="83">
        <v>0</v>
      </c>
      <c r="L928" s="83">
        <v>0</v>
      </c>
      <c r="M928" s="83">
        <v>0</v>
      </c>
      <c r="N928" s="83">
        <v>0</v>
      </c>
      <c r="O928" s="83">
        <v>0</v>
      </c>
      <c r="P928" s="83">
        <v>0</v>
      </c>
      <c r="Q928" s="83">
        <v>0</v>
      </c>
      <c r="R928" s="83">
        <v>0</v>
      </c>
      <c r="S928" s="83">
        <v>0</v>
      </c>
      <c r="T928" s="83">
        <v>0</v>
      </c>
      <c r="U928" s="83">
        <v>0</v>
      </c>
      <c r="V928" s="83">
        <v>0</v>
      </c>
      <c r="W928" s="83">
        <v>0</v>
      </c>
      <c r="X928" s="83">
        <v>0</v>
      </c>
      <c r="Y928" s="83">
        <v>0</v>
      </c>
      <c r="Z928" s="83">
        <v>0</v>
      </c>
      <c r="AA928" s="83">
        <v>0</v>
      </c>
      <c r="AB928" s="83">
        <v>0</v>
      </c>
      <c r="AC928" s="83">
        <v>0</v>
      </c>
      <c r="AD928" s="83">
        <v>0</v>
      </c>
      <c r="AE928" s="83">
        <v>0</v>
      </c>
    </row>
    <row r="929" spans="1:31">
      <c r="A929" s="83">
        <v>0</v>
      </c>
      <c r="B929" s="83">
        <v>0</v>
      </c>
      <c r="C929" s="83">
        <v>0</v>
      </c>
      <c r="D929" s="83">
        <v>0</v>
      </c>
      <c r="E929" s="83">
        <v>0</v>
      </c>
      <c r="F929" s="83">
        <v>0</v>
      </c>
      <c r="G929" s="83">
        <v>0</v>
      </c>
      <c r="H929" s="83">
        <v>0</v>
      </c>
      <c r="I929" s="83">
        <v>0</v>
      </c>
      <c r="J929" s="83">
        <v>0</v>
      </c>
      <c r="K929" s="83">
        <v>0</v>
      </c>
      <c r="L929" s="83">
        <v>0</v>
      </c>
      <c r="M929" s="83">
        <v>0</v>
      </c>
      <c r="N929" s="83">
        <v>0</v>
      </c>
      <c r="O929" s="83">
        <v>0</v>
      </c>
      <c r="P929" s="83">
        <v>0</v>
      </c>
      <c r="Q929" s="83">
        <v>0</v>
      </c>
      <c r="R929" s="83">
        <v>0</v>
      </c>
      <c r="S929" s="83">
        <v>0</v>
      </c>
      <c r="T929" s="83">
        <v>0</v>
      </c>
      <c r="U929" s="83">
        <v>0</v>
      </c>
      <c r="V929" s="83">
        <v>0</v>
      </c>
      <c r="W929" s="83">
        <v>0</v>
      </c>
      <c r="X929" s="83">
        <v>0</v>
      </c>
      <c r="Y929" s="83">
        <v>0</v>
      </c>
      <c r="Z929" s="83">
        <v>0</v>
      </c>
      <c r="AA929" s="83">
        <v>0</v>
      </c>
      <c r="AB929" s="83">
        <v>0</v>
      </c>
      <c r="AC929" s="83">
        <v>0</v>
      </c>
      <c r="AD929" s="83">
        <v>0</v>
      </c>
      <c r="AE929" s="83">
        <v>0</v>
      </c>
    </row>
    <row r="930" spans="1:31">
      <c r="A930" s="83">
        <v>0</v>
      </c>
      <c r="B930" s="83">
        <v>0</v>
      </c>
      <c r="C930" s="83">
        <v>0</v>
      </c>
      <c r="D930" s="83">
        <v>0</v>
      </c>
      <c r="E930" s="83">
        <v>0</v>
      </c>
      <c r="F930" s="83">
        <v>0</v>
      </c>
      <c r="G930" s="83">
        <v>0</v>
      </c>
      <c r="H930" s="83">
        <v>0</v>
      </c>
      <c r="I930" s="83">
        <v>0</v>
      </c>
      <c r="J930" s="83">
        <v>0</v>
      </c>
      <c r="K930" s="83">
        <v>0</v>
      </c>
      <c r="L930" s="83">
        <v>0</v>
      </c>
      <c r="M930" s="83">
        <v>0</v>
      </c>
      <c r="N930" s="83">
        <v>0</v>
      </c>
      <c r="O930" s="83">
        <v>0</v>
      </c>
      <c r="P930" s="83">
        <v>0</v>
      </c>
      <c r="Q930" s="83">
        <v>0</v>
      </c>
      <c r="R930" s="83">
        <v>0</v>
      </c>
      <c r="S930" s="83">
        <v>0</v>
      </c>
      <c r="T930" s="83">
        <v>0</v>
      </c>
      <c r="U930" s="83">
        <v>0</v>
      </c>
      <c r="V930" s="83">
        <v>0</v>
      </c>
      <c r="W930" s="83">
        <v>0</v>
      </c>
      <c r="X930" s="83">
        <v>0</v>
      </c>
      <c r="Y930" s="83">
        <v>0</v>
      </c>
      <c r="Z930" s="83">
        <v>0</v>
      </c>
      <c r="AA930" s="83">
        <v>0</v>
      </c>
      <c r="AB930" s="83">
        <v>0</v>
      </c>
      <c r="AC930" s="83">
        <v>0</v>
      </c>
      <c r="AD930" s="83">
        <v>0</v>
      </c>
      <c r="AE930" s="83">
        <v>0</v>
      </c>
    </row>
    <row r="931" spans="1:31">
      <c r="A931" s="83">
        <v>0</v>
      </c>
      <c r="B931" s="83">
        <v>0</v>
      </c>
      <c r="C931" s="83">
        <v>0</v>
      </c>
      <c r="D931" s="83">
        <v>0</v>
      </c>
      <c r="E931" s="83">
        <v>0</v>
      </c>
      <c r="F931" s="83">
        <v>0</v>
      </c>
      <c r="G931" s="83">
        <v>0</v>
      </c>
      <c r="H931" s="83">
        <v>0</v>
      </c>
      <c r="I931" s="83">
        <v>0</v>
      </c>
      <c r="J931" s="83">
        <v>0</v>
      </c>
      <c r="K931" s="83">
        <v>0</v>
      </c>
      <c r="L931" s="83">
        <v>0</v>
      </c>
      <c r="M931" s="83">
        <v>0</v>
      </c>
      <c r="N931" s="83">
        <v>0</v>
      </c>
      <c r="O931" s="83">
        <v>0</v>
      </c>
      <c r="P931" s="83">
        <v>0</v>
      </c>
      <c r="Q931" s="83">
        <v>0</v>
      </c>
      <c r="R931" s="83">
        <v>0</v>
      </c>
      <c r="S931" s="83">
        <v>0</v>
      </c>
      <c r="T931" s="83">
        <v>0</v>
      </c>
      <c r="U931" s="83">
        <v>0</v>
      </c>
      <c r="V931" s="83">
        <v>0</v>
      </c>
      <c r="W931" s="83">
        <v>0</v>
      </c>
      <c r="X931" s="83">
        <v>0</v>
      </c>
      <c r="Y931" s="83">
        <v>0</v>
      </c>
      <c r="Z931" s="83">
        <v>0</v>
      </c>
      <c r="AA931" s="83">
        <v>0</v>
      </c>
      <c r="AB931" s="83">
        <v>0</v>
      </c>
      <c r="AC931" s="83">
        <v>0</v>
      </c>
      <c r="AD931" s="83">
        <v>0</v>
      </c>
      <c r="AE931" s="83">
        <v>0</v>
      </c>
    </row>
    <row r="932" spans="1:31">
      <c r="A932" s="83">
        <v>0</v>
      </c>
      <c r="B932" s="83">
        <v>0</v>
      </c>
      <c r="C932" s="83">
        <v>0</v>
      </c>
      <c r="D932" s="83">
        <v>0</v>
      </c>
      <c r="E932" s="83">
        <v>0</v>
      </c>
      <c r="F932" s="83">
        <v>0</v>
      </c>
      <c r="G932" s="83">
        <v>0</v>
      </c>
      <c r="H932" s="83">
        <v>0</v>
      </c>
      <c r="I932" s="83">
        <v>0</v>
      </c>
      <c r="J932" s="83">
        <v>0</v>
      </c>
      <c r="K932" s="83">
        <v>0</v>
      </c>
      <c r="L932" s="83">
        <v>0</v>
      </c>
      <c r="M932" s="83">
        <v>0</v>
      </c>
      <c r="N932" s="83">
        <v>0</v>
      </c>
      <c r="O932" s="83">
        <v>0</v>
      </c>
      <c r="P932" s="83">
        <v>0</v>
      </c>
      <c r="Q932" s="83">
        <v>0</v>
      </c>
      <c r="R932" s="83">
        <v>0</v>
      </c>
      <c r="S932" s="83">
        <v>0</v>
      </c>
      <c r="T932" s="83">
        <v>0</v>
      </c>
      <c r="U932" s="83">
        <v>0</v>
      </c>
      <c r="V932" s="83">
        <v>0</v>
      </c>
      <c r="W932" s="83">
        <v>0</v>
      </c>
      <c r="X932" s="83">
        <v>0</v>
      </c>
      <c r="Y932" s="83">
        <v>0</v>
      </c>
      <c r="Z932" s="83">
        <v>0</v>
      </c>
      <c r="AA932" s="83">
        <v>0</v>
      </c>
      <c r="AB932" s="83">
        <v>0</v>
      </c>
      <c r="AC932" s="83">
        <v>0</v>
      </c>
      <c r="AD932" s="83">
        <v>0</v>
      </c>
      <c r="AE932" s="83">
        <v>0</v>
      </c>
    </row>
    <row r="933" spans="1:31">
      <c r="A933" s="83">
        <v>0</v>
      </c>
      <c r="B933" s="83">
        <v>0</v>
      </c>
      <c r="C933" s="83">
        <v>0</v>
      </c>
      <c r="D933" s="83">
        <v>0</v>
      </c>
      <c r="E933" s="83">
        <v>0</v>
      </c>
      <c r="F933" s="83">
        <v>0</v>
      </c>
      <c r="G933" s="83">
        <v>0</v>
      </c>
      <c r="H933" s="83">
        <v>0</v>
      </c>
      <c r="I933" s="83">
        <v>0</v>
      </c>
      <c r="J933" s="83">
        <v>0</v>
      </c>
      <c r="K933" s="83">
        <v>0</v>
      </c>
      <c r="L933" s="83">
        <v>0</v>
      </c>
      <c r="M933" s="83">
        <v>0</v>
      </c>
      <c r="N933" s="83">
        <v>0</v>
      </c>
      <c r="O933" s="83">
        <v>0</v>
      </c>
      <c r="P933" s="83">
        <v>0</v>
      </c>
      <c r="Q933" s="83">
        <v>0</v>
      </c>
      <c r="R933" s="83">
        <v>0</v>
      </c>
      <c r="S933" s="83">
        <v>0</v>
      </c>
      <c r="T933" s="83">
        <v>0</v>
      </c>
      <c r="U933" s="83">
        <v>0</v>
      </c>
      <c r="V933" s="83">
        <v>0</v>
      </c>
      <c r="W933" s="83">
        <v>0</v>
      </c>
      <c r="X933" s="83">
        <v>0</v>
      </c>
      <c r="Y933" s="83">
        <v>0</v>
      </c>
      <c r="Z933" s="83">
        <v>0</v>
      </c>
      <c r="AA933" s="83">
        <v>0</v>
      </c>
      <c r="AB933" s="83">
        <v>0</v>
      </c>
      <c r="AC933" s="83">
        <v>0</v>
      </c>
      <c r="AD933" s="83">
        <v>0</v>
      </c>
      <c r="AE933" s="83">
        <v>0</v>
      </c>
    </row>
    <row r="934" spans="1:31">
      <c r="A934" s="83">
        <v>0</v>
      </c>
      <c r="B934" s="83">
        <v>0</v>
      </c>
      <c r="C934" s="83">
        <v>0</v>
      </c>
      <c r="D934" s="83">
        <v>0</v>
      </c>
      <c r="E934" s="83">
        <v>0</v>
      </c>
      <c r="F934" s="83">
        <v>0</v>
      </c>
      <c r="G934" s="83">
        <v>0</v>
      </c>
      <c r="H934" s="83">
        <v>0</v>
      </c>
      <c r="I934" s="83">
        <v>0</v>
      </c>
      <c r="J934" s="83">
        <v>0</v>
      </c>
      <c r="K934" s="83">
        <v>0</v>
      </c>
      <c r="L934" s="83">
        <v>0</v>
      </c>
      <c r="M934" s="83">
        <v>0</v>
      </c>
      <c r="N934" s="83">
        <v>0</v>
      </c>
      <c r="O934" s="83">
        <v>0</v>
      </c>
      <c r="P934" s="83">
        <v>0</v>
      </c>
      <c r="Q934" s="83">
        <v>0</v>
      </c>
      <c r="R934" s="83">
        <v>0</v>
      </c>
      <c r="S934" s="83">
        <v>0</v>
      </c>
      <c r="T934" s="83">
        <v>0</v>
      </c>
      <c r="U934" s="83">
        <v>0</v>
      </c>
      <c r="V934" s="83">
        <v>0</v>
      </c>
      <c r="W934" s="83">
        <v>0</v>
      </c>
      <c r="X934" s="83">
        <v>0</v>
      </c>
      <c r="Y934" s="83">
        <v>0</v>
      </c>
      <c r="Z934" s="83">
        <v>0</v>
      </c>
      <c r="AA934" s="83">
        <v>0</v>
      </c>
      <c r="AB934" s="83">
        <v>0</v>
      </c>
      <c r="AC934" s="83">
        <v>0</v>
      </c>
      <c r="AD934" s="83">
        <v>0</v>
      </c>
      <c r="AE934" s="83">
        <v>0</v>
      </c>
    </row>
    <row r="935" spans="1:31">
      <c r="A935" s="83">
        <v>0</v>
      </c>
      <c r="B935" s="83">
        <v>0</v>
      </c>
      <c r="C935" s="83">
        <v>0</v>
      </c>
      <c r="D935" s="83">
        <v>0</v>
      </c>
      <c r="E935" s="83">
        <v>0</v>
      </c>
      <c r="F935" s="83">
        <v>0</v>
      </c>
      <c r="G935" s="83">
        <v>0</v>
      </c>
      <c r="H935" s="83">
        <v>0</v>
      </c>
      <c r="I935" s="83">
        <v>0</v>
      </c>
      <c r="J935" s="83">
        <v>0</v>
      </c>
      <c r="K935" s="83">
        <v>0</v>
      </c>
      <c r="L935" s="83">
        <v>0</v>
      </c>
      <c r="M935" s="83">
        <v>0</v>
      </c>
      <c r="N935" s="83">
        <v>0</v>
      </c>
      <c r="O935" s="83">
        <v>0</v>
      </c>
      <c r="P935" s="83">
        <v>0</v>
      </c>
      <c r="Q935" s="83">
        <v>0</v>
      </c>
      <c r="R935" s="83">
        <v>0</v>
      </c>
      <c r="S935" s="83">
        <v>0</v>
      </c>
      <c r="T935" s="83">
        <v>0</v>
      </c>
      <c r="U935" s="83">
        <v>0</v>
      </c>
      <c r="V935" s="83">
        <v>0</v>
      </c>
      <c r="W935" s="83">
        <v>0</v>
      </c>
      <c r="X935" s="83">
        <v>0</v>
      </c>
      <c r="Y935" s="83">
        <v>0</v>
      </c>
      <c r="Z935" s="83">
        <v>0</v>
      </c>
      <c r="AA935" s="83">
        <v>0</v>
      </c>
      <c r="AB935" s="83">
        <v>0</v>
      </c>
      <c r="AC935" s="83">
        <v>0</v>
      </c>
      <c r="AD935" s="83">
        <v>0</v>
      </c>
      <c r="AE935" s="83">
        <v>0</v>
      </c>
    </row>
    <row r="936" spans="1:31">
      <c r="A936" s="83">
        <v>0</v>
      </c>
      <c r="B936" s="83">
        <v>0</v>
      </c>
      <c r="C936" s="83">
        <v>0</v>
      </c>
      <c r="D936" s="83">
        <v>0</v>
      </c>
      <c r="E936" s="83">
        <v>0</v>
      </c>
      <c r="F936" s="83">
        <v>0</v>
      </c>
      <c r="G936" s="83">
        <v>0</v>
      </c>
      <c r="H936" s="83">
        <v>0</v>
      </c>
      <c r="I936" s="83">
        <v>0</v>
      </c>
      <c r="J936" s="83">
        <v>0</v>
      </c>
      <c r="K936" s="83">
        <v>0</v>
      </c>
      <c r="L936" s="83">
        <v>0</v>
      </c>
      <c r="M936" s="83">
        <v>0</v>
      </c>
      <c r="N936" s="83">
        <v>0</v>
      </c>
      <c r="O936" s="83">
        <v>0</v>
      </c>
      <c r="P936" s="83">
        <v>0</v>
      </c>
      <c r="Q936" s="83">
        <v>0</v>
      </c>
      <c r="R936" s="83">
        <v>0</v>
      </c>
      <c r="S936" s="83">
        <v>0</v>
      </c>
      <c r="T936" s="83">
        <v>0</v>
      </c>
      <c r="U936" s="83">
        <v>0</v>
      </c>
      <c r="V936" s="83">
        <v>0</v>
      </c>
      <c r="W936" s="83">
        <v>0</v>
      </c>
      <c r="X936" s="83">
        <v>0</v>
      </c>
      <c r="Y936" s="83">
        <v>0</v>
      </c>
      <c r="Z936" s="83">
        <v>0</v>
      </c>
      <c r="AA936" s="83">
        <v>0</v>
      </c>
      <c r="AB936" s="83">
        <v>0</v>
      </c>
      <c r="AC936" s="83">
        <v>0</v>
      </c>
      <c r="AD936" s="83">
        <v>0</v>
      </c>
      <c r="AE936" s="83">
        <v>0</v>
      </c>
    </row>
    <row r="937" spans="1:31">
      <c r="A937" s="83">
        <v>0</v>
      </c>
      <c r="B937" s="83">
        <v>0</v>
      </c>
      <c r="C937" s="83">
        <v>0</v>
      </c>
      <c r="D937" s="83">
        <v>0</v>
      </c>
      <c r="E937" s="83">
        <v>0</v>
      </c>
      <c r="F937" s="83">
        <v>0</v>
      </c>
      <c r="G937" s="83">
        <v>0</v>
      </c>
      <c r="H937" s="83">
        <v>0</v>
      </c>
      <c r="I937" s="83">
        <v>0</v>
      </c>
      <c r="J937" s="83">
        <v>0</v>
      </c>
      <c r="K937" s="83">
        <v>0</v>
      </c>
      <c r="L937" s="83">
        <v>0</v>
      </c>
      <c r="M937" s="83">
        <v>0</v>
      </c>
      <c r="N937" s="83">
        <v>0</v>
      </c>
      <c r="O937" s="83">
        <v>0</v>
      </c>
      <c r="P937" s="83">
        <v>0</v>
      </c>
      <c r="Q937" s="83">
        <v>0</v>
      </c>
      <c r="R937" s="83">
        <v>0</v>
      </c>
      <c r="S937" s="83">
        <v>0</v>
      </c>
      <c r="T937" s="83">
        <v>0</v>
      </c>
      <c r="U937" s="83">
        <v>0</v>
      </c>
      <c r="V937" s="83">
        <v>0</v>
      </c>
      <c r="W937" s="83">
        <v>0</v>
      </c>
      <c r="X937" s="83">
        <v>0</v>
      </c>
      <c r="Y937" s="83">
        <v>0</v>
      </c>
      <c r="Z937" s="83">
        <v>0</v>
      </c>
      <c r="AA937" s="83">
        <v>0</v>
      </c>
      <c r="AB937" s="83">
        <v>0</v>
      </c>
      <c r="AC937" s="83">
        <v>0</v>
      </c>
      <c r="AD937" s="83">
        <v>0</v>
      </c>
      <c r="AE937" s="83">
        <v>0</v>
      </c>
    </row>
    <row r="938" spans="1:31">
      <c r="A938" s="83">
        <v>0</v>
      </c>
      <c r="B938" s="83">
        <v>0</v>
      </c>
      <c r="C938" s="83">
        <v>0</v>
      </c>
      <c r="D938" s="83">
        <v>0</v>
      </c>
      <c r="E938" s="83">
        <v>0</v>
      </c>
      <c r="F938" s="83">
        <v>0</v>
      </c>
      <c r="G938" s="83">
        <v>0</v>
      </c>
      <c r="H938" s="83">
        <v>0</v>
      </c>
      <c r="I938" s="83">
        <v>0</v>
      </c>
      <c r="J938" s="83">
        <v>0</v>
      </c>
      <c r="K938" s="83">
        <v>0</v>
      </c>
      <c r="L938" s="83">
        <v>0</v>
      </c>
      <c r="M938" s="83">
        <v>0</v>
      </c>
      <c r="N938" s="83">
        <v>0</v>
      </c>
      <c r="O938" s="83">
        <v>0</v>
      </c>
      <c r="P938" s="83">
        <v>0</v>
      </c>
      <c r="Q938" s="83">
        <v>0</v>
      </c>
      <c r="R938" s="83">
        <v>0</v>
      </c>
      <c r="S938" s="83">
        <v>0</v>
      </c>
      <c r="T938" s="83">
        <v>0</v>
      </c>
      <c r="U938" s="83">
        <v>0</v>
      </c>
      <c r="V938" s="83">
        <v>0</v>
      </c>
      <c r="W938" s="83">
        <v>0</v>
      </c>
      <c r="X938" s="83">
        <v>0</v>
      </c>
      <c r="Y938" s="83">
        <v>0</v>
      </c>
      <c r="Z938" s="83">
        <v>0</v>
      </c>
      <c r="AA938" s="83">
        <v>0</v>
      </c>
      <c r="AB938" s="83">
        <v>0</v>
      </c>
      <c r="AC938" s="83">
        <v>0</v>
      </c>
      <c r="AD938" s="83">
        <v>0</v>
      </c>
      <c r="AE938" s="83">
        <v>0</v>
      </c>
    </row>
    <row r="939" spans="1:31">
      <c r="A939" s="83">
        <v>0</v>
      </c>
      <c r="B939" s="83">
        <v>0</v>
      </c>
      <c r="C939" s="83">
        <v>0</v>
      </c>
      <c r="D939" s="83">
        <v>0</v>
      </c>
      <c r="E939" s="83">
        <v>0</v>
      </c>
      <c r="F939" s="83">
        <v>0</v>
      </c>
      <c r="G939" s="83">
        <v>0</v>
      </c>
      <c r="H939" s="83">
        <v>0</v>
      </c>
      <c r="I939" s="83">
        <v>0</v>
      </c>
      <c r="J939" s="83">
        <v>0</v>
      </c>
      <c r="K939" s="83">
        <v>0</v>
      </c>
      <c r="L939" s="83">
        <v>0</v>
      </c>
      <c r="M939" s="83">
        <v>0</v>
      </c>
      <c r="N939" s="83">
        <v>0</v>
      </c>
      <c r="O939" s="83">
        <v>0</v>
      </c>
      <c r="P939" s="83">
        <v>0</v>
      </c>
      <c r="Q939" s="83">
        <v>0</v>
      </c>
      <c r="R939" s="83">
        <v>0</v>
      </c>
      <c r="S939" s="83">
        <v>0</v>
      </c>
      <c r="T939" s="83">
        <v>0</v>
      </c>
      <c r="U939" s="83">
        <v>0</v>
      </c>
      <c r="V939" s="83">
        <v>0</v>
      </c>
      <c r="W939" s="83">
        <v>0</v>
      </c>
      <c r="X939" s="83">
        <v>0</v>
      </c>
      <c r="Y939" s="83">
        <v>0</v>
      </c>
      <c r="Z939" s="83">
        <v>0</v>
      </c>
      <c r="AA939" s="83">
        <v>0</v>
      </c>
      <c r="AB939" s="83">
        <v>0</v>
      </c>
      <c r="AC939" s="83">
        <v>0</v>
      </c>
      <c r="AD939" s="83">
        <v>0</v>
      </c>
      <c r="AE939" s="83">
        <v>0</v>
      </c>
    </row>
    <row r="940" spans="1:31">
      <c r="A940" s="83">
        <v>0</v>
      </c>
      <c r="B940" s="83">
        <v>0</v>
      </c>
      <c r="C940" s="83">
        <v>0</v>
      </c>
      <c r="D940" s="83">
        <v>0</v>
      </c>
      <c r="E940" s="83">
        <v>0</v>
      </c>
      <c r="F940" s="83">
        <v>0</v>
      </c>
      <c r="G940" s="83">
        <v>0</v>
      </c>
      <c r="H940" s="83">
        <v>0</v>
      </c>
      <c r="I940" s="83">
        <v>0</v>
      </c>
      <c r="J940" s="83">
        <v>0</v>
      </c>
      <c r="K940" s="83">
        <v>0</v>
      </c>
      <c r="L940" s="83">
        <v>0</v>
      </c>
      <c r="M940" s="83">
        <v>0</v>
      </c>
      <c r="N940" s="83">
        <v>0</v>
      </c>
      <c r="O940" s="83">
        <v>0</v>
      </c>
      <c r="P940" s="83">
        <v>0</v>
      </c>
      <c r="Q940" s="83">
        <v>0</v>
      </c>
      <c r="R940" s="83">
        <v>0</v>
      </c>
      <c r="S940" s="83">
        <v>0</v>
      </c>
      <c r="T940" s="83">
        <v>0</v>
      </c>
      <c r="U940" s="83">
        <v>0</v>
      </c>
      <c r="V940" s="83">
        <v>0</v>
      </c>
      <c r="W940" s="83">
        <v>0</v>
      </c>
      <c r="X940" s="83">
        <v>0</v>
      </c>
      <c r="Y940" s="83">
        <v>0</v>
      </c>
      <c r="Z940" s="83">
        <v>0</v>
      </c>
      <c r="AA940" s="83">
        <v>0</v>
      </c>
      <c r="AB940" s="83">
        <v>0</v>
      </c>
      <c r="AC940" s="83">
        <v>0</v>
      </c>
      <c r="AD940" s="83">
        <v>0</v>
      </c>
      <c r="AE940" s="83">
        <v>0</v>
      </c>
    </row>
    <row r="941" spans="1:31">
      <c r="A941" s="83">
        <v>0</v>
      </c>
      <c r="B941" s="83">
        <v>0</v>
      </c>
      <c r="C941" s="83">
        <v>0</v>
      </c>
      <c r="D941" s="83">
        <v>0</v>
      </c>
      <c r="E941" s="83">
        <v>0</v>
      </c>
      <c r="F941" s="83">
        <v>0</v>
      </c>
      <c r="G941" s="83">
        <v>0</v>
      </c>
      <c r="H941" s="83">
        <v>0</v>
      </c>
      <c r="I941" s="83">
        <v>0</v>
      </c>
      <c r="J941" s="83">
        <v>0</v>
      </c>
      <c r="K941" s="83">
        <v>0</v>
      </c>
      <c r="L941" s="83">
        <v>0</v>
      </c>
      <c r="M941" s="83">
        <v>0</v>
      </c>
      <c r="N941" s="83">
        <v>0</v>
      </c>
      <c r="O941" s="83">
        <v>0</v>
      </c>
      <c r="P941" s="83">
        <v>0</v>
      </c>
      <c r="Q941" s="83">
        <v>0</v>
      </c>
      <c r="R941" s="83">
        <v>0</v>
      </c>
      <c r="S941" s="83">
        <v>0</v>
      </c>
      <c r="T941" s="83">
        <v>0</v>
      </c>
      <c r="U941" s="83">
        <v>0</v>
      </c>
      <c r="V941" s="83">
        <v>0</v>
      </c>
      <c r="W941" s="83">
        <v>0</v>
      </c>
      <c r="X941" s="83">
        <v>0</v>
      </c>
      <c r="Y941" s="83">
        <v>0</v>
      </c>
      <c r="Z941" s="83">
        <v>0</v>
      </c>
      <c r="AA941" s="83">
        <v>0</v>
      </c>
      <c r="AB941" s="83">
        <v>0</v>
      </c>
      <c r="AC941" s="83">
        <v>0</v>
      </c>
      <c r="AD941" s="83">
        <v>0</v>
      </c>
      <c r="AE941" s="83">
        <v>0</v>
      </c>
    </row>
    <row r="942" spans="1:31">
      <c r="A942" s="83">
        <v>0</v>
      </c>
      <c r="B942" s="83">
        <v>0</v>
      </c>
      <c r="C942" s="83">
        <v>0</v>
      </c>
      <c r="D942" s="83">
        <v>0</v>
      </c>
      <c r="E942" s="83">
        <v>0</v>
      </c>
      <c r="F942" s="83">
        <v>0</v>
      </c>
      <c r="G942" s="83">
        <v>0</v>
      </c>
      <c r="H942" s="83">
        <v>0</v>
      </c>
      <c r="I942" s="83">
        <v>0</v>
      </c>
      <c r="J942" s="83">
        <v>0</v>
      </c>
      <c r="K942" s="83">
        <v>0</v>
      </c>
      <c r="L942" s="83">
        <v>0</v>
      </c>
      <c r="M942" s="83">
        <v>0</v>
      </c>
      <c r="N942" s="83">
        <v>0</v>
      </c>
      <c r="O942" s="83">
        <v>0</v>
      </c>
      <c r="P942" s="83">
        <v>0</v>
      </c>
      <c r="Q942" s="83">
        <v>0</v>
      </c>
      <c r="R942" s="83">
        <v>0</v>
      </c>
      <c r="S942" s="83">
        <v>0</v>
      </c>
      <c r="T942" s="83">
        <v>0</v>
      </c>
      <c r="U942" s="83">
        <v>0</v>
      </c>
      <c r="V942" s="83">
        <v>0</v>
      </c>
      <c r="W942" s="83">
        <v>0</v>
      </c>
      <c r="X942" s="83">
        <v>0</v>
      </c>
      <c r="Y942" s="83">
        <v>0</v>
      </c>
      <c r="Z942" s="83">
        <v>0</v>
      </c>
      <c r="AA942" s="83">
        <v>0</v>
      </c>
      <c r="AB942" s="83">
        <v>0</v>
      </c>
      <c r="AC942" s="83">
        <v>0</v>
      </c>
      <c r="AD942" s="83">
        <v>0</v>
      </c>
      <c r="AE942" s="83">
        <v>0</v>
      </c>
    </row>
    <row r="943" spans="1:31">
      <c r="A943" s="83">
        <v>0</v>
      </c>
      <c r="B943" s="83">
        <v>0</v>
      </c>
      <c r="C943" s="83">
        <v>0</v>
      </c>
      <c r="D943" s="83">
        <v>0</v>
      </c>
      <c r="E943" s="83">
        <v>0</v>
      </c>
      <c r="F943" s="83">
        <v>0</v>
      </c>
      <c r="G943" s="83">
        <v>0</v>
      </c>
      <c r="H943" s="83">
        <v>0</v>
      </c>
      <c r="I943" s="83">
        <v>0</v>
      </c>
      <c r="J943" s="83">
        <v>0</v>
      </c>
      <c r="K943" s="83">
        <v>0</v>
      </c>
      <c r="L943" s="83">
        <v>0</v>
      </c>
      <c r="M943" s="83">
        <v>0</v>
      </c>
      <c r="N943" s="83">
        <v>0</v>
      </c>
      <c r="O943" s="83">
        <v>0</v>
      </c>
      <c r="P943" s="83">
        <v>0</v>
      </c>
      <c r="Q943" s="83">
        <v>0</v>
      </c>
      <c r="R943" s="83">
        <v>0</v>
      </c>
      <c r="S943" s="83">
        <v>0</v>
      </c>
      <c r="T943" s="83">
        <v>0</v>
      </c>
      <c r="U943" s="83">
        <v>0</v>
      </c>
      <c r="V943" s="83">
        <v>0</v>
      </c>
      <c r="W943" s="83">
        <v>0</v>
      </c>
      <c r="X943" s="83">
        <v>0</v>
      </c>
      <c r="Y943" s="83">
        <v>0</v>
      </c>
      <c r="Z943" s="83">
        <v>0</v>
      </c>
      <c r="AA943" s="83">
        <v>0</v>
      </c>
      <c r="AB943" s="83">
        <v>0</v>
      </c>
      <c r="AC943" s="83">
        <v>0</v>
      </c>
      <c r="AD943" s="83">
        <v>0</v>
      </c>
      <c r="AE943" s="83">
        <v>0</v>
      </c>
    </row>
    <row r="944" spans="1:31">
      <c r="A944" s="83">
        <v>0</v>
      </c>
      <c r="B944" s="83">
        <v>0</v>
      </c>
      <c r="C944" s="83">
        <v>0</v>
      </c>
      <c r="D944" s="83">
        <v>0</v>
      </c>
      <c r="E944" s="83">
        <v>0</v>
      </c>
      <c r="F944" s="83">
        <v>0</v>
      </c>
      <c r="G944" s="83">
        <v>0</v>
      </c>
      <c r="H944" s="83">
        <v>0</v>
      </c>
      <c r="I944" s="83">
        <v>0</v>
      </c>
      <c r="J944" s="83">
        <v>0</v>
      </c>
      <c r="K944" s="83">
        <v>0</v>
      </c>
      <c r="L944" s="83">
        <v>0</v>
      </c>
      <c r="M944" s="83">
        <v>0</v>
      </c>
      <c r="N944" s="83">
        <v>0</v>
      </c>
      <c r="O944" s="83">
        <v>0</v>
      </c>
      <c r="P944" s="83">
        <v>0</v>
      </c>
      <c r="Q944" s="83">
        <v>0</v>
      </c>
      <c r="R944" s="83">
        <v>0</v>
      </c>
      <c r="S944" s="83">
        <v>0</v>
      </c>
      <c r="T944" s="83">
        <v>0</v>
      </c>
      <c r="U944" s="83">
        <v>0</v>
      </c>
      <c r="V944" s="83">
        <v>0</v>
      </c>
      <c r="W944" s="83">
        <v>0</v>
      </c>
      <c r="X944" s="83">
        <v>0</v>
      </c>
      <c r="Y944" s="83">
        <v>0</v>
      </c>
      <c r="Z944" s="83">
        <v>0</v>
      </c>
      <c r="AA944" s="83">
        <v>0</v>
      </c>
      <c r="AB944" s="83">
        <v>0</v>
      </c>
      <c r="AC944" s="83">
        <v>0</v>
      </c>
      <c r="AD944" s="83">
        <v>0</v>
      </c>
      <c r="AE944" s="83">
        <v>0</v>
      </c>
    </row>
    <row r="945" spans="1:31">
      <c r="A945" s="83">
        <v>0</v>
      </c>
      <c r="B945" s="83">
        <v>0</v>
      </c>
      <c r="C945" s="83">
        <v>0</v>
      </c>
      <c r="D945" s="83">
        <v>0</v>
      </c>
      <c r="E945" s="83">
        <v>0</v>
      </c>
      <c r="F945" s="83">
        <v>0</v>
      </c>
      <c r="G945" s="83">
        <v>0</v>
      </c>
      <c r="H945" s="83">
        <v>0</v>
      </c>
      <c r="I945" s="83">
        <v>0</v>
      </c>
      <c r="J945" s="83">
        <v>0</v>
      </c>
      <c r="K945" s="83">
        <v>0</v>
      </c>
      <c r="L945" s="83">
        <v>0</v>
      </c>
      <c r="M945" s="83">
        <v>0</v>
      </c>
      <c r="N945" s="83">
        <v>0</v>
      </c>
      <c r="O945" s="83">
        <v>0</v>
      </c>
      <c r="P945" s="83">
        <v>0</v>
      </c>
      <c r="Q945" s="83">
        <v>0</v>
      </c>
      <c r="R945" s="83">
        <v>0</v>
      </c>
      <c r="S945" s="83">
        <v>0</v>
      </c>
      <c r="T945" s="83">
        <v>0</v>
      </c>
      <c r="U945" s="83">
        <v>0</v>
      </c>
      <c r="V945" s="83">
        <v>0</v>
      </c>
      <c r="W945" s="83">
        <v>0</v>
      </c>
      <c r="X945" s="83">
        <v>0</v>
      </c>
      <c r="Y945" s="83">
        <v>0</v>
      </c>
      <c r="Z945" s="83">
        <v>0</v>
      </c>
      <c r="AA945" s="83">
        <v>0</v>
      </c>
      <c r="AB945" s="83">
        <v>0</v>
      </c>
      <c r="AC945" s="83">
        <v>0</v>
      </c>
      <c r="AD945" s="83">
        <v>0</v>
      </c>
      <c r="AE945" s="83">
        <v>0</v>
      </c>
    </row>
    <row r="946" spans="1:31">
      <c r="A946" s="83">
        <v>0</v>
      </c>
      <c r="B946" s="83">
        <v>0</v>
      </c>
      <c r="C946" s="83">
        <v>0</v>
      </c>
      <c r="D946" s="83">
        <v>0</v>
      </c>
      <c r="E946" s="83">
        <v>0</v>
      </c>
      <c r="F946" s="83">
        <v>0</v>
      </c>
      <c r="G946" s="83">
        <v>0</v>
      </c>
      <c r="H946" s="83">
        <v>0</v>
      </c>
      <c r="I946" s="83">
        <v>0</v>
      </c>
      <c r="J946" s="83">
        <v>0</v>
      </c>
      <c r="K946" s="83">
        <v>0</v>
      </c>
      <c r="L946" s="83">
        <v>0</v>
      </c>
      <c r="M946" s="83">
        <v>0</v>
      </c>
      <c r="N946" s="83">
        <v>0</v>
      </c>
      <c r="O946" s="83">
        <v>0</v>
      </c>
      <c r="P946" s="83">
        <v>0</v>
      </c>
      <c r="Q946" s="83">
        <v>0</v>
      </c>
      <c r="R946" s="83">
        <v>0</v>
      </c>
      <c r="S946" s="83">
        <v>0</v>
      </c>
      <c r="T946" s="83">
        <v>0</v>
      </c>
      <c r="U946" s="83">
        <v>0</v>
      </c>
      <c r="V946" s="83">
        <v>0</v>
      </c>
      <c r="W946" s="83">
        <v>0</v>
      </c>
      <c r="X946" s="83">
        <v>0</v>
      </c>
      <c r="Y946" s="83">
        <v>0</v>
      </c>
      <c r="Z946" s="83">
        <v>0</v>
      </c>
      <c r="AA946" s="83">
        <v>0</v>
      </c>
      <c r="AB946" s="83">
        <v>0</v>
      </c>
      <c r="AC946" s="83">
        <v>0</v>
      </c>
      <c r="AD946" s="83">
        <v>0</v>
      </c>
      <c r="AE946" s="83">
        <v>0</v>
      </c>
    </row>
    <row r="947" spans="1:31">
      <c r="A947" s="83">
        <v>0</v>
      </c>
      <c r="B947" s="83">
        <v>0</v>
      </c>
      <c r="C947" s="83">
        <v>0</v>
      </c>
      <c r="D947" s="83">
        <v>0</v>
      </c>
      <c r="E947" s="83">
        <v>0</v>
      </c>
      <c r="F947" s="83">
        <v>0</v>
      </c>
      <c r="G947" s="83">
        <v>0</v>
      </c>
      <c r="H947" s="83">
        <v>0</v>
      </c>
      <c r="I947" s="83">
        <v>0</v>
      </c>
      <c r="J947" s="83">
        <v>0</v>
      </c>
      <c r="K947" s="83">
        <v>0</v>
      </c>
      <c r="L947" s="83">
        <v>0</v>
      </c>
      <c r="M947" s="83">
        <v>0</v>
      </c>
      <c r="N947" s="83">
        <v>0</v>
      </c>
      <c r="O947" s="83">
        <v>0</v>
      </c>
      <c r="P947" s="83">
        <v>0</v>
      </c>
      <c r="Q947" s="83">
        <v>0</v>
      </c>
      <c r="R947" s="83">
        <v>0</v>
      </c>
      <c r="S947" s="83">
        <v>0</v>
      </c>
      <c r="T947" s="83">
        <v>0</v>
      </c>
      <c r="U947" s="83">
        <v>0</v>
      </c>
      <c r="V947" s="83">
        <v>0</v>
      </c>
      <c r="W947" s="83">
        <v>0</v>
      </c>
      <c r="X947" s="83">
        <v>0</v>
      </c>
      <c r="Y947" s="83">
        <v>0</v>
      </c>
      <c r="Z947" s="83">
        <v>0</v>
      </c>
      <c r="AA947" s="83">
        <v>0</v>
      </c>
      <c r="AB947" s="83">
        <v>0</v>
      </c>
      <c r="AC947" s="83">
        <v>0</v>
      </c>
      <c r="AD947" s="83">
        <v>0</v>
      </c>
      <c r="AE947" s="83">
        <v>0</v>
      </c>
    </row>
    <row r="948" spans="1:31">
      <c r="A948" s="83">
        <v>0</v>
      </c>
      <c r="B948" s="83">
        <v>0</v>
      </c>
      <c r="C948" s="83">
        <v>0</v>
      </c>
      <c r="D948" s="83">
        <v>0</v>
      </c>
      <c r="E948" s="83">
        <v>0</v>
      </c>
      <c r="F948" s="83">
        <v>0</v>
      </c>
      <c r="G948" s="83">
        <v>0</v>
      </c>
      <c r="H948" s="83">
        <v>0</v>
      </c>
      <c r="I948" s="83">
        <v>0</v>
      </c>
      <c r="J948" s="83">
        <v>0</v>
      </c>
      <c r="K948" s="83">
        <v>0</v>
      </c>
      <c r="L948" s="83">
        <v>0</v>
      </c>
      <c r="M948" s="83">
        <v>0</v>
      </c>
      <c r="N948" s="83">
        <v>0</v>
      </c>
      <c r="O948" s="83">
        <v>0</v>
      </c>
      <c r="P948" s="83">
        <v>0</v>
      </c>
      <c r="Q948" s="83">
        <v>0</v>
      </c>
      <c r="R948" s="83">
        <v>0</v>
      </c>
      <c r="S948" s="83">
        <v>0</v>
      </c>
      <c r="T948" s="83">
        <v>0</v>
      </c>
      <c r="U948" s="83">
        <v>0</v>
      </c>
      <c r="V948" s="83">
        <v>0</v>
      </c>
      <c r="W948" s="83">
        <v>0</v>
      </c>
      <c r="X948" s="83">
        <v>0</v>
      </c>
      <c r="Y948" s="83">
        <v>0</v>
      </c>
      <c r="Z948" s="83">
        <v>0</v>
      </c>
      <c r="AA948" s="83">
        <v>0</v>
      </c>
      <c r="AB948" s="83">
        <v>0</v>
      </c>
      <c r="AC948" s="83">
        <v>0</v>
      </c>
      <c r="AD948" s="83">
        <v>0</v>
      </c>
      <c r="AE948" s="83">
        <v>0</v>
      </c>
    </row>
    <row r="949" spans="1:31">
      <c r="A949" s="83">
        <v>0</v>
      </c>
      <c r="B949" s="83">
        <v>0</v>
      </c>
      <c r="C949" s="83">
        <v>0</v>
      </c>
      <c r="D949" s="83">
        <v>0</v>
      </c>
      <c r="E949" s="83">
        <v>0</v>
      </c>
      <c r="F949" s="83">
        <v>0</v>
      </c>
      <c r="G949" s="83">
        <v>0</v>
      </c>
      <c r="H949" s="83">
        <v>0</v>
      </c>
      <c r="I949" s="83">
        <v>0</v>
      </c>
      <c r="J949" s="83">
        <v>0</v>
      </c>
      <c r="K949" s="83">
        <v>0</v>
      </c>
      <c r="L949" s="83">
        <v>0</v>
      </c>
      <c r="M949" s="83">
        <v>0</v>
      </c>
      <c r="N949" s="83">
        <v>0</v>
      </c>
      <c r="O949" s="83">
        <v>0</v>
      </c>
      <c r="P949" s="83">
        <v>0</v>
      </c>
      <c r="Q949" s="83">
        <v>0</v>
      </c>
      <c r="R949" s="83">
        <v>0</v>
      </c>
      <c r="S949" s="83">
        <v>0</v>
      </c>
      <c r="T949" s="83">
        <v>0</v>
      </c>
      <c r="U949" s="83">
        <v>0</v>
      </c>
      <c r="V949" s="83">
        <v>0</v>
      </c>
      <c r="W949" s="83">
        <v>0</v>
      </c>
      <c r="X949" s="83">
        <v>0</v>
      </c>
      <c r="Y949" s="83">
        <v>0</v>
      </c>
      <c r="Z949" s="83">
        <v>0</v>
      </c>
      <c r="AA949" s="83">
        <v>0</v>
      </c>
      <c r="AB949" s="83">
        <v>0</v>
      </c>
      <c r="AC949" s="83">
        <v>0</v>
      </c>
      <c r="AD949" s="83">
        <v>0</v>
      </c>
      <c r="AE949" s="83">
        <v>0</v>
      </c>
    </row>
    <row r="950" spans="1:31">
      <c r="A950" s="83">
        <v>0</v>
      </c>
      <c r="B950" s="83">
        <v>0</v>
      </c>
      <c r="C950" s="83">
        <v>0</v>
      </c>
      <c r="D950" s="83">
        <v>0</v>
      </c>
      <c r="E950" s="83">
        <v>0</v>
      </c>
      <c r="F950" s="83">
        <v>0</v>
      </c>
      <c r="G950" s="83">
        <v>0</v>
      </c>
      <c r="H950" s="83">
        <v>0</v>
      </c>
      <c r="I950" s="83">
        <v>0</v>
      </c>
      <c r="J950" s="83">
        <v>0</v>
      </c>
      <c r="K950" s="83">
        <v>0</v>
      </c>
      <c r="L950" s="83">
        <v>0</v>
      </c>
      <c r="M950" s="83">
        <v>0</v>
      </c>
      <c r="N950" s="83">
        <v>0</v>
      </c>
      <c r="O950" s="83">
        <v>0</v>
      </c>
      <c r="P950" s="83">
        <v>0</v>
      </c>
      <c r="Q950" s="83">
        <v>0</v>
      </c>
      <c r="R950" s="83">
        <v>0</v>
      </c>
      <c r="S950" s="83">
        <v>0</v>
      </c>
      <c r="T950" s="83">
        <v>0</v>
      </c>
      <c r="U950" s="83">
        <v>0</v>
      </c>
      <c r="V950" s="83">
        <v>0</v>
      </c>
      <c r="W950" s="83">
        <v>0</v>
      </c>
      <c r="X950" s="83">
        <v>0</v>
      </c>
      <c r="Y950" s="83">
        <v>0</v>
      </c>
      <c r="Z950" s="83">
        <v>0</v>
      </c>
      <c r="AA950" s="83">
        <v>0</v>
      </c>
      <c r="AB950" s="83">
        <v>0</v>
      </c>
      <c r="AC950" s="83">
        <v>0</v>
      </c>
      <c r="AD950" s="83">
        <v>0</v>
      </c>
      <c r="AE950" s="83">
        <v>0</v>
      </c>
    </row>
    <row r="951" spans="1:31">
      <c r="A951" s="83">
        <v>0</v>
      </c>
      <c r="B951" s="83">
        <v>0</v>
      </c>
      <c r="C951" s="83">
        <v>0</v>
      </c>
      <c r="D951" s="83">
        <v>0</v>
      </c>
      <c r="E951" s="83">
        <v>0</v>
      </c>
      <c r="F951" s="83">
        <v>0</v>
      </c>
      <c r="G951" s="83">
        <v>0</v>
      </c>
      <c r="H951" s="83">
        <v>0</v>
      </c>
      <c r="I951" s="83">
        <v>0</v>
      </c>
      <c r="J951" s="83">
        <v>0</v>
      </c>
      <c r="K951" s="83">
        <v>0</v>
      </c>
      <c r="L951" s="83">
        <v>0</v>
      </c>
      <c r="M951" s="83">
        <v>0</v>
      </c>
      <c r="N951" s="83">
        <v>0</v>
      </c>
      <c r="O951" s="83">
        <v>0</v>
      </c>
      <c r="P951" s="83">
        <v>0</v>
      </c>
      <c r="Q951" s="83">
        <v>0</v>
      </c>
      <c r="R951" s="83">
        <v>0</v>
      </c>
      <c r="S951" s="83">
        <v>0</v>
      </c>
      <c r="T951" s="83">
        <v>0</v>
      </c>
      <c r="U951" s="83">
        <v>0</v>
      </c>
      <c r="V951" s="83">
        <v>0</v>
      </c>
      <c r="W951" s="83">
        <v>0</v>
      </c>
      <c r="X951" s="83">
        <v>0</v>
      </c>
      <c r="Y951" s="83">
        <v>0</v>
      </c>
      <c r="Z951" s="83">
        <v>0</v>
      </c>
      <c r="AA951" s="83">
        <v>0</v>
      </c>
      <c r="AB951" s="83">
        <v>0</v>
      </c>
      <c r="AC951" s="83">
        <v>0</v>
      </c>
      <c r="AD951" s="83">
        <v>0</v>
      </c>
      <c r="AE951" s="83">
        <v>0</v>
      </c>
    </row>
    <row r="952" spans="1:31">
      <c r="A952" s="83">
        <v>0</v>
      </c>
      <c r="B952" s="83">
        <v>0</v>
      </c>
      <c r="C952" s="83">
        <v>0</v>
      </c>
      <c r="D952" s="83">
        <v>0</v>
      </c>
      <c r="E952" s="83">
        <v>0</v>
      </c>
      <c r="F952" s="83">
        <v>0</v>
      </c>
      <c r="G952" s="83">
        <v>0</v>
      </c>
      <c r="H952" s="83">
        <v>0</v>
      </c>
      <c r="I952" s="83">
        <v>0</v>
      </c>
      <c r="J952" s="83">
        <v>0</v>
      </c>
      <c r="K952" s="83">
        <v>0</v>
      </c>
      <c r="L952" s="83">
        <v>0</v>
      </c>
      <c r="M952" s="83">
        <v>0</v>
      </c>
      <c r="N952" s="83">
        <v>0</v>
      </c>
      <c r="O952" s="83">
        <v>0</v>
      </c>
      <c r="P952" s="83">
        <v>0</v>
      </c>
      <c r="Q952" s="83">
        <v>0</v>
      </c>
      <c r="R952" s="83">
        <v>0</v>
      </c>
      <c r="S952" s="83">
        <v>0</v>
      </c>
      <c r="T952" s="83">
        <v>0</v>
      </c>
      <c r="U952" s="83">
        <v>0</v>
      </c>
      <c r="V952" s="83">
        <v>0</v>
      </c>
      <c r="W952" s="83">
        <v>0</v>
      </c>
      <c r="X952" s="83">
        <v>0</v>
      </c>
      <c r="Y952" s="83">
        <v>0</v>
      </c>
      <c r="Z952" s="83">
        <v>0</v>
      </c>
      <c r="AA952" s="83">
        <v>0</v>
      </c>
      <c r="AB952" s="83">
        <v>0</v>
      </c>
      <c r="AC952" s="83">
        <v>0</v>
      </c>
      <c r="AD952" s="83">
        <v>0</v>
      </c>
      <c r="AE952" s="83">
        <v>0</v>
      </c>
    </row>
    <row r="953" spans="1:31">
      <c r="A953" s="83">
        <v>0</v>
      </c>
      <c r="B953" s="83">
        <v>0</v>
      </c>
      <c r="C953" s="83">
        <v>0</v>
      </c>
      <c r="D953" s="83">
        <v>0</v>
      </c>
      <c r="E953" s="83">
        <v>0</v>
      </c>
      <c r="F953" s="83">
        <v>0</v>
      </c>
      <c r="G953" s="83">
        <v>0</v>
      </c>
      <c r="H953" s="83">
        <v>0</v>
      </c>
      <c r="I953" s="83">
        <v>0</v>
      </c>
      <c r="J953" s="83">
        <v>0</v>
      </c>
      <c r="K953" s="83">
        <v>0</v>
      </c>
      <c r="L953" s="83">
        <v>0</v>
      </c>
      <c r="M953" s="83">
        <v>0</v>
      </c>
      <c r="N953" s="83">
        <v>0</v>
      </c>
      <c r="O953" s="83">
        <v>0</v>
      </c>
      <c r="P953" s="83">
        <v>0</v>
      </c>
      <c r="Q953" s="83">
        <v>0</v>
      </c>
      <c r="R953" s="83">
        <v>0</v>
      </c>
      <c r="S953" s="83">
        <v>0</v>
      </c>
      <c r="T953" s="83">
        <v>0</v>
      </c>
      <c r="U953" s="83">
        <v>0</v>
      </c>
      <c r="V953" s="83">
        <v>0</v>
      </c>
      <c r="W953" s="83">
        <v>0</v>
      </c>
      <c r="X953" s="83">
        <v>0</v>
      </c>
      <c r="Y953" s="83">
        <v>0</v>
      </c>
      <c r="Z953" s="83">
        <v>0</v>
      </c>
      <c r="AA953" s="83">
        <v>0</v>
      </c>
      <c r="AB953" s="83">
        <v>0</v>
      </c>
      <c r="AC953" s="83">
        <v>0</v>
      </c>
      <c r="AD953" s="83">
        <v>0</v>
      </c>
      <c r="AE953" s="83">
        <v>0</v>
      </c>
    </row>
    <row r="954" spans="1:31">
      <c r="A954" s="83">
        <v>0</v>
      </c>
      <c r="B954" s="83">
        <v>0</v>
      </c>
      <c r="C954" s="83">
        <v>0</v>
      </c>
      <c r="D954" s="83">
        <v>0</v>
      </c>
      <c r="E954" s="83">
        <v>0</v>
      </c>
      <c r="F954" s="83">
        <v>0</v>
      </c>
      <c r="G954" s="83">
        <v>0</v>
      </c>
      <c r="H954" s="83">
        <v>0</v>
      </c>
      <c r="I954" s="83">
        <v>0</v>
      </c>
      <c r="J954" s="83">
        <v>0</v>
      </c>
      <c r="K954" s="83">
        <v>0</v>
      </c>
      <c r="L954" s="83">
        <v>0</v>
      </c>
      <c r="M954" s="83">
        <v>0</v>
      </c>
      <c r="N954" s="83">
        <v>0</v>
      </c>
      <c r="O954" s="83">
        <v>0</v>
      </c>
      <c r="P954" s="83">
        <v>0</v>
      </c>
      <c r="Q954" s="83">
        <v>0</v>
      </c>
      <c r="R954" s="83">
        <v>0</v>
      </c>
      <c r="S954" s="83">
        <v>0</v>
      </c>
      <c r="T954" s="83">
        <v>0</v>
      </c>
      <c r="U954" s="83">
        <v>0</v>
      </c>
      <c r="V954" s="83">
        <v>0</v>
      </c>
      <c r="W954" s="83">
        <v>0</v>
      </c>
      <c r="X954" s="83">
        <v>0</v>
      </c>
      <c r="Y954" s="83">
        <v>0</v>
      </c>
      <c r="Z954" s="83">
        <v>0</v>
      </c>
      <c r="AA954" s="83">
        <v>0</v>
      </c>
      <c r="AB954" s="83">
        <v>0</v>
      </c>
      <c r="AC954" s="83">
        <v>0</v>
      </c>
      <c r="AD954" s="83">
        <v>0</v>
      </c>
      <c r="AE954" s="83">
        <v>0</v>
      </c>
    </row>
    <row r="955" spans="1:31">
      <c r="A955" s="83">
        <v>0</v>
      </c>
      <c r="B955" s="83">
        <v>0</v>
      </c>
      <c r="C955" s="83">
        <v>0</v>
      </c>
      <c r="D955" s="83">
        <v>0</v>
      </c>
      <c r="E955" s="83">
        <v>0</v>
      </c>
      <c r="F955" s="83">
        <v>0</v>
      </c>
      <c r="G955" s="83">
        <v>0</v>
      </c>
      <c r="H955" s="83">
        <v>0</v>
      </c>
      <c r="I955" s="83">
        <v>0</v>
      </c>
      <c r="J955" s="83">
        <v>0</v>
      </c>
      <c r="K955" s="83">
        <v>0</v>
      </c>
      <c r="L955" s="83">
        <v>0</v>
      </c>
      <c r="M955" s="83">
        <v>0</v>
      </c>
      <c r="N955" s="83">
        <v>0</v>
      </c>
      <c r="O955" s="83">
        <v>0</v>
      </c>
      <c r="P955" s="83">
        <v>0</v>
      </c>
      <c r="Q955" s="83">
        <v>0</v>
      </c>
      <c r="R955" s="83">
        <v>0</v>
      </c>
      <c r="S955" s="83">
        <v>0</v>
      </c>
      <c r="T955" s="83">
        <v>0</v>
      </c>
      <c r="U955" s="83">
        <v>0</v>
      </c>
      <c r="V955" s="83">
        <v>0</v>
      </c>
      <c r="W955" s="83">
        <v>0</v>
      </c>
      <c r="X955" s="83">
        <v>0</v>
      </c>
      <c r="Y955" s="83">
        <v>0</v>
      </c>
      <c r="Z955" s="83">
        <v>0</v>
      </c>
      <c r="AA955" s="83">
        <v>0</v>
      </c>
      <c r="AB955" s="83">
        <v>0</v>
      </c>
      <c r="AC955" s="83">
        <v>0</v>
      </c>
      <c r="AD955" s="83">
        <v>0</v>
      </c>
      <c r="AE955" s="83">
        <v>0</v>
      </c>
    </row>
    <row r="956" spans="1:31">
      <c r="A956" s="83">
        <v>0</v>
      </c>
      <c r="B956" s="83">
        <v>0</v>
      </c>
      <c r="C956" s="83">
        <v>0</v>
      </c>
      <c r="D956" s="83">
        <v>0</v>
      </c>
      <c r="E956" s="83">
        <v>0</v>
      </c>
      <c r="F956" s="83">
        <v>0</v>
      </c>
      <c r="G956" s="83">
        <v>0</v>
      </c>
      <c r="H956" s="83">
        <v>0</v>
      </c>
      <c r="I956" s="83">
        <v>0</v>
      </c>
      <c r="J956" s="83">
        <v>0</v>
      </c>
      <c r="K956" s="83">
        <v>0</v>
      </c>
      <c r="L956" s="83">
        <v>0</v>
      </c>
      <c r="M956" s="83">
        <v>0</v>
      </c>
      <c r="N956" s="83">
        <v>0</v>
      </c>
      <c r="O956" s="83">
        <v>0</v>
      </c>
      <c r="P956" s="83">
        <v>0</v>
      </c>
      <c r="Q956" s="83">
        <v>0</v>
      </c>
      <c r="R956" s="83">
        <v>0</v>
      </c>
      <c r="S956" s="83">
        <v>0</v>
      </c>
      <c r="T956" s="83">
        <v>0</v>
      </c>
      <c r="U956" s="83">
        <v>0</v>
      </c>
      <c r="V956" s="83">
        <v>0</v>
      </c>
      <c r="W956" s="83">
        <v>0</v>
      </c>
      <c r="X956" s="83">
        <v>0</v>
      </c>
      <c r="Y956" s="83">
        <v>0</v>
      </c>
      <c r="Z956" s="83">
        <v>0</v>
      </c>
      <c r="AA956" s="83">
        <v>0</v>
      </c>
      <c r="AB956" s="83">
        <v>0</v>
      </c>
      <c r="AC956" s="83">
        <v>0</v>
      </c>
      <c r="AD956" s="83">
        <v>0</v>
      </c>
      <c r="AE956" s="83">
        <v>0</v>
      </c>
    </row>
    <row r="957" spans="1:31">
      <c r="A957" s="83">
        <v>0</v>
      </c>
      <c r="B957" s="83">
        <v>0</v>
      </c>
      <c r="C957" s="83">
        <v>0</v>
      </c>
      <c r="D957" s="83">
        <v>0</v>
      </c>
      <c r="E957" s="83">
        <v>0</v>
      </c>
      <c r="F957" s="83">
        <v>0</v>
      </c>
      <c r="G957" s="83">
        <v>0</v>
      </c>
      <c r="H957" s="83">
        <v>0</v>
      </c>
      <c r="I957" s="83">
        <v>0</v>
      </c>
      <c r="J957" s="83">
        <v>0</v>
      </c>
      <c r="K957" s="83">
        <v>0</v>
      </c>
      <c r="L957" s="83">
        <v>0</v>
      </c>
      <c r="M957" s="83">
        <v>0</v>
      </c>
      <c r="N957" s="83">
        <v>0</v>
      </c>
      <c r="O957" s="83">
        <v>0</v>
      </c>
      <c r="P957" s="83">
        <v>0</v>
      </c>
      <c r="Q957" s="83">
        <v>0</v>
      </c>
      <c r="R957" s="83">
        <v>0</v>
      </c>
      <c r="S957" s="83">
        <v>0</v>
      </c>
      <c r="T957" s="83">
        <v>0</v>
      </c>
      <c r="U957" s="83">
        <v>0</v>
      </c>
      <c r="V957" s="83">
        <v>0</v>
      </c>
      <c r="W957" s="83">
        <v>0</v>
      </c>
      <c r="X957" s="83">
        <v>0</v>
      </c>
      <c r="Y957" s="83">
        <v>0</v>
      </c>
      <c r="Z957" s="83">
        <v>0</v>
      </c>
      <c r="AA957" s="83">
        <v>0</v>
      </c>
      <c r="AB957" s="83">
        <v>0</v>
      </c>
      <c r="AC957" s="83">
        <v>0</v>
      </c>
      <c r="AD957" s="83">
        <v>0</v>
      </c>
      <c r="AE957" s="83">
        <v>0</v>
      </c>
    </row>
    <row r="958" spans="1:31">
      <c r="A958" s="83">
        <v>0</v>
      </c>
      <c r="B958" s="83">
        <v>0</v>
      </c>
      <c r="C958" s="83">
        <v>0</v>
      </c>
      <c r="D958" s="83">
        <v>0</v>
      </c>
      <c r="E958" s="83">
        <v>0</v>
      </c>
      <c r="F958" s="83">
        <v>0</v>
      </c>
      <c r="G958" s="83">
        <v>0</v>
      </c>
      <c r="H958" s="83">
        <v>0</v>
      </c>
      <c r="I958" s="83">
        <v>0</v>
      </c>
      <c r="J958" s="83">
        <v>0</v>
      </c>
      <c r="K958" s="83">
        <v>0</v>
      </c>
      <c r="L958" s="83">
        <v>0</v>
      </c>
      <c r="M958" s="83">
        <v>0</v>
      </c>
      <c r="N958" s="83">
        <v>0</v>
      </c>
      <c r="O958" s="83">
        <v>0</v>
      </c>
      <c r="P958" s="83">
        <v>0</v>
      </c>
      <c r="Q958" s="83">
        <v>0</v>
      </c>
      <c r="R958" s="83">
        <v>0</v>
      </c>
      <c r="S958" s="83">
        <v>0</v>
      </c>
      <c r="T958" s="83">
        <v>0</v>
      </c>
      <c r="U958" s="83">
        <v>0</v>
      </c>
      <c r="V958" s="83">
        <v>0</v>
      </c>
      <c r="W958" s="83">
        <v>0</v>
      </c>
      <c r="X958" s="83">
        <v>0</v>
      </c>
      <c r="Y958" s="83">
        <v>0</v>
      </c>
      <c r="Z958" s="83">
        <v>0</v>
      </c>
      <c r="AA958" s="83">
        <v>0</v>
      </c>
      <c r="AB958" s="83">
        <v>0</v>
      </c>
      <c r="AC958" s="83">
        <v>0</v>
      </c>
      <c r="AD958" s="83">
        <v>0</v>
      </c>
      <c r="AE958" s="83">
        <v>0</v>
      </c>
    </row>
    <row r="959" spans="1:31">
      <c r="A959" s="83">
        <v>0</v>
      </c>
      <c r="B959" s="83">
        <v>0</v>
      </c>
      <c r="C959" s="83">
        <v>0</v>
      </c>
      <c r="D959" s="83">
        <v>0</v>
      </c>
      <c r="E959" s="83">
        <v>0</v>
      </c>
      <c r="F959" s="83">
        <v>0</v>
      </c>
      <c r="G959" s="83">
        <v>0</v>
      </c>
      <c r="H959" s="83">
        <v>0</v>
      </c>
      <c r="I959" s="83">
        <v>0</v>
      </c>
      <c r="J959" s="83">
        <v>0</v>
      </c>
      <c r="K959" s="83">
        <v>0</v>
      </c>
      <c r="L959" s="83">
        <v>0</v>
      </c>
      <c r="M959" s="83">
        <v>0</v>
      </c>
      <c r="N959" s="83">
        <v>0</v>
      </c>
      <c r="O959" s="83">
        <v>0</v>
      </c>
      <c r="P959" s="83">
        <v>0</v>
      </c>
      <c r="Q959" s="83">
        <v>0</v>
      </c>
      <c r="R959" s="83">
        <v>0</v>
      </c>
      <c r="S959" s="83">
        <v>0</v>
      </c>
      <c r="T959" s="83">
        <v>0</v>
      </c>
      <c r="U959" s="83">
        <v>0</v>
      </c>
      <c r="V959" s="83">
        <v>0</v>
      </c>
      <c r="W959" s="83">
        <v>0</v>
      </c>
      <c r="X959" s="83">
        <v>0</v>
      </c>
      <c r="Y959" s="83">
        <v>0</v>
      </c>
      <c r="Z959" s="83">
        <v>0</v>
      </c>
      <c r="AA959" s="83">
        <v>0</v>
      </c>
      <c r="AB959" s="83">
        <v>0</v>
      </c>
      <c r="AC959" s="83">
        <v>0</v>
      </c>
      <c r="AD959" s="83">
        <v>0</v>
      </c>
      <c r="AE959" s="83">
        <v>0</v>
      </c>
    </row>
    <row r="960" spans="1:31">
      <c r="A960" s="83">
        <v>0</v>
      </c>
      <c r="B960" s="83">
        <v>0</v>
      </c>
      <c r="C960" s="83">
        <v>0</v>
      </c>
      <c r="D960" s="83">
        <v>0</v>
      </c>
      <c r="E960" s="83">
        <v>0</v>
      </c>
      <c r="F960" s="83">
        <v>0</v>
      </c>
      <c r="G960" s="83">
        <v>0</v>
      </c>
      <c r="H960" s="83">
        <v>0</v>
      </c>
      <c r="I960" s="83">
        <v>0</v>
      </c>
      <c r="J960" s="83">
        <v>0</v>
      </c>
      <c r="K960" s="83">
        <v>0</v>
      </c>
      <c r="L960" s="83">
        <v>0</v>
      </c>
      <c r="M960" s="83">
        <v>0</v>
      </c>
      <c r="N960" s="83">
        <v>0</v>
      </c>
      <c r="O960" s="83">
        <v>0</v>
      </c>
      <c r="P960" s="83">
        <v>0</v>
      </c>
      <c r="Q960" s="83">
        <v>0</v>
      </c>
      <c r="R960" s="83">
        <v>0</v>
      </c>
      <c r="S960" s="83">
        <v>0</v>
      </c>
      <c r="T960" s="83">
        <v>0</v>
      </c>
      <c r="U960" s="83">
        <v>0</v>
      </c>
      <c r="V960" s="83">
        <v>0</v>
      </c>
      <c r="W960" s="83">
        <v>0</v>
      </c>
      <c r="X960" s="83">
        <v>0</v>
      </c>
      <c r="Y960" s="83">
        <v>0</v>
      </c>
      <c r="Z960" s="83">
        <v>0</v>
      </c>
      <c r="AA960" s="83">
        <v>0</v>
      </c>
      <c r="AB960" s="83">
        <v>0</v>
      </c>
      <c r="AC960" s="83">
        <v>0</v>
      </c>
      <c r="AD960" s="83">
        <v>0</v>
      </c>
      <c r="AE960" s="83">
        <v>0</v>
      </c>
    </row>
    <row r="961" spans="1:31">
      <c r="A961" s="83">
        <v>0</v>
      </c>
      <c r="B961" s="83">
        <v>0</v>
      </c>
      <c r="C961" s="83">
        <v>0</v>
      </c>
      <c r="D961" s="83">
        <v>0</v>
      </c>
      <c r="E961" s="83">
        <v>0</v>
      </c>
      <c r="F961" s="83">
        <v>0</v>
      </c>
      <c r="G961" s="83">
        <v>0</v>
      </c>
      <c r="H961" s="83">
        <v>0</v>
      </c>
      <c r="I961" s="83">
        <v>0</v>
      </c>
      <c r="J961" s="83">
        <v>0</v>
      </c>
      <c r="K961" s="83">
        <v>0</v>
      </c>
      <c r="L961" s="83">
        <v>0</v>
      </c>
      <c r="M961" s="83">
        <v>0</v>
      </c>
      <c r="N961" s="83">
        <v>0</v>
      </c>
      <c r="O961" s="83">
        <v>0</v>
      </c>
      <c r="P961" s="83">
        <v>0</v>
      </c>
      <c r="Q961" s="83">
        <v>0</v>
      </c>
      <c r="R961" s="83">
        <v>0</v>
      </c>
      <c r="S961" s="83">
        <v>0</v>
      </c>
      <c r="T961" s="83">
        <v>0</v>
      </c>
      <c r="U961" s="83">
        <v>0</v>
      </c>
      <c r="V961" s="83">
        <v>0</v>
      </c>
      <c r="W961" s="83">
        <v>0</v>
      </c>
      <c r="X961" s="83">
        <v>0</v>
      </c>
      <c r="Y961" s="83">
        <v>0</v>
      </c>
      <c r="Z961" s="83">
        <v>0</v>
      </c>
      <c r="AA961" s="83">
        <v>0</v>
      </c>
      <c r="AB961" s="83">
        <v>0</v>
      </c>
      <c r="AC961" s="83">
        <v>0</v>
      </c>
      <c r="AD961" s="83">
        <v>0</v>
      </c>
      <c r="AE961" s="83">
        <v>0</v>
      </c>
    </row>
    <row r="962" spans="1:31">
      <c r="A962" s="83">
        <v>0</v>
      </c>
      <c r="B962" s="83">
        <v>0</v>
      </c>
      <c r="C962" s="83">
        <v>0</v>
      </c>
      <c r="D962" s="83">
        <v>0</v>
      </c>
      <c r="E962" s="83">
        <v>0</v>
      </c>
      <c r="F962" s="83">
        <v>0</v>
      </c>
      <c r="G962" s="83">
        <v>0</v>
      </c>
      <c r="H962" s="83">
        <v>0</v>
      </c>
      <c r="I962" s="83">
        <v>0</v>
      </c>
      <c r="J962" s="83">
        <v>0</v>
      </c>
      <c r="K962" s="83">
        <v>0</v>
      </c>
      <c r="L962" s="83">
        <v>0</v>
      </c>
      <c r="M962" s="83">
        <v>0</v>
      </c>
      <c r="N962" s="83">
        <v>0</v>
      </c>
      <c r="O962" s="83">
        <v>0</v>
      </c>
      <c r="P962" s="83">
        <v>0</v>
      </c>
      <c r="Q962" s="83">
        <v>0</v>
      </c>
      <c r="R962" s="83">
        <v>0</v>
      </c>
      <c r="S962" s="83">
        <v>0</v>
      </c>
      <c r="T962" s="83">
        <v>0</v>
      </c>
      <c r="U962" s="83">
        <v>0</v>
      </c>
      <c r="V962" s="83">
        <v>0</v>
      </c>
      <c r="W962" s="83">
        <v>0</v>
      </c>
      <c r="X962" s="83">
        <v>0</v>
      </c>
      <c r="Y962" s="83">
        <v>0</v>
      </c>
      <c r="Z962" s="83">
        <v>0</v>
      </c>
      <c r="AA962" s="83">
        <v>0</v>
      </c>
      <c r="AB962" s="83">
        <v>0</v>
      </c>
      <c r="AC962" s="83">
        <v>0</v>
      </c>
      <c r="AD962" s="83">
        <v>0</v>
      </c>
      <c r="AE962" s="83">
        <v>0</v>
      </c>
    </row>
    <row r="963" spans="1:31">
      <c r="A963" s="83">
        <v>0</v>
      </c>
      <c r="B963" s="83">
        <v>0</v>
      </c>
      <c r="C963" s="83">
        <v>0</v>
      </c>
      <c r="D963" s="83">
        <v>0</v>
      </c>
      <c r="E963" s="83">
        <v>0</v>
      </c>
      <c r="F963" s="83">
        <v>0</v>
      </c>
      <c r="G963" s="83">
        <v>0</v>
      </c>
      <c r="H963" s="83">
        <v>0</v>
      </c>
      <c r="I963" s="83">
        <v>0</v>
      </c>
      <c r="J963" s="83">
        <v>0</v>
      </c>
      <c r="K963" s="83">
        <v>0</v>
      </c>
      <c r="L963" s="83">
        <v>0</v>
      </c>
      <c r="M963" s="83">
        <v>0</v>
      </c>
      <c r="N963" s="83">
        <v>0</v>
      </c>
      <c r="O963" s="83">
        <v>0</v>
      </c>
      <c r="P963" s="83">
        <v>0</v>
      </c>
      <c r="Q963" s="83">
        <v>0</v>
      </c>
      <c r="R963" s="83">
        <v>0</v>
      </c>
      <c r="S963" s="83">
        <v>0</v>
      </c>
      <c r="T963" s="83">
        <v>0</v>
      </c>
      <c r="U963" s="83">
        <v>0</v>
      </c>
      <c r="V963" s="83">
        <v>0</v>
      </c>
      <c r="W963" s="83">
        <v>0</v>
      </c>
      <c r="X963" s="83">
        <v>0</v>
      </c>
      <c r="Y963" s="83">
        <v>0</v>
      </c>
      <c r="Z963" s="83">
        <v>0</v>
      </c>
      <c r="AA963" s="83">
        <v>0</v>
      </c>
      <c r="AB963" s="83">
        <v>0</v>
      </c>
      <c r="AC963" s="83">
        <v>0</v>
      </c>
      <c r="AD963" s="83">
        <v>0</v>
      </c>
      <c r="AE963" s="83">
        <v>0</v>
      </c>
    </row>
    <row r="964" spans="1:31">
      <c r="A964" s="83">
        <v>0</v>
      </c>
      <c r="B964" s="83">
        <v>0</v>
      </c>
      <c r="C964" s="83">
        <v>0</v>
      </c>
      <c r="D964" s="83">
        <v>0</v>
      </c>
      <c r="E964" s="83">
        <v>0</v>
      </c>
      <c r="F964" s="83">
        <v>0</v>
      </c>
      <c r="G964" s="83">
        <v>0</v>
      </c>
      <c r="H964" s="83">
        <v>0</v>
      </c>
      <c r="I964" s="83">
        <v>0</v>
      </c>
      <c r="J964" s="83">
        <v>0</v>
      </c>
      <c r="K964" s="83">
        <v>0</v>
      </c>
      <c r="L964" s="83">
        <v>0</v>
      </c>
      <c r="M964" s="83">
        <v>0</v>
      </c>
      <c r="N964" s="83">
        <v>0</v>
      </c>
      <c r="O964" s="83">
        <v>0</v>
      </c>
      <c r="P964" s="83">
        <v>0</v>
      </c>
      <c r="Q964" s="83">
        <v>0</v>
      </c>
      <c r="R964" s="83">
        <v>0</v>
      </c>
      <c r="S964" s="83">
        <v>0</v>
      </c>
      <c r="T964" s="83">
        <v>0</v>
      </c>
      <c r="U964" s="83">
        <v>0</v>
      </c>
      <c r="V964" s="83">
        <v>0</v>
      </c>
      <c r="W964" s="83">
        <v>0</v>
      </c>
      <c r="X964" s="83">
        <v>0</v>
      </c>
      <c r="Y964" s="83">
        <v>0</v>
      </c>
      <c r="Z964" s="83">
        <v>0</v>
      </c>
      <c r="AA964" s="83">
        <v>0</v>
      </c>
      <c r="AB964" s="83">
        <v>0</v>
      </c>
      <c r="AC964" s="83">
        <v>0</v>
      </c>
      <c r="AD964" s="83">
        <v>0</v>
      </c>
      <c r="AE964" s="83">
        <v>0</v>
      </c>
    </row>
    <row r="965" spans="1:31">
      <c r="A965" s="83">
        <v>0</v>
      </c>
      <c r="B965" s="83">
        <v>0</v>
      </c>
      <c r="C965" s="83">
        <v>0</v>
      </c>
      <c r="D965" s="83">
        <v>0</v>
      </c>
      <c r="E965" s="83">
        <v>0</v>
      </c>
      <c r="F965" s="83">
        <v>0</v>
      </c>
      <c r="G965" s="83">
        <v>0</v>
      </c>
      <c r="H965" s="83">
        <v>0</v>
      </c>
      <c r="I965" s="83">
        <v>0</v>
      </c>
      <c r="J965" s="83">
        <v>0</v>
      </c>
      <c r="K965" s="83">
        <v>0</v>
      </c>
      <c r="L965" s="83">
        <v>0</v>
      </c>
      <c r="M965" s="83">
        <v>0</v>
      </c>
      <c r="N965" s="83">
        <v>0</v>
      </c>
      <c r="O965" s="83">
        <v>0</v>
      </c>
      <c r="P965" s="83">
        <v>0</v>
      </c>
      <c r="Q965" s="83">
        <v>0</v>
      </c>
      <c r="R965" s="83">
        <v>0</v>
      </c>
      <c r="S965" s="83">
        <v>0</v>
      </c>
      <c r="T965" s="83">
        <v>0</v>
      </c>
      <c r="U965" s="83">
        <v>0</v>
      </c>
      <c r="V965" s="83">
        <v>0</v>
      </c>
      <c r="W965" s="83">
        <v>0</v>
      </c>
      <c r="X965" s="83">
        <v>0</v>
      </c>
      <c r="Y965" s="83">
        <v>0</v>
      </c>
      <c r="Z965" s="83">
        <v>0</v>
      </c>
      <c r="AA965" s="83">
        <v>0</v>
      </c>
      <c r="AB965" s="83">
        <v>0</v>
      </c>
      <c r="AC965" s="83">
        <v>0</v>
      </c>
      <c r="AD965" s="83">
        <v>0</v>
      </c>
      <c r="AE965" s="83">
        <v>0</v>
      </c>
    </row>
    <row r="966" spans="1:31">
      <c r="A966" s="83">
        <v>0</v>
      </c>
      <c r="B966" s="83">
        <v>0</v>
      </c>
      <c r="C966" s="83">
        <v>0</v>
      </c>
      <c r="D966" s="83">
        <v>0</v>
      </c>
      <c r="E966" s="83">
        <v>0</v>
      </c>
      <c r="F966" s="83">
        <v>0</v>
      </c>
      <c r="G966" s="83">
        <v>0</v>
      </c>
      <c r="H966" s="83">
        <v>0</v>
      </c>
      <c r="I966" s="83">
        <v>0</v>
      </c>
      <c r="J966" s="83">
        <v>0</v>
      </c>
      <c r="K966" s="83">
        <v>0</v>
      </c>
      <c r="L966" s="83">
        <v>0</v>
      </c>
      <c r="M966" s="83">
        <v>0</v>
      </c>
      <c r="N966" s="83">
        <v>0</v>
      </c>
      <c r="O966" s="83">
        <v>0</v>
      </c>
      <c r="P966" s="83">
        <v>0</v>
      </c>
      <c r="Q966" s="83">
        <v>0</v>
      </c>
      <c r="R966" s="83">
        <v>0</v>
      </c>
      <c r="S966" s="83">
        <v>0</v>
      </c>
      <c r="T966" s="83">
        <v>0</v>
      </c>
      <c r="U966" s="83">
        <v>0</v>
      </c>
      <c r="V966" s="83">
        <v>0</v>
      </c>
      <c r="W966" s="83">
        <v>0</v>
      </c>
      <c r="X966" s="83">
        <v>0</v>
      </c>
      <c r="Y966" s="83">
        <v>0</v>
      </c>
      <c r="Z966" s="83">
        <v>0</v>
      </c>
      <c r="AA966" s="83">
        <v>0</v>
      </c>
      <c r="AB966" s="83">
        <v>0</v>
      </c>
      <c r="AC966" s="83">
        <v>0</v>
      </c>
      <c r="AD966" s="83">
        <v>0</v>
      </c>
      <c r="AE966" s="83">
        <v>0</v>
      </c>
    </row>
    <row r="967" spans="1:31">
      <c r="A967" s="83">
        <v>0</v>
      </c>
      <c r="B967" s="83">
        <v>0</v>
      </c>
      <c r="C967" s="83">
        <v>0</v>
      </c>
      <c r="D967" s="83">
        <v>0</v>
      </c>
      <c r="E967" s="83">
        <v>0</v>
      </c>
      <c r="F967" s="83">
        <v>0</v>
      </c>
      <c r="G967" s="83">
        <v>0</v>
      </c>
      <c r="H967" s="83">
        <v>0</v>
      </c>
      <c r="I967" s="83">
        <v>0</v>
      </c>
      <c r="J967" s="83">
        <v>0</v>
      </c>
      <c r="K967" s="83">
        <v>0</v>
      </c>
      <c r="L967" s="83">
        <v>0</v>
      </c>
      <c r="M967" s="83">
        <v>0</v>
      </c>
      <c r="N967" s="83">
        <v>0</v>
      </c>
      <c r="O967" s="83">
        <v>0</v>
      </c>
      <c r="P967" s="83">
        <v>0</v>
      </c>
      <c r="Q967" s="83">
        <v>0</v>
      </c>
      <c r="R967" s="83">
        <v>0</v>
      </c>
      <c r="S967" s="83">
        <v>0</v>
      </c>
      <c r="T967" s="83">
        <v>0</v>
      </c>
      <c r="U967" s="83">
        <v>0</v>
      </c>
      <c r="V967" s="83">
        <v>0</v>
      </c>
      <c r="W967" s="83">
        <v>0</v>
      </c>
      <c r="X967" s="83">
        <v>0</v>
      </c>
      <c r="Y967" s="83">
        <v>0</v>
      </c>
      <c r="Z967" s="83">
        <v>0</v>
      </c>
      <c r="AA967" s="83">
        <v>0</v>
      </c>
      <c r="AB967" s="83">
        <v>0</v>
      </c>
      <c r="AC967" s="83">
        <v>0</v>
      </c>
      <c r="AD967" s="83">
        <v>0</v>
      </c>
      <c r="AE967" s="83">
        <v>0</v>
      </c>
    </row>
    <row r="968" spans="1:31">
      <c r="A968" s="83">
        <v>0</v>
      </c>
      <c r="B968" s="83">
        <v>0</v>
      </c>
      <c r="C968" s="83">
        <v>0</v>
      </c>
      <c r="D968" s="83">
        <v>0</v>
      </c>
      <c r="E968" s="83">
        <v>0</v>
      </c>
      <c r="F968" s="83">
        <v>0</v>
      </c>
      <c r="G968" s="83">
        <v>0</v>
      </c>
      <c r="H968" s="83">
        <v>0</v>
      </c>
      <c r="I968" s="83">
        <v>0</v>
      </c>
      <c r="J968" s="83">
        <v>0</v>
      </c>
      <c r="K968" s="83">
        <v>0</v>
      </c>
      <c r="L968" s="83">
        <v>0</v>
      </c>
      <c r="M968" s="83">
        <v>0</v>
      </c>
      <c r="N968" s="83">
        <v>0</v>
      </c>
      <c r="O968" s="83">
        <v>0</v>
      </c>
      <c r="P968" s="83">
        <v>0</v>
      </c>
      <c r="Q968" s="83">
        <v>0</v>
      </c>
      <c r="R968" s="83">
        <v>0</v>
      </c>
      <c r="S968" s="83">
        <v>0</v>
      </c>
      <c r="T968" s="83">
        <v>0</v>
      </c>
      <c r="U968" s="83">
        <v>0</v>
      </c>
      <c r="V968" s="83">
        <v>0</v>
      </c>
      <c r="W968" s="83">
        <v>0</v>
      </c>
      <c r="X968" s="83">
        <v>0</v>
      </c>
      <c r="Y968" s="83">
        <v>0</v>
      </c>
      <c r="Z968" s="83">
        <v>0</v>
      </c>
      <c r="AA968" s="83">
        <v>0</v>
      </c>
      <c r="AB968" s="83">
        <v>0</v>
      </c>
      <c r="AC968" s="83">
        <v>0</v>
      </c>
      <c r="AD968" s="83">
        <v>0</v>
      </c>
      <c r="AE968" s="83">
        <v>0</v>
      </c>
    </row>
    <row r="969" spans="1:31">
      <c r="A969" s="83">
        <v>0</v>
      </c>
      <c r="B969" s="83">
        <v>0</v>
      </c>
      <c r="C969" s="83">
        <v>0</v>
      </c>
      <c r="D969" s="83">
        <v>0</v>
      </c>
      <c r="E969" s="83">
        <v>0</v>
      </c>
      <c r="F969" s="83">
        <v>0</v>
      </c>
      <c r="G969" s="83">
        <v>0</v>
      </c>
      <c r="H969" s="83">
        <v>0</v>
      </c>
      <c r="I969" s="83">
        <v>0</v>
      </c>
      <c r="J969" s="83">
        <v>0</v>
      </c>
      <c r="K969" s="83">
        <v>0</v>
      </c>
      <c r="L969" s="83">
        <v>0</v>
      </c>
      <c r="M969" s="83">
        <v>0</v>
      </c>
      <c r="N969" s="83">
        <v>0</v>
      </c>
      <c r="O969" s="83">
        <v>0</v>
      </c>
      <c r="P969" s="83">
        <v>0</v>
      </c>
      <c r="Q969" s="83">
        <v>0</v>
      </c>
      <c r="R969" s="83">
        <v>0</v>
      </c>
      <c r="S969" s="83">
        <v>0</v>
      </c>
      <c r="T969" s="83">
        <v>0</v>
      </c>
      <c r="U969" s="83">
        <v>0</v>
      </c>
      <c r="V969" s="83">
        <v>0</v>
      </c>
      <c r="W969" s="83">
        <v>0</v>
      </c>
      <c r="X969" s="83">
        <v>0</v>
      </c>
      <c r="Y969" s="83">
        <v>0</v>
      </c>
      <c r="Z969" s="83">
        <v>0</v>
      </c>
      <c r="AA969" s="83">
        <v>0</v>
      </c>
      <c r="AB969" s="83">
        <v>0</v>
      </c>
      <c r="AC969" s="83">
        <v>0</v>
      </c>
      <c r="AD969" s="83">
        <v>0</v>
      </c>
      <c r="AE969" s="83">
        <v>0</v>
      </c>
    </row>
    <row r="970" spans="1:31">
      <c r="A970" s="83">
        <v>0</v>
      </c>
      <c r="B970" s="83">
        <v>0</v>
      </c>
      <c r="C970" s="83">
        <v>0</v>
      </c>
      <c r="D970" s="83">
        <v>0</v>
      </c>
      <c r="E970" s="83">
        <v>0</v>
      </c>
      <c r="F970" s="83">
        <v>0</v>
      </c>
      <c r="G970" s="83">
        <v>0</v>
      </c>
      <c r="H970" s="83">
        <v>0</v>
      </c>
      <c r="I970" s="83">
        <v>0</v>
      </c>
      <c r="J970" s="83">
        <v>0</v>
      </c>
      <c r="K970" s="83">
        <v>0</v>
      </c>
      <c r="L970" s="83">
        <v>0</v>
      </c>
      <c r="M970" s="83">
        <v>0</v>
      </c>
      <c r="N970" s="83">
        <v>0</v>
      </c>
      <c r="O970" s="83">
        <v>0</v>
      </c>
      <c r="P970" s="83">
        <v>0</v>
      </c>
      <c r="Q970" s="83">
        <v>0</v>
      </c>
      <c r="R970" s="83">
        <v>0</v>
      </c>
      <c r="S970" s="83">
        <v>0</v>
      </c>
      <c r="T970" s="83">
        <v>0</v>
      </c>
      <c r="U970" s="83">
        <v>0</v>
      </c>
      <c r="V970" s="83">
        <v>0</v>
      </c>
      <c r="W970" s="83">
        <v>0</v>
      </c>
      <c r="X970" s="83">
        <v>0</v>
      </c>
      <c r="Y970" s="83">
        <v>0</v>
      </c>
      <c r="Z970" s="83">
        <v>0</v>
      </c>
      <c r="AA970" s="83">
        <v>0</v>
      </c>
      <c r="AB970" s="83">
        <v>0</v>
      </c>
      <c r="AC970" s="83">
        <v>0</v>
      </c>
      <c r="AD970" s="83">
        <v>0</v>
      </c>
      <c r="AE970" s="83">
        <v>0</v>
      </c>
    </row>
    <row r="971" spans="1:31">
      <c r="A971" s="83">
        <v>0</v>
      </c>
      <c r="B971" s="83">
        <v>0</v>
      </c>
      <c r="C971" s="83">
        <v>0</v>
      </c>
      <c r="D971" s="83">
        <v>0</v>
      </c>
      <c r="E971" s="83">
        <v>0</v>
      </c>
      <c r="F971" s="83">
        <v>0</v>
      </c>
      <c r="G971" s="83">
        <v>0</v>
      </c>
      <c r="H971" s="83">
        <v>0</v>
      </c>
      <c r="I971" s="83">
        <v>0</v>
      </c>
      <c r="J971" s="83">
        <v>0</v>
      </c>
      <c r="K971" s="83">
        <v>0</v>
      </c>
      <c r="L971" s="83">
        <v>0</v>
      </c>
      <c r="M971" s="83">
        <v>0</v>
      </c>
      <c r="N971" s="83">
        <v>0</v>
      </c>
      <c r="O971" s="83">
        <v>0</v>
      </c>
      <c r="P971" s="83">
        <v>0</v>
      </c>
      <c r="Q971" s="83">
        <v>0</v>
      </c>
      <c r="R971" s="83">
        <v>0</v>
      </c>
      <c r="S971" s="83">
        <v>0</v>
      </c>
      <c r="T971" s="83">
        <v>0</v>
      </c>
      <c r="U971" s="83">
        <v>0</v>
      </c>
      <c r="V971" s="83">
        <v>0</v>
      </c>
      <c r="W971" s="83">
        <v>0</v>
      </c>
      <c r="X971" s="83">
        <v>0</v>
      </c>
      <c r="Y971" s="83">
        <v>0</v>
      </c>
      <c r="Z971" s="83">
        <v>0</v>
      </c>
      <c r="AA971" s="83">
        <v>0</v>
      </c>
      <c r="AB971" s="83">
        <v>0</v>
      </c>
      <c r="AC971" s="83">
        <v>0</v>
      </c>
      <c r="AD971" s="83">
        <v>0</v>
      </c>
      <c r="AE971" s="83">
        <v>0</v>
      </c>
    </row>
    <row r="972" spans="1:31">
      <c r="A972" s="83">
        <v>0</v>
      </c>
      <c r="B972" s="83">
        <v>0</v>
      </c>
      <c r="C972" s="83">
        <v>0</v>
      </c>
      <c r="D972" s="83">
        <v>0</v>
      </c>
      <c r="E972" s="83">
        <v>0</v>
      </c>
      <c r="F972" s="83">
        <v>0</v>
      </c>
      <c r="G972" s="83">
        <v>0</v>
      </c>
      <c r="H972" s="83">
        <v>0</v>
      </c>
      <c r="I972" s="83">
        <v>0</v>
      </c>
      <c r="J972" s="83">
        <v>0</v>
      </c>
      <c r="K972" s="83">
        <v>0</v>
      </c>
      <c r="L972" s="83">
        <v>0</v>
      </c>
      <c r="M972" s="83">
        <v>0</v>
      </c>
      <c r="N972" s="83">
        <v>0</v>
      </c>
      <c r="O972" s="83">
        <v>0</v>
      </c>
      <c r="P972" s="83">
        <v>0</v>
      </c>
      <c r="Q972" s="83">
        <v>0</v>
      </c>
      <c r="R972" s="83">
        <v>0</v>
      </c>
      <c r="S972" s="83">
        <v>0</v>
      </c>
      <c r="T972" s="83">
        <v>0</v>
      </c>
      <c r="U972" s="83">
        <v>0</v>
      </c>
      <c r="V972" s="83">
        <v>0</v>
      </c>
      <c r="W972" s="83">
        <v>0</v>
      </c>
      <c r="X972" s="83">
        <v>0</v>
      </c>
      <c r="Y972" s="83">
        <v>0</v>
      </c>
      <c r="Z972" s="83">
        <v>0</v>
      </c>
      <c r="AA972" s="83">
        <v>0</v>
      </c>
      <c r="AB972" s="83">
        <v>0</v>
      </c>
      <c r="AC972" s="83">
        <v>0</v>
      </c>
      <c r="AD972" s="83">
        <v>0</v>
      </c>
      <c r="AE972" s="83">
        <v>0</v>
      </c>
    </row>
    <row r="973" spans="1:31">
      <c r="A973" s="83">
        <v>0</v>
      </c>
      <c r="B973" s="83">
        <v>0</v>
      </c>
      <c r="C973" s="83">
        <v>0</v>
      </c>
      <c r="D973" s="83">
        <v>0</v>
      </c>
      <c r="E973" s="83">
        <v>0</v>
      </c>
      <c r="F973" s="83">
        <v>0</v>
      </c>
      <c r="G973" s="83">
        <v>0</v>
      </c>
      <c r="H973" s="83">
        <v>0</v>
      </c>
      <c r="I973" s="83">
        <v>0</v>
      </c>
      <c r="J973" s="83">
        <v>0</v>
      </c>
      <c r="K973" s="83">
        <v>0</v>
      </c>
      <c r="L973" s="83">
        <v>0</v>
      </c>
      <c r="M973" s="83">
        <v>0</v>
      </c>
      <c r="N973" s="83">
        <v>0</v>
      </c>
      <c r="O973" s="83">
        <v>0</v>
      </c>
      <c r="P973" s="83">
        <v>0</v>
      </c>
      <c r="Q973" s="83">
        <v>0</v>
      </c>
      <c r="R973" s="83">
        <v>0</v>
      </c>
      <c r="S973" s="83">
        <v>0</v>
      </c>
      <c r="T973" s="83">
        <v>0</v>
      </c>
      <c r="U973" s="83">
        <v>0</v>
      </c>
      <c r="V973" s="83">
        <v>0</v>
      </c>
      <c r="W973" s="83">
        <v>0</v>
      </c>
      <c r="X973" s="83">
        <v>0</v>
      </c>
      <c r="Y973" s="83">
        <v>0</v>
      </c>
      <c r="Z973" s="83">
        <v>0</v>
      </c>
      <c r="AA973" s="83">
        <v>0</v>
      </c>
      <c r="AB973" s="83">
        <v>0</v>
      </c>
      <c r="AC973" s="83">
        <v>0</v>
      </c>
      <c r="AD973" s="83">
        <v>0</v>
      </c>
      <c r="AE973" s="83">
        <v>0</v>
      </c>
    </row>
    <row r="974" spans="1:31">
      <c r="A974" s="83">
        <v>0</v>
      </c>
      <c r="B974" s="83">
        <v>0</v>
      </c>
      <c r="C974" s="83">
        <v>0</v>
      </c>
      <c r="D974" s="83">
        <v>0</v>
      </c>
      <c r="E974" s="83">
        <v>0</v>
      </c>
      <c r="F974" s="83">
        <v>0</v>
      </c>
      <c r="G974" s="83">
        <v>0</v>
      </c>
      <c r="H974" s="83">
        <v>0</v>
      </c>
      <c r="I974" s="83">
        <v>0</v>
      </c>
      <c r="J974" s="83">
        <v>0</v>
      </c>
      <c r="K974" s="83">
        <v>0</v>
      </c>
      <c r="L974" s="83">
        <v>0</v>
      </c>
      <c r="M974" s="83">
        <v>0</v>
      </c>
      <c r="N974" s="83">
        <v>0</v>
      </c>
      <c r="O974" s="83">
        <v>0</v>
      </c>
      <c r="P974" s="83">
        <v>0</v>
      </c>
      <c r="Q974" s="83">
        <v>0</v>
      </c>
      <c r="R974" s="83">
        <v>0</v>
      </c>
      <c r="S974" s="83">
        <v>0</v>
      </c>
      <c r="T974" s="83">
        <v>0</v>
      </c>
      <c r="U974" s="83">
        <v>0</v>
      </c>
      <c r="V974" s="83">
        <v>0</v>
      </c>
      <c r="W974" s="83">
        <v>0</v>
      </c>
      <c r="X974" s="83">
        <v>0</v>
      </c>
      <c r="Y974" s="83">
        <v>0</v>
      </c>
      <c r="Z974" s="83">
        <v>0</v>
      </c>
      <c r="AA974" s="83">
        <v>0</v>
      </c>
      <c r="AB974" s="83">
        <v>0</v>
      </c>
      <c r="AC974" s="83">
        <v>0</v>
      </c>
      <c r="AD974" s="83">
        <v>0</v>
      </c>
      <c r="AE974" s="83">
        <v>0</v>
      </c>
    </row>
    <row r="975" spans="1:31">
      <c r="A975" s="83">
        <v>0</v>
      </c>
      <c r="B975" s="83">
        <v>0</v>
      </c>
      <c r="C975" s="83">
        <v>0</v>
      </c>
      <c r="D975" s="83">
        <v>0</v>
      </c>
      <c r="E975" s="83">
        <v>0</v>
      </c>
      <c r="F975" s="83">
        <v>0</v>
      </c>
      <c r="G975" s="83">
        <v>0</v>
      </c>
      <c r="H975" s="83">
        <v>0</v>
      </c>
      <c r="I975" s="83">
        <v>0</v>
      </c>
      <c r="J975" s="83">
        <v>0</v>
      </c>
      <c r="K975" s="83">
        <v>0</v>
      </c>
      <c r="L975" s="83">
        <v>0</v>
      </c>
      <c r="M975" s="83">
        <v>0</v>
      </c>
      <c r="N975" s="83">
        <v>0</v>
      </c>
      <c r="O975" s="83">
        <v>0</v>
      </c>
      <c r="P975" s="83">
        <v>0</v>
      </c>
      <c r="Q975" s="83">
        <v>0</v>
      </c>
      <c r="R975" s="83">
        <v>0</v>
      </c>
      <c r="S975" s="83">
        <v>0</v>
      </c>
      <c r="T975" s="83">
        <v>0</v>
      </c>
      <c r="U975" s="83">
        <v>0</v>
      </c>
      <c r="V975" s="83">
        <v>0</v>
      </c>
      <c r="W975" s="83">
        <v>0</v>
      </c>
      <c r="X975" s="83">
        <v>0</v>
      </c>
      <c r="Y975" s="83">
        <v>0</v>
      </c>
      <c r="Z975" s="83">
        <v>0</v>
      </c>
      <c r="AA975" s="83">
        <v>0</v>
      </c>
      <c r="AB975" s="83">
        <v>0</v>
      </c>
      <c r="AC975" s="83">
        <v>0</v>
      </c>
      <c r="AD975" s="83">
        <v>0</v>
      </c>
      <c r="AE975" s="83">
        <v>0</v>
      </c>
    </row>
    <row r="976" spans="1:31">
      <c r="A976" s="83">
        <v>0</v>
      </c>
      <c r="B976" s="83">
        <v>0</v>
      </c>
      <c r="C976" s="83">
        <v>0</v>
      </c>
      <c r="D976" s="83">
        <v>0</v>
      </c>
      <c r="E976" s="83">
        <v>0</v>
      </c>
      <c r="F976" s="83">
        <v>0</v>
      </c>
      <c r="G976" s="83">
        <v>0</v>
      </c>
      <c r="H976" s="83">
        <v>0</v>
      </c>
      <c r="I976" s="83">
        <v>0</v>
      </c>
      <c r="J976" s="83">
        <v>0</v>
      </c>
      <c r="K976" s="83">
        <v>0</v>
      </c>
      <c r="L976" s="83">
        <v>0</v>
      </c>
      <c r="M976" s="83">
        <v>0</v>
      </c>
      <c r="N976" s="83">
        <v>0</v>
      </c>
      <c r="O976" s="83">
        <v>0</v>
      </c>
      <c r="P976" s="83">
        <v>0</v>
      </c>
      <c r="Q976" s="83">
        <v>0</v>
      </c>
      <c r="R976" s="83">
        <v>0</v>
      </c>
      <c r="S976" s="83">
        <v>0</v>
      </c>
      <c r="T976" s="83">
        <v>0</v>
      </c>
      <c r="U976" s="83">
        <v>0</v>
      </c>
      <c r="V976" s="83">
        <v>0</v>
      </c>
      <c r="W976" s="83">
        <v>0</v>
      </c>
      <c r="X976" s="83">
        <v>0</v>
      </c>
      <c r="Y976" s="83">
        <v>0</v>
      </c>
      <c r="Z976" s="83">
        <v>0</v>
      </c>
      <c r="AA976" s="83">
        <v>0</v>
      </c>
      <c r="AB976" s="83">
        <v>0</v>
      </c>
      <c r="AC976" s="83">
        <v>0</v>
      </c>
      <c r="AD976" s="83">
        <v>0</v>
      </c>
      <c r="AE976" s="83">
        <v>0</v>
      </c>
    </row>
    <row r="977" spans="1:31">
      <c r="A977" s="83">
        <v>0</v>
      </c>
      <c r="B977" s="83">
        <v>0</v>
      </c>
      <c r="C977" s="83">
        <v>0</v>
      </c>
      <c r="D977" s="83">
        <v>0</v>
      </c>
      <c r="E977" s="83">
        <v>0</v>
      </c>
      <c r="F977" s="83">
        <v>0</v>
      </c>
      <c r="G977" s="83">
        <v>0</v>
      </c>
      <c r="H977" s="83">
        <v>0</v>
      </c>
      <c r="I977" s="83">
        <v>0</v>
      </c>
      <c r="J977" s="83">
        <v>0</v>
      </c>
      <c r="K977" s="83">
        <v>0</v>
      </c>
      <c r="L977" s="83">
        <v>0</v>
      </c>
      <c r="M977" s="83">
        <v>0</v>
      </c>
      <c r="N977" s="83">
        <v>0</v>
      </c>
      <c r="O977" s="83">
        <v>0</v>
      </c>
      <c r="P977" s="83">
        <v>0</v>
      </c>
      <c r="Q977" s="83">
        <v>0</v>
      </c>
      <c r="R977" s="83">
        <v>0</v>
      </c>
      <c r="S977" s="83">
        <v>0</v>
      </c>
      <c r="T977" s="83">
        <v>0</v>
      </c>
      <c r="U977" s="83">
        <v>0</v>
      </c>
      <c r="V977" s="83">
        <v>0</v>
      </c>
      <c r="W977" s="83">
        <v>0</v>
      </c>
      <c r="X977" s="83">
        <v>0</v>
      </c>
      <c r="Y977" s="83">
        <v>0</v>
      </c>
      <c r="Z977" s="83">
        <v>0</v>
      </c>
      <c r="AA977" s="83">
        <v>0</v>
      </c>
      <c r="AB977" s="83">
        <v>0</v>
      </c>
      <c r="AC977" s="83">
        <v>0</v>
      </c>
      <c r="AD977" s="83">
        <v>0</v>
      </c>
      <c r="AE977" s="83">
        <v>0</v>
      </c>
    </row>
    <row r="978" spans="1:31">
      <c r="A978" s="83">
        <v>0</v>
      </c>
      <c r="B978" s="83">
        <v>0</v>
      </c>
      <c r="C978" s="83">
        <v>0</v>
      </c>
      <c r="D978" s="83">
        <v>0</v>
      </c>
      <c r="E978" s="83">
        <v>0</v>
      </c>
      <c r="F978" s="83">
        <v>0</v>
      </c>
      <c r="G978" s="83">
        <v>0</v>
      </c>
      <c r="H978" s="83">
        <v>0</v>
      </c>
      <c r="I978" s="83">
        <v>0</v>
      </c>
      <c r="J978" s="83">
        <v>0</v>
      </c>
      <c r="K978" s="83">
        <v>0</v>
      </c>
      <c r="L978" s="83">
        <v>0</v>
      </c>
      <c r="M978" s="83">
        <v>0</v>
      </c>
      <c r="N978" s="83">
        <v>0</v>
      </c>
      <c r="O978" s="83">
        <v>0</v>
      </c>
      <c r="P978" s="83">
        <v>0</v>
      </c>
      <c r="Q978" s="83">
        <v>0</v>
      </c>
      <c r="R978" s="83">
        <v>0</v>
      </c>
      <c r="S978" s="83">
        <v>0</v>
      </c>
      <c r="T978" s="83">
        <v>0</v>
      </c>
      <c r="U978" s="83">
        <v>0</v>
      </c>
      <c r="V978" s="83">
        <v>0</v>
      </c>
      <c r="W978" s="83">
        <v>0</v>
      </c>
      <c r="X978" s="83">
        <v>0</v>
      </c>
      <c r="Y978" s="83">
        <v>0</v>
      </c>
      <c r="Z978" s="83">
        <v>0</v>
      </c>
      <c r="AA978" s="83">
        <v>0</v>
      </c>
      <c r="AB978" s="83">
        <v>0</v>
      </c>
      <c r="AC978" s="83">
        <v>0</v>
      </c>
      <c r="AD978" s="83">
        <v>0</v>
      </c>
      <c r="AE978" s="83">
        <v>0</v>
      </c>
    </row>
    <row r="979" spans="1:31">
      <c r="A979" s="83">
        <v>0</v>
      </c>
      <c r="B979" s="83">
        <v>0</v>
      </c>
      <c r="C979" s="83">
        <v>0</v>
      </c>
      <c r="D979" s="83">
        <v>0</v>
      </c>
      <c r="E979" s="83">
        <v>0</v>
      </c>
      <c r="F979" s="83">
        <v>0</v>
      </c>
      <c r="G979" s="83">
        <v>0</v>
      </c>
      <c r="H979" s="83">
        <v>0</v>
      </c>
      <c r="I979" s="83">
        <v>0</v>
      </c>
      <c r="J979" s="83">
        <v>0</v>
      </c>
      <c r="K979" s="83">
        <v>0</v>
      </c>
      <c r="L979" s="83">
        <v>0</v>
      </c>
      <c r="M979" s="83">
        <v>0</v>
      </c>
      <c r="N979" s="83">
        <v>0</v>
      </c>
      <c r="O979" s="83">
        <v>0</v>
      </c>
      <c r="P979" s="83">
        <v>0</v>
      </c>
      <c r="Q979" s="83">
        <v>0</v>
      </c>
      <c r="R979" s="83">
        <v>0</v>
      </c>
      <c r="S979" s="83">
        <v>0</v>
      </c>
      <c r="T979" s="83">
        <v>0</v>
      </c>
      <c r="U979" s="83">
        <v>0</v>
      </c>
      <c r="V979" s="83">
        <v>0</v>
      </c>
      <c r="W979" s="83">
        <v>0</v>
      </c>
      <c r="X979" s="83">
        <v>0</v>
      </c>
      <c r="Y979" s="83">
        <v>0</v>
      </c>
      <c r="Z979" s="83">
        <v>0</v>
      </c>
      <c r="AA979" s="83">
        <v>0</v>
      </c>
      <c r="AB979" s="83">
        <v>0</v>
      </c>
      <c r="AC979" s="83">
        <v>0</v>
      </c>
      <c r="AD979" s="83">
        <v>0</v>
      </c>
      <c r="AE979" s="83">
        <v>0</v>
      </c>
    </row>
    <row r="980" spans="1:31">
      <c r="A980" s="83">
        <v>0</v>
      </c>
      <c r="B980" s="83">
        <v>0</v>
      </c>
      <c r="C980" s="83">
        <v>0</v>
      </c>
      <c r="D980" s="83">
        <v>0</v>
      </c>
      <c r="E980" s="83">
        <v>0</v>
      </c>
      <c r="F980" s="83">
        <v>0</v>
      </c>
      <c r="G980" s="83">
        <v>0</v>
      </c>
      <c r="H980" s="83">
        <v>0</v>
      </c>
      <c r="I980" s="83">
        <v>0</v>
      </c>
      <c r="J980" s="83">
        <v>0</v>
      </c>
      <c r="K980" s="83">
        <v>0</v>
      </c>
      <c r="L980" s="83">
        <v>0</v>
      </c>
      <c r="M980" s="83">
        <v>0</v>
      </c>
      <c r="N980" s="83">
        <v>0</v>
      </c>
      <c r="O980" s="83">
        <v>0</v>
      </c>
      <c r="P980" s="83">
        <v>0</v>
      </c>
      <c r="Q980" s="83">
        <v>0</v>
      </c>
      <c r="R980" s="83">
        <v>0</v>
      </c>
      <c r="S980" s="83">
        <v>0</v>
      </c>
      <c r="T980" s="83">
        <v>0</v>
      </c>
      <c r="U980" s="83">
        <v>0</v>
      </c>
      <c r="V980" s="83">
        <v>0</v>
      </c>
      <c r="W980" s="83">
        <v>0</v>
      </c>
      <c r="X980" s="83">
        <v>0</v>
      </c>
      <c r="Y980" s="83">
        <v>0</v>
      </c>
      <c r="Z980" s="83">
        <v>0</v>
      </c>
      <c r="AA980" s="83">
        <v>0</v>
      </c>
      <c r="AB980" s="83">
        <v>0</v>
      </c>
      <c r="AC980" s="83">
        <v>0</v>
      </c>
      <c r="AD980" s="83">
        <v>0</v>
      </c>
      <c r="AE980" s="83">
        <v>0</v>
      </c>
    </row>
    <row r="981" spans="1:31">
      <c r="A981" s="83">
        <v>0</v>
      </c>
      <c r="B981" s="83">
        <v>0</v>
      </c>
      <c r="C981" s="83">
        <v>0</v>
      </c>
      <c r="D981" s="83">
        <v>0</v>
      </c>
      <c r="E981" s="83">
        <v>0</v>
      </c>
      <c r="F981" s="83">
        <v>0</v>
      </c>
      <c r="G981" s="83">
        <v>0</v>
      </c>
      <c r="H981" s="83">
        <v>0</v>
      </c>
      <c r="I981" s="83">
        <v>0</v>
      </c>
      <c r="J981" s="83">
        <v>0</v>
      </c>
      <c r="K981" s="83">
        <v>0</v>
      </c>
      <c r="L981" s="83">
        <v>0</v>
      </c>
      <c r="M981" s="83">
        <v>0</v>
      </c>
      <c r="N981" s="83">
        <v>0</v>
      </c>
      <c r="O981" s="83">
        <v>0</v>
      </c>
      <c r="P981" s="83">
        <v>0</v>
      </c>
      <c r="Q981" s="83">
        <v>0</v>
      </c>
      <c r="R981" s="83">
        <v>0</v>
      </c>
      <c r="S981" s="83">
        <v>0</v>
      </c>
      <c r="T981" s="83">
        <v>0</v>
      </c>
      <c r="U981" s="83">
        <v>0</v>
      </c>
      <c r="V981" s="83">
        <v>0</v>
      </c>
      <c r="W981" s="83">
        <v>0</v>
      </c>
      <c r="X981" s="83">
        <v>0</v>
      </c>
      <c r="Y981" s="83">
        <v>0</v>
      </c>
      <c r="Z981" s="83">
        <v>0</v>
      </c>
      <c r="AA981" s="83">
        <v>0</v>
      </c>
      <c r="AB981" s="83">
        <v>0</v>
      </c>
      <c r="AC981" s="83">
        <v>0</v>
      </c>
      <c r="AD981" s="83">
        <v>0</v>
      </c>
      <c r="AE981" s="83">
        <v>0</v>
      </c>
    </row>
    <row r="982" spans="1:31">
      <c r="A982" s="83">
        <v>0</v>
      </c>
      <c r="B982" s="83">
        <v>0</v>
      </c>
      <c r="C982" s="83">
        <v>0</v>
      </c>
      <c r="D982" s="83">
        <v>0</v>
      </c>
      <c r="E982" s="83">
        <v>0</v>
      </c>
      <c r="F982" s="83">
        <v>0</v>
      </c>
      <c r="G982" s="83">
        <v>0</v>
      </c>
      <c r="H982" s="83">
        <v>0</v>
      </c>
      <c r="I982" s="83">
        <v>0</v>
      </c>
      <c r="J982" s="83">
        <v>0</v>
      </c>
      <c r="K982" s="83">
        <v>0</v>
      </c>
      <c r="L982" s="83">
        <v>0</v>
      </c>
      <c r="M982" s="83">
        <v>0</v>
      </c>
      <c r="N982" s="83">
        <v>0</v>
      </c>
      <c r="O982" s="83">
        <v>0</v>
      </c>
      <c r="P982" s="83">
        <v>0</v>
      </c>
      <c r="Q982" s="83">
        <v>0</v>
      </c>
      <c r="R982" s="83">
        <v>0</v>
      </c>
      <c r="S982" s="83">
        <v>0</v>
      </c>
      <c r="T982" s="83">
        <v>0</v>
      </c>
      <c r="U982" s="83">
        <v>0</v>
      </c>
      <c r="V982" s="83">
        <v>0</v>
      </c>
      <c r="W982" s="83">
        <v>0</v>
      </c>
      <c r="X982" s="83">
        <v>0</v>
      </c>
      <c r="Y982" s="83">
        <v>0</v>
      </c>
      <c r="Z982" s="83">
        <v>0</v>
      </c>
      <c r="AA982" s="83">
        <v>0</v>
      </c>
      <c r="AB982" s="83">
        <v>0</v>
      </c>
      <c r="AC982" s="83">
        <v>0</v>
      </c>
      <c r="AD982" s="83">
        <v>0</v>
      </c>
      <c r="AE982" s="83">
        <v>0</v>
      </c>
    </row>
    <row r="983" spans="1:31">
      <c r="A983" s="83">
        <v>0</v>
      </c>
      <c r="B983" s="83">
        <v>0</v>
      </c>
      <c r="C983" s="83">
        <v>0</v>
      </c>
      <c r="D983" s="83">
        <v>0</v>
      </c>
      <c r="E983" s="83">
        <v>0</v>
      </c>
      <c r="F983" s="83">
        <v>0</v>
      </c>
      <c r="G983" s="83">
        <v>0</v>
      </c>
      <c r="H983" s="83">
        <v>0</v>
      </c>
      <c r="I983" s="83">
        <v>0</v>
      </c>
      <c r="J983" s="83">
        <v>0</v>
      </c>
      <c r="K983" s="83">
        <v>0</v>
      </c>
      <c r="L983" s="83">
        <v>0</v>
      </c>
      <c r="M983" s="83">
        <v>0</v>
      </c>
      <c r="N983" s="83">
        <v>0</v>
      </c>
      <c r="O983" s="83">
        <v>0</v>
      </c>
      <c r="P983" s="83">
        <v>0</v>
      </c>
      <c r="Q983" s="83">
        <v>0</v>
      </c>
      <c r="R983" s="83">
        <v>0</v>
      </c>
      <c r="S983" s="83">
        <v>0</v>
      </c>
      <c r="T983" s="83">
        <v>0</v>
      </c>
      <c r="U983" s="83">
        <v>0</v>
      </c>
      <c r="V983" s="83">
        <v>0</v>
      </c>
      <c r="W983" s="83">
        <v>0</v>
      </c>
      <c r="X983" s="83">
        <v>0</v>
      </c>
      <c r="Y983" s="83">
        <v>0</v>
      </c>
      <c r="Z983" s="83">
        <v>0</v>
      </c>
      <c r="AA983" s="83">
        <v>0</v>
      </c>
      <c r="AB983" s="83">
        <v>0</v>
      </c>
      <c r="AC983" s="83">
        <v>0</v>
      </c>
      <c r="AD983" s="83">
        <v>0</v>
      </c>
      <c r="AE983" s="83">
        <v>0</v>
      </c>
    </row>
    <row r="984" spans="1:31">
      <c r="A984" s="83">
        <v>0</v>
      </c>
      <c r="B984" s="83">
        <v>0</v>
      </c>
      <c r="C984" s="83">
        <v>0</v>
      </c>
      <c r="D984" s="83">
        <v>0</v>
      </c>
      <c r="E984" s="83">
        <v>0</v>
      </c>
      <c r="F984" s="83">
        <v>0</v>
      </c>
      <c r="G984" s="83">
        <v>0</v>
      </c>
      <c r="H984" s="83">
        <v>0</v>
      </c>
      <c r="I984" s="83">
        <v>0</v>
      </c>
      <c r="J984" s="83">
        <v>0</v>
      </c>
      <c r="K984" s="83">
        <v>0</v>
      </c>
      <c r="L984" s="83">
        <v>0</v>
      </c>
      <c r="M984" s="83">
        <v>0</v>
      </c>
      <c r="N984" s="83">
        <v>0</v>
      </c>
      <c r="O984" s="83">
        <v>0</v>
      </c>
      <c r="P984" s="83">
        <v>0</v>
      </c>
      <c r="Q984" s="83">
        <v>0</v>
      </c>
      <c r="R984" s="83">
        <v>0</v>
      </c>
      <c r="S984" s="83">
        <v>0</v>
      </c>
      <c r="T984" s="83">
        <v>0</v>
      </c>
      <c r="U984" s="83">
        <v>0</v>
      </c>
      <c r="V984" s="83">
        <v>0</v>
      </c>
      <c r="W984" s="83">
        <v>0</v>
      </c>
      <c r="X984" s="83">
        <v>0</v>
      </c>
      <c r="Y984" s="83">
        <v>0</v>
      </c>
      <c r="Z984" s="83">
        <v>0</v>
      </c>
      <c r="AA984" s="83">
        <v>0</v>
      </c>
      <c r="AB984" s="83">
        <v>0</v>
      </c>
      <c r="AC984" s="83">
        <v>0</v>
      </c>
      <c r="AD984" s="83">
        <v>0</v>
      </c>
      <c r="AE984" s="83">
        <v>0</v>
      </c>
    </row>
    <row r="985" spans="1:31">
      <c r="A985" s="83">
        <v>0</v>
      </c>
      <c r="B985" s="83">
        <v>0</v>
      </c>
      <c r="C985" s="83">
        <v>0</v>
      </c>
      <c r="D985" s="83">
        <v>0</v>
      </c>
      <c r="E985" s="83">
        <v>0</v>
      </c>
      <c r="F985" s="83">
        <v>0</v>
      </c>
      <c r="G985" s="83">
        <v>0</v>
      </c>
      <c r="H985" s="83">
        <v>0</v>
      </c>
      <c r="I985" s="83">
        <v>0</v>
      </c>
      <c r="J985" s="83">
        <v>0</v>
      </c>
      <c r="K985" s="83">
        <v>0</v>
      </c>
      <c r="L985" s="83">
        <v>0</v>
      </c>
      <c r="M985" s="83">
        <v>0</v>
      </c>
      <c r="N985" s="83">
        <v>0</v>
      </c>
      <c r="O985" s="83">
        <v>0</v>
      </c>
      <c r="P985" s="83">
        <v>0</v>
      </c>
      <c r="Q985" s="83">
        <v>0</v>
      </c>
      <c r="R985" s="83">
        <v>0</v>
      </c>
      <c r="S985" s="83">
        <v>0</v>
      </c>
      <c r="T985" s="83">
        <v>0</v>
      </c>
      <c r="U985" s="83">
        <v>0</v>
      </c>
      <c r="V985" s="83">
        <v>0</v>
      </c>
      <c r="W985" s="83">
        <v>0</v>
      </c>
      <c r="X985" s="83">
        <v>0</v>
      </c>
      <c r="Y985" s="83">
        <v>0</v>
      </c>
      <c r="Z985" s="83">
        <v>0</v>
      </c>
      <c r="AA985" s="83">
        <v>0</v>
      </c>
      <c r="AB985" s="83">
        <v>0</v>
      </c>
      <c r="AC985" s="83">
        <v>0</v>
      </c>
      <c r="AD985" s="83">
        <v>0</v>
      </c>
      <c r="AE985" s="83">
        <v>0</v>
      </c>
    </row>
    <row r="986" spans="1:31">
      <c r="A986" s="83">
        <v>0</v>
      </c>
      <c r="B986" s="83">
        <v>0</v>
      </c>
      <c r="C986" s="83">
        <v>0</v>
      </c>
      <c r="D986" s="83">
        <v>0</v>
      </c>
      <c r="E986" s="83">
        <v>0</v>
      </c>
      <c r="F986" s="83">
        <v>0</v>
      </c>
      <c r="G986" s="83">
        <v>0</v>
      </c>
      <c r="H986" s="83">
        <v>0</v>
      </c>
      <c r="I986" s="83">
        <v>0</v>
      </c>
      <c r="J986" s="83">
        <v>0</v>
      </c>
      <c r="K986" s="83">
        <v>0</v>
      </c>
      <c r="L986" s="83">
        <v>0</v>
      </c>
      <c r="M986" s="83">
        <v>0</v>
      </c>
      <c r="N986" s="83">
        <v>0</v>
      </c>
      <c r="O986" s="83">
        <v>0</v>
      </c>
      <c r="P986" s="83">
        <v>0</v>
      </c>
      <c r="Q986" s="83">
        <v>0</v>
      </c>
      <c r="R986" s="83">
        <v>0</v>
      </c>
      <c r="S986" s="83">
        <v>0</v>
      </c>
      <c r="T986" s="83">
        <v>0</v>
      </c>
      <c r="U986" s="83">
        <v>0</v>
      </c>
      <c r="V986" s="83">
        <v>0</v>
      </c>
      <c r="W986" s="83">
        <v>0</v>
      </c>
      <c r="X986" s="83">
        <v>0</v>
      </c>
      <c r="Y986" s="83">
        <v>0</v>
      </c>
      <c r="Z986" s="83">
        <v>0</v>
      </c>
      <c r="AA986" s="83">
        <v>0</v>
      </c>
      <c r="AB986" s="83">
        <v>0</v>
      </c>
      <c r="AC986" s="83">
        <v>0</v>
      </c>
      <c r="AD986" s="83">
        <v>0</v>
      </c>
      <c r="AE986" s="83">
        <v>0</v>
      </c>
    </row>
    <row r="987" spans="1:31">
      <c r="A987" s="83">
        <v>0</v>
      </c>
      <c r="B987" s="83">
        <v>0</v>
      </c>
      <c r="C987" s="83">
        <v>0</v>
      </c>
      <c r="D987" s="83">
        <v>0</v>
      </c>
      <c r="E987" s="83">
        <v>0</v>
      </c>
      <c r="F987" s="83">
        <v>0</v>
      </c>
      <c r="G987" s="83">
        <v>0</v>
      </c>
      <c r="H987" s="83">
        <v>0</v>
      </c>
      <c r="I987" s="83">
        <v>0</v>
      </c>
      <c r="J987" s="83">
        <v>0</v>
      </c>
      <c r="K987" s="83">
        <v>0</v>
      </c>
      <c r="L987" s="83">
        <v>0</v>
      </c>
      <c r="M987" s="83">
        <v>0</v>
      </c>
      <c r="N987" s="83">
        <v>0</v>
      </c>
      <c r="O987" s="83">
        <v>0</v>
      </c>
      <c r="P987" s="83">
        <v>0</v>
      </c>
      <c r="Q987" s="83">
        <v>0</v>
      </c>
      <c r="R987" s="83">
        <v>0</v>
      </c>
      <c r="S987" s="83">
        <v>0</v>
      </c>
      <c r="T987" s="83">
        <v>0</v>
      </c>
      <c r="U987" s="83">
        <v>0</v>
      </c>
      <c r="V987" s="83">
        <v>0</v>
      </c>
      <c r="W987" s="83">
        <v>0</v>
      </c>
      <c r="X987" s="83">
        <v>0</v>
      </c>
      <c r="Y987" s="83">
        <v>0</v>
      </c>
      <c r="Z987" s="83">
        <v>0</v>
      </c>
      <c r="AA987" s="83">
        <v>0</v>
      </c>
      <c r="AB987" s="83">
        <v>0</v>
      </c>
      <c r="AC987" s="83">
        <v>0</v>
      </c>
      <c r="AD987" s="83">
        <v>0</v>
      </c>
      <c r="AE987" s="83">
        <v>0</v>
      </c>
    </row>
    <row r="988" spans="1:31">
      <c r="A988" s="83">
        <v>0</v>
      </c>
      <c r="B988" s="83">
        <v>0</v>
      </c>
      <c r="C988" s="83">
        <v>0</v>
      </c>
      <c r="D988" s="83">
        <v>0</v>
      </c>
      <c r="E988" s="83">
        <v>0</v>
      </c>
      <c r="F988" s="83">
        <v>0</v>
      </c>
      <c r="G988" s="83">
        <v>0</v>
      </c>
      <c r="H988" s="83">
        <v>0</v>
      </c>
      <c r="I988" s="83">
        <v>0</v>
      </c>
      <c r="J988" s="83">
        <v>0</v>
      </c>
      <c r="K988" s="83">
        <v>0</v>
      </c>
      <c r="L988" s="83">
        <v>0</v>
      </c>
      <c r="M988" s="83">
        <v>0</v>
      </c>
      <c r="N988" s="83">
        <v>0</v>
      </c>
      <c r="O988" s="83">
        <v>0</v>
      </c>
      <c r="P988" s="83">
        <v>0</v>
      </c>
      <c r="Q988" s="83">
        <v>0</v>
      </c>
      <c r="R988" s="83">
        <v>0</v>
      </c>
      <c r="S988" s="83">
        <v>0</v>
      </c>
      <c r="T988" s="83">
        <v>0</v>
      </c>
      <c r="U988" s="83">
        <v>0</v>
      </c>
      <c r="V988" s="83">
        <v>0</v>
      </c>
      <c r="W988" s="83">
        <v>0</v>
      </c>
      <c r="X988" s="83">
        <v>0</v>
      </c>
      <c r="Y988" s="83">
        <v>0</v>
      </c>
      <c r="Z988" s="83">
        <v>0</v>
      </c>
      <c r="AA988" s="83">
        <v>0</v>
      </c>
      <c r="AB988" s="83">
        <v>0</v>
      </c>
      <c r="AC988" s="83">
        <v>0</v>
      </c>
      <c r="AD988" s="83">
        <v>0</v>
      </c>
      <c r="AE988" s="83">
        <v>0</v>
      </c>
    </row>
    <row r="989" spans="1:31">
      <c r="A989" s="83">
        <v>0</v>
      </c>
      <c r="B989" s="83">
        <v>0</v>
      </c>
      <c r="C989" s="83">
        <v>0</v>
      </c>
      <c r="D989" s="83">
        <v>0</v>
      </c>
      <c r="E989" s="83">
        <v>0</v>
      </c>
      <c r="F989" s="83">
        <v>0</v>
      </c>
      <c r="G989" s="83">
        <v>0</v>
      </c>
      <c r="H989" s="83">
        <v>0</v>
      </c>
      <c r="I989" s="83">
        <v>0</v>
      </c>
      <c r="J989" s="83">
        <v>0</v>
      </c>
      <c r="K989" s="83">
        <v>0</v>
      </c>
      <c r="L989" s="83">
        <v>0</v>
      </c>
      <c r="M989" s="83">
        <v>0</v>
      </c>
      <c r="N989" s="83">
        <v>0</v>
      </c>
      <c r="O989" s="83">
        <v>0</v>
      </c>
      <c r="P989" s="83">
        <v>0</v>
      </c>
      <c r="Q989" s="83">
        <v>0</v>
      </c>
      <c r="R989" s="83">
        <v>0</v>
      </c>
      <c r="S989" s="83">
        <v>0</v>
      </c>
      <c r="T989" s="83">
        <v>0</v>
      </c>
      <c r="U989" s="83">
        <v>0</v>
      </c>
      <c r="V989" s="83">
        <v>0</v>
      </c>
      <c r="W989" s="83">
        <v>0</v>
      </c>
      <c r="X989" s="83">
        <v>0</v>
      </c>
      <c r="Y989" s="83">
        <v>0</v>
      </c>
      <c r="Z989" s="83">
        <v>0</v>
      </c>
      <c r="AA989" s="83">
        <v>0</v>
      </c>
      <c r="AB989" s="83">
        <v>0</v>
      </c>
      <c r="AC989" s="83">
        <v>0</v>
      </c>
      <c r="AD989" s="83">
        <v>0</v>
      </c>
      <c r="AE989" s="83">
        <v>0</v>
      </c>
    </row>
    <row r="990" spans="1:31">
      <c r="A990" s="83">
        <v>0</v>
      </c>
      <c r="B990" s="83">
        <v>0</v>
      </c>
      <c r="C990" s="83">
        <v>0</v>
      </c>
      <c r="D990" s="83">
        <v>0</v>
      </c>
      <c r="E990" s="83">
        <v>0</v>
      </c>
      <c r="F990" s="83">
        <v>0</v>
      </c>
      <c r="G990" s="83">
        <v>0</v>
      </c>
      <c r="H990" s="83">
        <v>0</v>
      </c>
      <c r="I990" s="83">
        <v>0</v>
      </c>
      <c r="J990" s="83">
        <v>0</v>
      </c>
      <c r="K990" s="83">
        <v>0</v>
      </c>
      <c r="L990" s="83">
        <v>0</v>
      </c>
      <c r="M990" s="83">
        <v>0</v>
      </c>
      <c r="N990" s="83">
        <v>0</v>
      </c>
      <c r="O990" s="83">
        <v>0</v>
      </c>
      <c r="P990" s="83">
        <v>0</v>
      </c>
      <c r="Q990" s="83">
        <v>0</v>
      </c>
      <c r="R990" s="83">
        <v>0</v>
      </c>
      <c r="S990" s="83">
        <v>0</v>
      </c>
      <c r="T990" s="83">
        <v>0</v>
      </c>
      <c r="U990" s="83">
        <v>0</v>
      </c>
      <c r="V990" s="83">
        <v>0</v>
      </c>
      <c r="W990" s="83">
        <v>0</v>
      </c>
      <c r="X990" s="83">
        <v>0</v>
      </c>
      <c r="Y990" s="83">
        <v>0</v>
      </c>
      <c r="Z990" s="83">
        <v>0</v>
      </c>
      <c r="AA990" s="83">
        <v>0</v>
      </c>
      <c r="AB990" s="83">
        <v>0</v>
      </c>
      <c r="AC990" s="83">
        <v>0</v>
      </c>
      <c r="AD990" s="83">
        <v>0</v>
      </c>
      <c r="AE990" s="83">
        <v>0</v>
      </c>
    </row>
    <row r="991" spans="1:31">
      <c r="A991" s="83">
        <v>0</v>
      </c>
      <c r="B991" s="83">
        <v>0</v>
      </c>
      <c r="C991" s="83">
        <v>0</v>
      </c>
      <c r="D991" s="83">
        <v>0</v>
      </c>
      <c r="E991" s="83">
        <v>0</v>
      </c>
      <c r="F991" s="83">
        <v>0</v>
      </c>
      <c r="G991" s="83">
        <v>0</v>
      </c>
      <c r="H991" s="83">
        <v>0</v>
      </c>
      <c r="I991" s="83">
        <v>0</v>
      </c>
      <c r="J991" s="83">
        <v>0</v>
      </c>
      <c r="K991" s="83">
        <v>0</v>
      </c>
      <c r="L991" s="83">
        <v>0</v>
      </c>
      <c r="M991" s="83">
        <v>0</v>
      </c>
      <c r="N991" s="83">
        <v>0</v>
      </c>
      <c r="O991" s="83">
        <v>0</v>
      </c>
      <c r="P991" s="83">
        <v>0</v>
      </c>
      <c r="Q991" s="83">
        <v>0</v>
      </c>
      <c r="R991" s="83">
        <v>0</v>
      </c>
      <c r="S991" s="83">
        <v>0</v>
      </c>
      <c r="T991" s="83">
        <v>0</v>
      </c>
      <c r="U991" s="83">
        <v>0</v>
      </c>
      <c r="V991" s="83">
        <v>0</v>
      </c>
      <c r="W991" s="83">
        <v>0</v>
      </c>
      <c r="X991" s="83">
        <v>0</v>
      </c>
      <c r="Y991" s="83">
        <v>0</v>
      </c>
      <c r="Z991" s="83">
        <v>0</v>
      </c>
      <c r="AA991" s="83">
        <v>0</v>
      </c>
      <c r="AB991" s="83">
        <v>0</v>
      </c>
      <c r="AC991" s="83">
        <v>0</v>
      </c>
      <c r="AD991" s="83">
        <v>0</v>
      </c>
      <c r="AE991" s="83">
        <v>0</v>
      </c>
    </row>
    <row r="992" spans="1:31">
      <c r="A992" s="83">
        <v>0</v>
      </c>
      <c r="B992" s="83">
        <v>0</v>
      </c>
      <c r="C992" s="83">
        <v>0</v>
      </c>
      <c r="D992" s="83">
        <v>0</v>
      </c>
      <c r="E992" s="83">
        <v>0</v>
      </c>
      <c r="F992" s="83">
        <v>0</v>
      </c>
      <c r="G992" s="83">
        <v>0</v>
      </c>
      <c r="H992" s="83">
        <v>0</v>
      </c>
      <c r="I992" s="83">
        <v>0</v>
      </c>
      <c r="J992" s="83">
        <v>0</v>
      </c>
      <c r="K992" s="83">
        <v>0</v>
      </c>
      <c r="L992" s="83">
        <v>0</v>
      </c>
      <c r="M992" s="83">
        <v>0</v>
      </c>
      <c r="N992" s="83">
        <v>0</v>
      </c>
      <c r="O992" s="83">
        <v>0</v>
      </c>
      <c r="P992" s="83">
        <v>0</v>
      </c>
      <c r="Q992" s="83">
        <v>0</v>
      </c>
      <c r="R992" s="83">
        <v>0</v>
      </c>
      <c r="S992" s="83">
        <v>0</v>
      </c>
      <c r="T992" s="83">
        <v>0</v>
      </c>
      <c r="U992" s="83">
        <v>0</v>
      </c>
      <c r="V992" s="83">
        <v>0</v>
      </c>
      <c r="W992" s="83">
        <v>0</v>
      </c>
      <c r="X992" s="83">
        <v>0</v>
      </c>
      <c r="Y992" s="83">
        <v>0</v>
      </c>
      <c r="Z992" s="83">
        <v>0</v>
      </c>
      <c r="AA992" s="83">
        <v>0</v>
      </c>
      <c r="AB992" s="83">
        <v>0</v>
      </c>
      <c r="AC992" s="83">
        <v>0</v>
      </c>
      <c r="AD992" s="83">
        <v>0</v>
      </c>
      <c r="AE992" s="83">
        <v>0</v>
      </c>
    </row>
    <row r="993" spans="1:31">
      <c r="A993" s="83">
        <v>0</v>
      </c>
      <c r="B993" s="83">
        <v>0</v>
      </c>
      <c r="C993" s="83">
        <v>0</v>
      </c>
      <c r="D993" s="83">
        <v>0</v>
      </c>
      <c r="E993" s="83">
        <v>0</v>
      </c>
      <c r="F993" s="83">
        <v>0</v>
      </c>
      <c r="G993" s="83">
        <v>0</v>
      </c>
      <c r="H993" s="83">
        <v>0</v>
      </c>
      <c r="I993" s="83">
        <v>0</v>
      </c>
      <c r="J993" s="83">
        <v>0</v>
      </c>
      <c r="K993" s="83">
        <v>0</v>
      </c>
      <c r="L993" s="83">
        <v>0</v>
      </c>
      <c r="M993" s="83">
        <v>0</v>
      </c>
      <c r="N993" s="83">
        <v>0</v>
      </c>
      <c r="O993" s="83">
        <v>0</v>
      </c>
      <c r="P993" s="83">
        <v>0</v>
      </c>
      <c r="Q993" s="83">
        <v>0</v>
      </c>
      <c r="R993" s="83">
        <v>0</v>
      </c>
      <c r="S993" s="83">
        <v>0</v>
      </c>
      <c r="T993" s="83">
        <v>0</v>
      </c>
      <c r="U993" s="83">
        <v>0</v>
      </c>
      <c r="V993" s="83">
        <v>0</v>
      </c>
      <c r="W993" s="83">
        <v>0</v>
      </c>
      <c r="X993" s="83">
        <v>0</v>
      </c>
      <c r="Y993" s="83">
        <v>0</v>
      </c>
      <c r="Z993" s="83">
        <v>0</v>
      </c>
      <c r="AA993" s="83">
        <v>0</v>
      </c>
      <c r="AB993" s="83">
        <v>0</v>
      </c>
      <c r="AC993" s="83">
        <v>0</v>
      </c>
      <c r="AD993" s="83">
        <v>0</v>
      </c>
      <c r="AE993" s="83">
        <v>0</v>
      </c>
    </row>
    <row r="994" spans="1:31">
      <c r="A994" s="83">
        <v>0</v>
      </c>
      <c r="B994" s="83">
        <v>0</v>
      </c>
      <c r="C994" s="83">
        <v>0</v>
      </c>
      <c r="D994" s="83">
        <v>0</v>
      </c>
      <c r="E994" s="83">
        <v>0</v>
      </c>
      <c r="F994" s="83">
        <v>0</v>
      </c>
      <c r="G994" s="83">
        <v>0</v>
      </c>
      <c r="H994" s="83">
        <v>0</v>
      </c>
      <c r="I994" s="83">
        <v>0</v>
      </c>
      <c r="J994" s="83">
        <v>0</v>
      </c>
      <c r="K994" s="83">
        <v>0</v>
      </c>
      <c r="L994" s="83">
        <v>0</v>
      </c>
      <c r="M994" s="83">
        <v>0</v>
      </c>
      <c r="N994" s="83">
        <v>0</v>
      </c>
      <c r="O994" s="83">
        <v>0</v>
      </c>
      <c r="P994" s="83">
        <v>0</v>
      </c>
      <c r="Q994" s="83">
        <v>0</v>
      </c>
      <c r="R994" s="83">
        <v>0</v>
      </c>
      <c r="S994" s="83">
        <v>0</v>
      </c>
      <c r="T994" s="83">
        <v>0</v>
      </c>
      <c r="U994" s="83">
        <v>0</v>
      </c>
      <c r="V994" s="83">
        <v>0</v>
      </c>
      <c r="W994" s="83">
        <v>0</v>
      </c>
      <c r="X994" s="83">
        <v>0</v>
      </c>
      <c r="Y994" s="83">
        <v>0</v>
      </c>
      <c r="Z994" s="83">
        <v>0</v>
      </c>
      <c r="AA994" s="83">
        <v>0</v>
      </c>
      <c r="AB994" s="83">
        <v>0</v>
      </c>
      <c r="AC994" s="83">
        <v>0</v>
      </c>
      <c r="AD994" s="83">
        <v>0</v>
      </c>
      <c r="AE994" s="83">
        <v>0</v>
      </c>
    </row>
    <row r="995" spans="1:31">
      <c r="A995" s="83">
        <v>0</v>
      </c>
      <c r="B995" s="83">
        <v>0</v>
      </c>
      <c r="C995" s="83">
        <v>0</v>
      </c>
      <c r="D995" s="83">
        <v>0</v>
      </c>
      <c r="E995" s="83">
        <v>0</v>
      </c>
      <c r="F995" s="83">
        <v>0</v>
      </c>
      <c r="G995" s="83">
        <v>0</v>
      </c>
      <c r="H995" s="83">
        <v>0</v>
      </c>
      <c r="I995" s="83">
        <v>0</v>
      </c>
      <c r="J995" s="83">
        <v>0</v>
      </c>
      <c r="K995" s="83">
        <v>0</v>
      </c>
      <c r="L995" s="83">
        <v>0</v>
      </c>
      <c r="M995" s="83">
        <v>0</v>
      </c>
      <c r="N995" s="83">
        <v>0</v>
      </c>
      <c r="O995" s="83">
        <v>0</v>
      </c>
      <c r="P995" s="83">
        <v>0</v>
      </c>
      <c r="Q995" s="83">
        <v>0</v>
      </c>
      <c r="R995" s="83">
        <v>0</v>
      </c>
      <c r="S995" s="83">
        <v>0</v>
      </c>
      <c r="T995" s="83">
        <v>0</v>
      </c>
      <c r="U995" s="83">
        <v>0</v>
      </c>
      <c r="V995" s="83">
        <v>0</v>
      </c>
      <c r="W995" s="83">
        <v>0</v>
      </c>
      <c r="X995" s="83">
        <v>0</v>
      </c>
      <c r="Y995" s="83">
        <v>0</v>
      </c>
      <c r="Z995" s="83">
        <v>0</v>
      </c>
      <c r="AA995" s="83">
        <v>0</v>
      </c>
      <c r="AB995" s="83">
        <v>0</v>
      </c>
      <c r="AC995" s="83">
        <v>0</v>
      </c>
      <c r="AD995" s="83">
        <v>0</v>
      </c>
      <c r="AE995" s="83">
        <v>0</v>
      </c>
    </row>
    <row r="996" spans="1:31">
      <c r="A996" s="83">
        <v>0</v>
      </c>
      <c r="B996" s="83">
        <v>0</v>
      </c>
      <c r="C996" s="83">
        <v>0</v>
      </c>
      <c r="D996" s="83">
        <v>0</v>
      </c>
      <c r="E996" s="83">
        <v>0</v>
      </c>
      <c r="F996" s="83">
        <v>0</v>
      </c>
      <c r="G996" s="83">
        <v>0</v>
      </c>
      <c r="H996" s="83">
        <v>0</v>
      </c>
      <c r="I996" s="83">
        <v>0</v>
      </c>
      <c r="J996" s="83">
        <v>0</v>
      </c>
      <c r="K996" s="83">
        <v>0</v>
      </c>
      <c r="L996" s="83">
        <v>0</v>
      </c>
      <c r="M996" s="83">
        <v>0</v>
      </c>
      <c r="N996" s="83">
        <v>0</v>
      </c>
      <c r="O996" s="83">
        <v>0</v>
      </c>
      <c r="P996" s="83">
        <v>0</v>
      </c>
      <c r="Q996" s="83">
        <v>0</v>
      </c>
      <c r="R996" s="83">
        <v>0</v>
      </c>
      <c r="S996" s="83">
        <v>0</v>
      </c>
      <c r="T996" s="83">
        <v>0</v>
      </c>
      <c r="U996" s="83">
        <v>0</v>
      </c>
      <c r="V996" s="83">
        <v>0</v>
      </c>
      <c r="W996" s="83">
        <v>0</v>
      </c>
      <c r="X996" s="83">
        <v>0</v>
      </c>
      <c r="Y996" s="83">
        <v>0</v>
      </c>
      <c r="Z996" s="83">
        <v>0</v>
      </c>
      <c r="AA996" s="83">
        <v>0</v>
      </c>
      <c r="AB996" s="83">
        <v>0</v>
      </c>
      <c r="AC996" s="83">
        <v>0</v>
      </c>
      <c r="AD996" s="83">
        <v>0</v>
      </c>
      <c r="AE996" s="83">
        <v>0</v>
      </c>
    </row>
    <row r="997" spans="1:31">
      <c r="A997" s="83">
        <v>0</v>
      </c>
      <c r="B997" s="83">
        <v>0</v>
      </c>
      <c r="C997" s="83">
        <v>0</v>
      </c>
      <c r="D997" s="83">
        <v>0</v>
      </c>
      <c r="E997" s="83">
        <v>0</v>
      </c>
      <c r="F997" s="83">
        <v>0</v>
      </c>
      <c r="G997" s="83">
        <v>0</v>
      </c>
      <c r="H997" s="83">
        <v>0</v>
      </c>
      <c r="I997" s="83">
        <v>0</v>
      </c>
      <c r="J997" s="83">
        <v>0</v>
      </c>
      <c r="K997" s="83">
        <v>0</v>
      </c>
      <c r="L997" s="83">
        <v>0</v>
      </c>
      <c r="M997" s="83">
        <v>0</v>
      </c>
      <c r="N997" s="83">
        <v>0</v>
      </c>
      <c r="O997" s="83">
        <v>0</v>
      </c>
      <c r="P997" s="83">
        <v>0</v>
      </c>
      <c r="Q997" s="83">
        <v>0</v>
      </c>
      <c r="R997" s="83">
        <v>0</v>
      </c>
      <c r="S997" s="83">
        <v>0</v>
      </c>
      <c r="T997" s="83">
        <v>0</v>
      </c>
      <c r="U997" s="83">
        <v>0</v>
      </c>
      <c r="V997" s="83">
        <v>0</v>
      </c>
      <c r="W997" s="83">
        <v>0</v>
      </c>
      <c r="X997" s="83">
        <v>0</v>
      </c>
      <c r="Y997" s="83">
        <v>0</v>
      </c>
      <c r="Z997" s="83">
        <v>0</v>
      </c>
      <c r="AA997" s="83">
        <v>0</v>
      </c>
      <c r="AB997" s="83">
        <v>0</v>
      </c>
      <c r="AC997" s="83">
        <v>0</v>
      </c>
      <c r="AD997" s="83">
        <v>0</v>
      </c>
      <c r="AE997" s="83">
        <v>0</v>
      </c>
    </row>
    <row r="998" spans="1:31">
      <c r="A998" s="83">
        <v>0</v>
      </c>
      <c r="B998" s="83">
        <v>0</v>
      </c>
      <c r="C998" s="83">
        <v>0</v>
      </c>
      <c r="D998" s="83">
        <v>0</v>
      </c>
      <c r="E998" s="83">
        <v>0</v>
      </c>
      <c r="F998" s="83">
        <v>0</v>
      </c>
      <c r="G998" s="83">
        <v>0</v>
      </c>
      <c r="H998" s="83">
        <v>0</v>
      </c>
      <c r="I998" s="83">
        <v>0</v>
      </c>
      <c r="J998" s="83">
        <v>0</v>
      </c>
      <c r="K998" s="83">
        <v>0</v>
      </c>
      <c r="L998" s="83">
        <v>0</v>
      </c>
      <c r="M998" s="83">
        <v>0</v>
      </c>
      <c r="N998" s="83">
        <v>0</v>
      </c>
      <c r="O998" s="83">
        <v>0</v>
      </c>
      <c r="P998" s="83">
        <v>0</v>
      </c>
      <c r="Q998" s="83">
        <v>0</v>
      </c>
      <c r="R998" s="83">
        <v>0</v>
      </c>
      <c r="S998" s="83">
        <v>0</v>
      </c>
      <c r="T998" s="83">
        <v>0</v>
      </c>
      <c r="U998" s="83">
        <v>0</v>
      </c>
      <c r="V998" s="83">
        <v>0</v>
      </c>
      <c r="W998" s="83">
        <v>0</v>
      </c>
      <c r="X998" s="83">
        <v>0</v>
      </c>
      <c r="Y998" s="83">
        <v>0</v>
      </c>
      <c r="Z998" s="83">
        <v>0</v>
      </c>
      <c r="AA998" s="83">
        <v>0</v>
      </c>
      <c r="AB998" s="83">
        <v>0</v>
      </c>
      <c r="AC998" s="83">
        <v>0</v>
      </c>
      <c r="AD998" s="83">
        <v>0</v>
      </c>
      <c r="AE998" s="83">
        <v>0</v>
      </c>
    </row>
    <row r="999" spans="1:31">
      <c r="A999" s="83">
        <v>0</v>
      </c>
      <c r="B999" s="83">
        <v>0</v>
      </c>
      <c r="C999" s="83">
        <v>0</v>
      </c>
      <c r="D999" s="83">
        <v>0</v>
      </c>
      <c r="E999" s="83">
        <v>0</v>
      </c>
      <c r="F999" s="83">
        <v>0</v>
      </c>
      <c r="G999" s="83">
        <v>0</v>
      </c>
      <c r="H999" s="83">
        <v>0</v>
      </c>
      <c r="I999" s="83">
        <v>0</v>
      </c>
      <c r="J999" s="83">
        <v>0</v>
      </c>
      <c r="K999" s="83">
        <v>0</v>
      </c>
      <c r="L999" s="83">
        <v>0</v>
      </c>
      <c r="M999" s="83">
        <v>0</v>
      </c>
      <c r="N999" s="83">
        <v>0</v>
      </c>
      <c r="O999" s="83">
        <v>0</v>
      </c>
      <c r="P999" s="83">
        <v>0</v>
      </c>
      <c r="Q999" s="83">
        <v>0</v>
      </c>
      <c r="R999" s="83">
        <v>0</v>
      </c>
      <c r="S999" s="83">
        <v>0</v>
      </c>
      <c r="T999" s="83">
        <v>0</v>
      </c>
      <c r="U999" s="83">
        <v>0</v>
      </c>
      <c r="V999" s="83">
        <v>0</v>
      </c>
      <c r="W999" s="83">
        <v>0</v>
      </c>
      <c r="X999" s="83">
        <v>0</v>
      </c>
      <c r="Y999" s="83">
        <v>0</v>
      </c>
      <c r="Z999" s="83">
        <v>0</v>
      </c>
      <c r="AA999" s="83">
        <v>0</v>
      </c>
      <c r="AB999" s="83">
        <v>0</v>
      </c>
      <c r="AC999" s="83">
        <v>0</v>
      </c>
      <c r="AD999" s="83">
        <v>0</v>
      </c>
      <c r="AE999" s="83">
        <v>0</v>
      </c>
    </row>
  </sheetData>
  <pageMargins left="0.2" right="0.19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999"/>
  <sheetViews>
    <sheetView topLeftCell="A316" zoomScale="55" zoomScaleNormal="55" workbookViewId="0">
      <selection activeCell="A265" sqref="A1:XFD1048576"/>
    </sheetView>
  </sheetViews>
  <sheetFormatPr defaultRowHeight="12.75"/>
  <cols>
    <col min="2" max="2" width="37.5703125" customWidth="1"/>
    <col min="3" max="3" width="37.5703125" bestFit="1" customWidth="1"/>
    <col min="4" max="4" width="10.140625" bestFit="1" customWidth="1"/>
    <col min="5" max="5" width="61.85546875" bestFit="1" customWidth="1"/>
    <col min="6" max="6" width="41.85546875" customWidth="1"/>
    <col min="7" max="7" width="17.140625" bestFit="1" customWidth="1"/>
    <col min="8" max="8" width="20.140625" customWidth="1"/>
    <col min="9" max="9" width="10.42578125" bestFit="1" customWidth="1"/>
    <col min="10" max="10" width="21.5703125" bestFit="1" customWidth="1"/>
    <col min="11" max="30" width="21.5703125" customWidth="1"/>
    <col min="31" max="32" width="21.5703125" bestFit="1" customWidth="1"/>
    <col min="33" max="33" width="9.85546875" bestFit="1" customWidth="1"/>
    <col min="34" max="34" width="8.7109375" customWidth="1"/>
    <col min="35" max="35" width="7.28515625" customWidth="1"/>
    <col min="36" max="36" width="8.7109375" customWidth="1"/>
    <col min="37" max="37" width="12.85546875" bestFit="1" customWidth="1"/>
    <col min="38" max="38" width="8.7109375" customWidth="1"/>
    <col min="39" max="39" width="8.140625" customWidth="1"/>
    <col min="40" max="40" width="8.7109375" customWidth="1"/>
    <col min="41" max="41" width="10.42578125" bestFit="1" customWidth="1"/>
    <col min="42" max="42" width="8.7109375" customWidth="1"/>
    <col min="43" max="43" width="14.5703125" bestFit="1" customWidth="1"/>
    <col min="44" max="44" width="8.7109375" customWidth="1"/>
    <col min="45" max="45" width="9.42578125" bestFit="1" customWidth="1"/>
    <col min="46" max="46" width="8.7109375" customWidth="1"/>
    <col min="47" max="47" width="12.42578125" bestFit="1" customWidth="1"/>
    <col min="48" max="48" width="8.7109375" customWidth="1"/>
    <col min="49" max="49" width="10.5703125" bestFit="1" customWidth="1"/>
    <col min="50" max="50" width="8.7109375" customWidth="1"/>
    <col min="51" max="51" width="6.42578125" customWidth="1"/>
    <col min="52" max="52" width="8.7109375" customWidth="1"/>
    <col min="53" max="53" width="6.140625" customWidth="1"/>
  </cols>
  <sheetData>
    <row r="1" spans="1:31">
      <c r="J1">
        <v>1</v>
      </c>
      <c r="K1">
        <v>2</v>
      </c>
      <c r="L1">
        <v>3</v>
      </c>
      <c r="M1">
        <v>4</v>
      </c>
      <c r="N1">
        <v>5</v>
      </c>
      <c r="O1">
        <v>6</v>
      </c>
      <c r="P1">
        <v>7</v>
      </c>
      <c r="Q1">
        <v>8</v>
      </c>
      <c r="R1">
        <v>9</v>
      </c>
      <c r="S1">
        <v>10</v>
      </c>
      <c r="T1">
        <v>11</v>
      </c>
      <c r="U1">
        <v>12</v>
      </c>
      <c r="V1">
        <v>13</v>
      </c>
      <c r="W1">
        <v>14</v>
      </c>
      <c r="X1">
        <v>15</v>
      </c>
      <c r="Y1">
        <v>16</v>
      </c>
      <c r="Z1">
        <v>17</v>
      </c>
      <c r="AA1">
        <v>18</v>
      </c>
      <c r="AB1">
        <v>19</v>
      </c>
      <c r="AC1">
        <v>20</v>
      </c>
      <c r="AD1">
        <v>21</v>
      </c>
      <c r="AE1">
        <v>22</v>
      </c>
    </row>
    <row r="2" spans="1:31">
      <c r="J2" s="85">
        <v>0</v>
      </c>
      <c r="K2" s="85">
        <v>0</v>
      </c>
      <c r="L2" s="85">
        <v>0</v>
      </c>
      <c r="M2" s="85">
        <v>0</v>
      </c>
      <c r="N2" s="85">
        <v>0</v>
      </c>
      <c r="O2" s="85">
        <v>0</v>
      </c>
      <c r="P2" s="85">
        <v>0</v>
      </c>
      <c r="Q2" s="85">
        <v>0</v>
      </c>
      <c r="R2" s="85">
        <v>0</v>
      </c>
      <c r="S2" s="85">
        <v>0</v>
      </c>
      <c r="T2" s="85">
        <v>0</v>
      </c>
      <c r="U2" s="85">
        <v>0</v>
      </c>
      <c r="V2" s="85">
        <v>0</v>
      </c>
      <c r="W2" s="85">
        <v>0</v>
      </c>
      <c r="X2" s="85">
        <v>0</v>
      </c>
      <c r="Y2" s="85">
        <v>0</v>
      </c>
      <c r="Z2" s="85">
        <v>0</v>
      </c>
      <c r="AA2" s="85">
        <v>0</v>
      </c>
      <c r="AB2" s="85">
        <v>0</v>
      </c>
      <c r="AC2" s="85">
        <v>0</v>
      </c>
      <c r="AD2" s="85">
        <v>0</v>
      </c>
      <c r="AE2" s="85">
        <v>0</v>
      </c>
    </row>
    <row r="3" spans="1:31">
      <c r="J3" s="85">
        <v>-1</v>
      </c>
      <c r="K3" s="85">
        <v>0</v>
      </c>
      <c r="L3" s="85">
        <v>0</v>
      </c>
      <c r="M3" s="85">
        <v>0</v>
      </c>
      <c r="N3" s="85">
        <v>0</v>
      </c>
      <c r="O3" s="85">
        <v>0</v>
      </c>
      <c r="P3" s="85">
        <v>0</v>
      </c>
      <c r="Q3" s="85">
        <v>0</v>
      </c>
      <c r="R3" s="85">
        <v>0</v>
      </c>
      <c r="S3" s="85">
        <v>0</v>
      </c>
      <c r="T3" s="85">
        <v>0</v>
      </c>
      <c r="U3" s="85">
        <v>0</v>
      </c>
      <c r="V3" s="85">
        <v>0</v>
      </c>
      <c r="W3" s="85">
        <v>0</v>
      </c>
      <c r="X3" s="85">
        <v>0</v>
      </c>
      <c r="Y3" s="85">
        <v>0</v>
      </c>
      <c r="Z3" s="85">
        <v>0</v>
      </c>
      <c r="AA3" s="85">
        <v>0</v>
      </c>
      <c r="AB3" s="85">
        <v>0</v>
      </c>
      <c r="AC3" s="85">
        <v>0</v>
      </c>
      <c r="AD3" s="85">
        <v>0</v>
      </c>
      <c r="AE3" s="85">
        <v>0</v>
      </c>
    </row>
    <row r="4" spans="1:31">
      <c r="J4" s="85" t="s">
        <v>227</v>
      </c>
      <c r="K4" s="85" t="s">
        <v>228</v>
      </c>
      <c r="L4" s="85" t="s">
        <v>229</v>
      </c>
      <c r="M4" s="85" t="s">
        <v>230</v>
      </c>
      <c r="N4" s="85" t="s">
        <v>231</v>
      </c>
      <c r="O4" s="85" t="s">
        <v>232</v>
      </c>
      <c r="P4" s="85" t="s">
        <v>233</v>
      </c>
      <c r="Q4" s="85" t="s">
        <v>234</v>
      </c>
      <c r="R4" s="85" t="s">
        <v>235</v>
      </c>
      <c r="S4" s="85" t="s">
        <v>236</v>
      </c>
      <c r="T4" s="85" t="s">
        <v>237</v>
      </c>
      <c r="U4" s="85" t="s">
        <v>238</v>
      </c>
      <c r="V4" s="85" t="s">
        <v>239</v>
      </c>
      <c r="W4" s="85" t="s">
        <v>240</v>
      </c>
      <c r="X4" s="85" t="s">
        <v>241</v>
      </c>
      <c r="Y4" s="85" t="s">
        <v>242</v>
      </c>
      <c r="Z4" s="85" t="s">
        <v>243</v>
      </c>
      <c r="AA4" s="85" t="s">
        <v>244</v>
      </c>
      <c r="AB4" s="85" t="s">
        <v>245</v>
      </c>
      <c r="AC4" s="85" t="s">
        <v>246</v>
      </c>
      <c r="AD4" s="85" t="s">
        <v>247</v>
      </c>
      <c r="AE4" s="85" t="s">
        <v>248</v>
      </c>
    </row>
    <row r="5" spans="1:31">
      <c r="A5">
        <v>0</v>
      </c>
      <c r="B5" t="s">
        <v>286</v>
      </c>
      <c r="C5" t="s">
        <v>287</v>
      </c>
      <c r="D5" t="s">
        <v>375</v>
      </c>
      <c r="E5" t="s">
        <v>289</v>
      </c>
      <c r="F5" t="s">
        <v>85</v>
      </c>
      <c r="G5" t="s">
        <v>319</v>
      </c>
      <c r="H5" t="s">
        <v>249</v>
      </c>
      <c r="I5" t="s">
        <v>204</v>
      </c>
      <c r="J5" s="85" t="s">
        <v>217</v>
      </c>
      <c r="K5" s="85" t="s">
        <v>219</v>
      </c>
      <c r="L5" s="85" t="s">
        <v>218</v>
      </c>
      <c r="M5" s="85" t="s">
        <v>226</v>
      </c>
      <c r="N5" s="85" t="s">
        <v>211</v>
      </c>
      <c r="O5" s="85" t="s">
        <v>213</v>
      </c>
      <c r="P5" s="85" t="s">
        <v>212</v>
      </c>
      <c r="Q5" s="85" t="s">
        <v>207</v>
      </c>
      <c r="R5" s="85" t="s">
        <v>205</v>
      </c>
      <c r="S5" s="85" t="s">
        <v>216</v>
      </c>
      <c r="T5" s="85" t="s">
        <v>209</v>
      </c>
      <c r="U5" s="85" t="s">
        <v>224</v>
      </c>
      <c r="V5" s="85" t="s">
        <v>220</v>
      </c>
      <c r="W5" s="85" t="s">
        <v>225</v>
      </c>
      <c r="X5" s="85" t="s">
        <v>223</v>
      </c>
      <c r="Y5" s="85" t="s">
        <v>206</v>
      </c>
      <c r="Z5" s="85" t="s">
        <v>208</v>
      </c>
      <c r="AA5" s="85" t="s">
        <v>222</v>
      </c>
      <c r="AB5" s="85" t="s">
        <v>210</v>
      </c>
      <c r="AC5" s="85" t="s">
        <v>221</v>
      </c>
      <c r="AD5" s="85" t="s">
        <v>214</v>
      </c>
      <c r="AE5" s="85" t="s">
        <v>215</v>
      </c>
    </row>
    <row r="6" spans="1:31">
      <c r="B6" t="s">
        <v>188</v>
      </c>
      <c r="C6" t="s">
        <v>486</v>
      </c>
      <c r="D6">
        <v>1</v>
      </c>
      <c r="E6" t="s">
        <v>255</v>
      </c>
      <c r="F6" t="s">
        <v>252</v>
      </c>
      <c r="G6" t="s">
        <v>84</v>
      </c>
      <c r="H6" t="s">
        <v>250</v>
      </c>
      <c r="I6">
        <v>0</v>
      </c>
      <c r="J6" s="85">
        <v>83.41</v>
      </c>
      <c r="K6" s="85">
        <v>83.46</v>
      </c>
      <c r="L6" s="85">
        <v>82.42</v>
      </c>
      <c r="M6" s="85">
        <v>82.78</v>
      </c>
      <c r="N6" s="85">
        <v>83.31</v>
      </c>
      <c r="O6" s="85">
        <v>83.6</v>
      </c>
      <c r="P6" s="85">
        <v>82.83</v>
      </c>
      <c r="Q6" s="85">
        <v>83.57</v>
      </c>
      <c r="R6" s="85">
        <v>82.84</v>
      </c>
      <c r="S6" s="85">
        <v>83.1</v>
      </c>
      <c r="T6" s="85">
        <v>84.06</v>
      </c>
      <c r="U6" s="85">
        <v>83.12</v>
      </c>
      <c r="V6" s="85">
        <v>82.39</v>
      </c>
      <c r="W6" s="85">
        <v>82.89</v>
      </c>
      <c r="X6" s="85">
        <v>82.68</v>
      </c>
      <c r="Y6" s="85">
        <v>82.82</v>
      </c>
      <c r="Z6" s="85">
        <v>82.01</v>
      </c>
      <c r="AA6" s="85">
        <v>82.39</v>
      </c>
      <c r="AB6" s="85">
        <v>82.43</v>
      </c>
      <c r="AC6" s="85">
        <v>83.17</v>
      </c>
      <c r="AD6" s="85">
        <v>82.49</v>
      </c>
      <c r="AE6" s="85">
        <v>83.05</v>
      </c>
    </row>
    <row r="7" spans="1:31">
      <c r="B7">
        <v>0</v>
      </c>
      <c r="C7">
        <v>0</v>
      </c>
      <c r="D7">
        <v>0</v>
      </c>
      <c r="E7" t="s">
        <v>256</v>
      </c>
      <c r="F7" t="s">
        <v>252</v>
      </c>
      <c r="G7" t="s">
        <v>84</v>
      </c>
      <c r="H7" t="s">
        <v>250</v>
      </c>
      <c r="I7">
        <v>0</v>
      </c>
      <c r="J7" s="85">
        <v>79.099999999999994</v>
      </c>
      <c r="K7" s="85">
        <v>79.97</v>
      </c>
      <c r="L7" s="85">
        <v>78.349999999999994</v>
      </c>
      <c r="M7" s="85">
        <v>79.260000000000005</v>
      </c>
      <c r="N7" s="85">
        <v>79.41</v>
      </c>
      <c r="O7" s="85">
        <v>79.59</v>
      </c>
      <c r="P7" s="85">
        <v>78.42</v>
      </c>
      <c r="Q7" s="85">
        <v>79.180000000000007</v>
      </c>
      <c r="R7" s="85">
        <v>78.959999999999994</v>
      </c>
      <c r="S7" s="85">
        <v>79</v>
      </c>
      <c r="T7" s="85">
        <v>79.89</v>
      </c>
      <c r="U7" s="85">
        <v>78.91</v>
      </c>
      <c r="V7" s="85">
        <v>77.94</v>
      </c>
      <c r="W7" s="85">
        <v>78.489999999999995</v>
      </c>
      <c r="X7" s="85">
        <v>78.739999999999995</v>
      </c>
      <c r="Y7" s="85">
        <v>78.930000000000007</v>
      </c>
      <c r="Z7" s="85">
        <v>78.05</v>
      </c>
      <c r="AA7" s="85">
        <v>77.77</v>
      </c>
      <c r="AB7" s="85">
        <v>78.53</v>
      </c>
      <c r="AC7" s="85">
        <v>78.91</v>
      </c>
      <c r="AD7" s="85">
        <v>78.069999999999993</v>
      </c>
      <c r="AE7" s="85">
        <v>78.91</v>
      </c>
    </row>
    <row r="8" spans="1:31">
      <c r="B8">
        <v>0</v>
      </c>
      <c r="C8">
        <v>0</v>
      </c>
      <c r="D8">
        <v>2</v>
      </c>
      <c r="E8" t="s">
        <v>255</v>
      </c>
      <c r="F8" t="s">
        <v>89</v>
      </c>
      <c r="G8" t="s">
        <v>84</v>
      </c>
      <c r="H8" t="s">
        <v>251</v>
      </c>
      <c r="I8">
        <v>1</v>
      </c>
      <c r="J8" s="85">
        <v>35.871258099999999</v>
      </c>
      <c r="K8" s="85">
        <v>30.04408046</v>
      </c>
      <c r="L8" s="85">
        <v>32.610419210000003</v>
      </c>
      <c r="M8" s="85">
        <v>31.192059090000001</v>
      </c>
      <c r="N8" s="85">
        <v>28.535160520000002</v>
      </c>
      <c r="O8" s="85">
        <v>30.022735579999999</v>
      </c>
      <c r="P8" s="85">
        <v>31.365760460000001</v>
      </c>
      <c r="Q8" s="85">
        <v>44.261344919999999</v>
      </c>
      <c r="R8" s="85">
        <v>29.11663665</v>
      </c>
      <c r="S8" s="85">
        <v>39.095323749999999</v>
      </c>
      <c r="T8" s="85">
        <v>27.705361069999999</v>
      </c>
      <c r="U8" s="85">
        <v>32.144766400000002</v>
      </c>
      <c r="V8" s="85">
        <v>32.541797359999997</v>
      </c>
      <c r="W8" s="85">
        <v>37.550975200000003</v>
      </c>
      <c r="X8" s="85">
        <v>35.846980109999997</v>
      </c>
      <c r="Y8" s="85">
        <v>32.598292010000002</v>
      </c>
      <c r="Z8" s="85">
        <v>39.673223049999997</v>
      </c>
      <c r="AA8" s="85">
        <v>31.468266939999999</v>
      </c>
      <c r="AB8" s="85">
        <v>34.522094410000001</v>
      </c>
      <c r="AC8" s="85">
        <v>22.455764890000001</v>
      </c>
      <c r="AD8" s="85">
        <v>29.256572290000001</v>
      </c>
      <c r="AE8" s="85">
        <v>33.496094640000003</v>
      </c>
    </row>
    <row r="9" spans="1:31">
      <c r="B9">
        <v>0</v>
      </c>
      <c r="C9">
        <v>0</v>
      </c>
      <c r="D9">
        <v>0</v>
      </c>
      <c r="E9" t="s">
        <v>256</v>
      </c>
      <c r="F9" t="s">
        <v>89</v>
      </c>
      <c r="G9" t="s">
        <v>84</v>
      </c>
      <c r="H9" t="s">
        <v>251</v>
      </c>
      <c r="I9">
        <v>1</v>
      </c>
      <c r="J9" s="85">
        <v>64.082875110000003</v>
      </c>
      <c r="K9" s="85">
        <v>54.455267429999999</v>
      </c>
      <c r="L9" s="85">
        <v>57.517572749999999</v>
      </c>
      <c r="M9" s="85">
        <v>50.935889690000003</v>
      </c>
      <c r="N9" s="85">
        <v>49.086099240000003</v>
      </c>
      <c r="O9" s="85">
        <v>54.255097409999998</v>
      </c>
      <c r="P9" s="85">
        <v>54.713065219999997</v>
      </c>
      <c r="Q9" s="85">
        <v>64.182867560000005</v>
      </c>
      <c r="R9" s="85">
        <v>49.853101119999998</v>
      </c>
      <c r="S9" s="85">
        <v>65.855478559999995</v>
      </c>
      <c r="T9" s="85">
        <v>51.07591068</v>
      </c>
      <c r="U9" s="85">
        <v>55.839772119999999</v>
      </c>
      <c r="V9" s="85">
        <v>53.488664919999998</v>
      </c>
      <c r="W9" s="85">
        <v>61.253066009999998</v>
      </c>
      <c r="X9" s="85">
        <v>58.099050310000003</v>
      </c>
      <c r="Y9" s="85">
        <v>54.234897789999998</v>
      </c>
      <c r="Z9" s="85">
        <v>59.519689589999999</v>
      </c>
      <c r="AA9" s="85">
        <v>59.165102050000002</v>
      </c>
      <c r="AB9" s="85">
        <v>55.638348030000003</v>
      </c>
      <c r="AC9" s="85">
        <v>42.304776060000002</v>
      </c>
      <c r="AD9" s="85">
        <v>46.980576569999997</v>
      </c>
      <c r="AE9" s="85">
        <v>57.323113460000002</v>
      </c>
    </row>
    <row r="10" spans="1:31">
      <c r="B10">
        <v>0</v>
      </c>
      <c r="C10">
        <v>0</v>
      </c>
      <c r="D10">
        <v>0</v>
      </c>
      <c r="E10" t="s">
        <v>9</v>
      </c>
      <c r="F10" t="s">
        <v>89</v>
      </c>
      <c r="G10" t="s">
        <v>84</v>
      </c>
      <c r="H10" t="s">
        <v>251</v>
      </c>
      <c r="I10">
        <v>1</v>
      </c>
      <c r="J10" s="85">
        <v>48.79783329</v>
      </c>
      <c r="K10" s="85">
        <v>41.909158849999997</v>
      </c>
      <c r="L10" s="85">
        <v>44.309244020000001</v>
      </c>
      <c r="M10" s="85">
        <v>40.468547260000001</v>
      </c>
      <c r="N10" s="85">
        <v>38.318308129999998</v>
      </c>
      <c r="O10" s="85">
        <v>41.735310499999997</v>
      </c>
      <c r="P10" s="85">
        <v>42.514926019999997</v>
      </c>
      <c r="Q10" s="85">
        <v>53.201567019999999</v>
      </c>
      <c r="R10" s="85">
        <v>39.139684619999997</v>
      </c>
      <c r="S10" s="85">
        <v>51.5863874</v>
      </c>
      <c r="T10" s="85">
        <v>38.855357589999997</v>
      </c>
      <c r="U10" s="85">
        <v>43.45391515</v>
      </c>
      <c r="V10" s="85">
        <v>42.725675369999998</v>
      </c>
      <c r="W10" s="85">
        <v>48.676399429999996</v>
      </c>
      <c r="X10" s="85">
        <v>46.305666879999997</v>
      </c>
      <c r="Y10" s="85">
        <v>43.154331839999998</v>
      </c>
      <c r="Z10" s="85">
        <v>49.176976600000003</v>
      </c>
      <c r="AA10" s="85">
        <v>44.764331730000002</v>
      </c>
      <c r="AB10" s="85">
        <v>44.878265429999999</v>
      </c>
      <c r="AC10" s="85">
        <v>31.89488587</v>
      </c>
      <c r="AD10" s="85">
        <v>37.984826769999998</v>
      </c>
      <c r="AE10" s="85">
        <v>44.766146300000003</v>
      </c>
    </row>
    <row r="11" spans="1:31">
      <c r="B11">
        <v>0</v>
      </c>
      <c r="C11">
        <v>0</v>
      </c>
      <c r="D11">
        <v>3</v>
      </c>
      <c r="E11" t="s">
        <v>255</v>
      </c>
      <c r="F11" t="s">
        <v>106</v>
      </c>
      <c r="G11" t="s">
        <v>84</v>
      </c>
      <c r="H11" t="s">
        <v>0</v>
      </c>
      <c r="I11">
        <v>1</v>
      </c>
      <c r="J11" s="85">
        <v>36.438648200000003</v>
      </c>
      <c r="K11" s="85">
        <v>39.520170370000002</v>
      </c>
      <c r="L11" s="85">
        <v>47.283764140000002</v>
      </c>
      <c r="M11" s="85">
        <v>39.188238259999999</v>
      </c>
      <c r="N11" s="85">
        <v>43.691259000000002</v>
      </c>
      <c r="O11" s="85">
        <v>36.751483120000003</v>
      </c>
      <c r="P11" s="85">
        <v>46.621112840000002</v>
      </c>
      <c r="Q11" s="85">
        <v>40.336067419999999</v>
      </c>
      <c r="R11" s="85">
        <v>40.650760499999997</v>
      </c>
      <c r="S11" s="85">
        <v>37.525736940000002</v>
      </c>
      <c r="T11" s="85">
        <v>30.911118940000001</v>
      </c>
      <c r="U11" s="85">
        <v>40.449016589999999</v>
      </c>
      <c r="V11" s="85">
        <v>47.596344129999999</v>
      </c>
      <c r="W11" s="85">
        <v>46.24695518</v>
      </c>
      <c r="X11" s="85">
        <v>38.953785410000002</v>
      </c>
      <c r="Y11" s="85">
        <v>47.50936033</v>
      </c>
      <c r="Z11" s="85">
        <v>52.406543800000001</v>
      </c>
      <c r="AA11" s="85">
        <v>50.863329440000001</v>
      </c>
      <c r="AB11" s="85">
        <v>44.412113519999998</v>
      </c>
      <c r="AC11" s="85">
        <v>40.502083280000001</v>
      </c>
      <c r="AD11" s="85">
        <v>47.735398539999998</v>
      </c>
      <c r="AE11" s="85">
        <v>41.076939320000001</v>
      </c>
    </row>
    <row r="12" spans="1:31">
      <c r="B12">
        <v>0</v>
      </c>
      <c r="C12">
        <v>0</v>
      </c>
      <c r="D12">
        <v>0</v>
      </c>
      <c r="E12" t="s">
        <v>256</v>
      </c>
      <c r="F12" t="s">
        <v>106</v>
      </c>
      <c r="G12" t="s">
        <v>84</v>
      </c>
      <c r="H12" t="s">
        <v>0</v>
      </c>
      <c r="I12">
        <v>1</v>
      </c>
      <c r="J12" s="85">
        <v>55.631169329999999</v>
      </c>
      <c r="K12" s="85">
        <v>46.809667959999999</v>
      </c>
      <c r="L12" s="85">
        <v>66.700173539999994</v>
      </c>
      <c r="M12" s="85">
        <v>58.59859814</v>
      </c>
      <c r="N12" s="85">
        <v>57.160151329999998</v>
      </c>
      <c r="O12" s="85">
        <v>50.005445620000003</v>
      </c>
      <c r="P12" s="85">
        <v>63.189436290000003</v>
      </c>
      <c r="Q12" s="85">
        <v>62.441012559999997</v>
      </c>
      <c r="R12" s="85">
        <v>58.371604390000002</v>
      </c>
      <c r="S12" s="85">
        <v>50.865156079999998</v>
      </c>
      <c r="T12" s="85">
        <v>42.844081299999999</v>
      </c>
      <c r="U12" s="85">
        <v>59.971952629999997</v>
      </c>
      <c r="V12" s="85">
        <v>73.406299129999994</v>
      </c>
      <c r="W12" s="85">
        <v>63.592869010000001</v>
      </c>
      <c r="X12" s="85">
        <v>60.15730825</v>
      </c>
      <c r="Y12" s="85">
        <v>68.119502990000001</v>
      </c>
      <c r="Z12" s="85">
        <v>64.612562859999997</v>
      </c>
      <c r="AA12" s="85">
        <v>66.436023950000006</v>
      </c>
      <c r="AB12" s="85">
        <v>63.37311536</v>
      </c>
      <c r="AC12" s="85">
        <v>61.380485</v>
      </c>
      <c r="AD12" s="85">
        <v>73.535407829999997</v>
      </c>
      <c r="AE12" s="85">
        <v>58.848153060000001</v>
      </c>
    </row>
    <row r="13" spans="1:31">
      <c r="B13">
        <v>0</v>
      </c>
      <c r="C13">
        <v>0</v>
      </c>
      <c r="D13">
        <v>0</v>
      </c>
      <c r="E13" t="s">
        <v>9</v>
      </c>
      <c r="F13" t="s">
        <v>106</v>
      </c>
      <c r="G13" t="s">
        <v>84</v>
      </c>
      <c r="H13" t="s">
        <v>0</v>
      </c>
      <c r="I13">
        <v>1</v>
      </c>
      <c r="J13" s="85">
        <v>45.111333360000003</v>
      </c>
      <c r="K13" s="85">
        <v>42.811318579999998</v>
      </c>
      <c r="L13" s="85">
        <v>56.251502510000002</v>
      </c>
      <c r="M13" s="85">
        <v>48.181394709999999</v>
      </c>
      <c r="N13" s="85">
        <v>49.96231229</v>
      </c>
      <c r="O13" s="85">
        <v>42.936602270000002</v>
      </c>
      <c r="P13" s="85">
        <v>54.425002720000002</v>
      </c>
      <c r="Q13" s="85">
        <v>50.33390404</v>
      </c>
      <c r="R13" s="85">
        <v>49.011022480000001</v>
      </c>
      <c r="S13" s="85">
        <v>43.631251820000003</v>
      </c>
      <c r="T13" s="85">
        <v>36.429446839999997</v>
      </c>
      <c r="U13" s="85">
        <v>49.558728129999999</v>
      </c>
      <c r="V13" s="85">
        <v>59.623509380000002</v>
      </c>
      <c r="W13" s="85">
        <v>54.432318690000002</v>
      </c>
      <c r="X13" s="85">
        <v>48.744362080000002</v>
      </c>
      <c r="Y13" s="85">
        <v>57.35473348</v>
      </c>
      <c r="Z13" s="85">
        <v>58.006921460000001</v>
      </c>
      <c r="AA13" s="85">
        <v>57.720665869999998</v>
      </c>
      <c r="AB13" s="85">
        <v>53.630931439999998</v>
      </c>
      <c r="AC13" s="85">
        <v>50.317869790000003</v>
      </c>
      <c r="AD13" s="85">
        <v>59.970272940000001</v>
      </c>
      <c r="AE13" s="85">
        <v>49.298373929999997</v>
      </c>
    </row>
    <row r="14" spans="1:31">
      <c r="B14">
        <v>0</v>
      </c>
      <c r="C14">
        <v>0</v>
      </c>
      <c r="D14">
        <v>4</v>
      </c>
      <c r="E14" t="s">
        <v>255</v>
      </c>
      <c r="F14" t="s">
        <v>107</v>
      </c>
      <c r="G14" t="s">
        <v>84</v>
      </c>
      <c r="H14" t="s">
        <v>1</v>
      </c>
      <c r="I14">
        <v>1</v>
      </c>
      <c r="J14" s="85">
        <v>33.142370040000003</v>
      </c>
      <c r="K14" s="85">
        <v>26.64700118</v>
      </c>
      <c r="L14" s="85">
        <v>47.240119360000001</v>
      </c>
      <c r="M14" s="85">
        <v>42.965196370000001</v>
      </c>
      <c r="N14" s="85">
        <v>40.73065699</v>
      </c>
      <c r="O14" s="85">
        <v>29.150842109999999</v>
      </c>
      <c r="P14" s="85">
        <v>49.233531360000001</v>
      </c>
      <c r="Q14" s="85">
        <v>37.32889591</v>
      </c>
      <c r="R14" s="85">
        <v>42.157639750000001</v>
      </c>
      <c r="S14" s="85">
        <v>38.384286490000001</v>
      </c>
      <c r="T14" s="85">
        <v>27.460526909999999</v>
      </c>
      <c r="U14" s="85">
        <v>39.094442110000003</v>
      </c>
      <c r="V14" s="85">
        <v>45.406061579999999</v>
      </c>
      <c r="W14" s="85">
        <v>39.735212750000002</v>
      </c>
      <c r="X14" s="85">
        <v>35.192237480000003</v>
      </c>
      <c r="Y14" s="85">
        <v>37.386627840000003</v>
      </c>
      <c r="Z14" s="85">
        <v>33.9019859</v>
      </c>
      <c r="AA14" s="85">
        <v>42.505753140000003</v>
      </c>
      <c r="AB14" s="85">
        <v>50.199228689999998</v>
      </c>
      <c r="AC14" s="85">
        <v>35.769901330000003</v>
      </c>
      <c r="AD14" s="85">
        <v>42.767350929999999</v>
      </c>
      <c r="AE14" s="85">
        <v>38.007293429999997</v>
      </c>
    </row>
    <row r="15" spans="1:31">
      <c r="B15">
        <v>0</v>
      </c>
      <c r="C15">
        <v>0</v>
      </c>
      <c r="D15">
        <v>0</v>
      </c>
      <c r="E15" t="s">
        <v>256</v>
      </c>
      <c r="F15" t="s">
        <v>107</v>
      </c>
      <c r="G15" t="s">
        <v>84</v>
      </c>
      <c r="H15" t="s">
        <v>1</v>
      </c>
      <c r="I15">
        <v>1</v>
      </c>
      <c r="J15" s="85">
        <v>93.617593540000001</v>
      </c>
      <c r="K15" s="85">
        <v>86.036178809999996</v>
      </c>
      <c r="L15" s="85">
        <v>92.691054879999996</v>
      </c>
      <c r="M15" s="85">
        <v>106.111045</v>
      </c>
      <c r="N15" s="85">
        <v>89.705415610000003</v>
      </c>
      <c r="O15" s="85">
        <v>91.218442890000006</v>
      </c>
      <c r="P15" s="85">
        <v>105.7264589</v>
      </c>
      <c r="Q15" s="85">
        <v>105.3311351</v>
      </c>
      <c r="R15" s="85">
        <v>102.2953232</v>
      </c>
      <c r="S15" s="85">
        <v>101.8750738</v>
      </c>
      <c r="T15" s="85">
        <v>80.524730989999995</v>
      </c>
      <c r="U15" s="85">
        <v>104.9598323</v>
      </c>
      <c r="V15" s="85">
        <v>108.00291009999999</v>
      </c>
      <c r="W15" s="85">
        <v>113.2174084</v>
      </c>
      <c r="X15" s="85">
        <v>93.281836179999999</v>
      </c>
      <c r="Y15" s="85">
        <v>101.050602</v>
      </c>
      <c r="Z15" s="85">
        <v>101.9249609</v>
      </c>
      <c r="AA15" s="85">
        <v>118.52961879999999</v>
      </c>
      <c r="AB15" s="85">
        <v>107.4704205</v>
      </c>
      <c r="AC15" s="85">
        <v>102.4250933</v>
      </c>
      <c r="AD15" s="85">
        <v>129.9864024</v>
      </c>
      <c r="AE15" s="85">
        <v>100.9413962</v>
      </c>
    </row>
    <row r="16" spans="1:31">
      <c r="B16">
        <v>0</v>
      </c>
      <c r="C16">
        <v>0</v>
      </c>
      <c r="D16">
        <v>0</v>
      </c>
      <c r="E16" t="s">
        <v>9</v>
      </c>
      <c r="F16" t="s">
        <v>107</v>
      </c>
      <c r="G16" t="s">
        <v>84</v>
      </c>
      <c r="H16" t="s">
        <v>1</v>
      </c>
      <c r="I16">
        <v>1</v>
      </c>
      <c r="J16" s="85">
        <v>60.998084159999998</v>
      </c>
      <c r="K16" s="85">
        <v>54.883907819999997</v>
      </c>
      <c r="L16" s="85">
        <v>69.012644429999995</v>
      </c>
      <c r="M16" s="85">
        <v>73.107469179999995</v>
      </c>
      <c r="N16" s="85">
        <v>63.843216050000002</v>
      </c>
      <c r="O16" s="85">
        <v>58.988058670000001</v>
      </c>
      <c r="P16" s="85">
        <v>76.536944700000006</v>
      </c>
      <c r="Q16" s="85">
        <v>68.658578219999995</v>
      </c>
      <c r="R16" s="85">
        <v>70.981571239999994</v>
      </c>
      <c r="S16" s="85">
        <v>68.346636040000007</v>
      </c>
      <c r="T16" s="85">
        <v>52.938093860000002</v>
      </c>
      <c r="U16" s="85">
        <v>70.495126029999994</v>
      </c>
      <c r="V16" s="85">
        <v>75.474051079999995</v>
      </c>
      <c r="W16" s="85">
        <v>74.603631759999999</v>
      </c>
      <c r="X16" s="85">
        <v>62.815592219999999</v>
      </c>
      <c r="Y16" s="85">
        <v>67.817218030000006</v>
      </c>
      <c r="Z16" s="85">
        <v>66.373871940000001</v>
      </c>
      <c r="AA16" s="85">
        <v>78.425640020000003</v>
      </c>
      <c r="AB16" s="85">
        <v>78.223269900000005</v>
      </c>
      <c r="AC16" s="85">
        <v>67.658079229999998</v>
      </c>
      <c r="AD16" s="85">
        <v>84.682032219999996</v>
      </c>
      <c r="AE16" s="85">
        <v>67.820007140000001</v>
      </c>
    </row>
    <row r="17" spans="2:31">
      <c r="B17">
        <v>0</v>
      </c>
      <c r="C17">
        <v>0</v>
      </c>
      <c r="D17">
        <v>5</v>
      </c>
      <c r="E17" t="s">
        <v>255</v>
      </c>
      <c r="F17" t="s">
        <v>95</v>
      </c>
      <c r="G17" t="s">
        <v>84</v>
      </c>
      <c r="H17" t="s">
        <v>33</v>
      </c>
      <c r="I17">
        <v>1</v>
      </c>
      <c r="J17" s="85">
        <v>10.80056185939176</v>
      </c>
      <c r="K17" s="85">
        <v>9.2191877001314229</v>
      </c>
      <c r="L17" s="85">
        <v>9.8489470890384414</v>
      </c>
      <c r="M17" s="85">
        <v>8.1490470216036375</v>
      </c>
      <c r="N17" s="85">
        <v>8.3859130065408056</v>
      </c>
      <c r="O17" s="85">
        <v>8.2919662695111427</v>
      </c>
      <c r="P17" s="85">
        <v>9.2122733183825734</v>
      </c>
      <c r="Q17" s="85">
        <v>8.4276120061543693</v>
      </c>
      <c r="R17" s="85">
        <v>8.8624157591502382</v>
      </c>
      <c r="S17" s="85">
        <v>10.747679374268635</v>
      </c>
      <c r="T17" s="85">
        <v>10.949508471124471</v>
      </c>
      <c r="U17" s="85">
        <v>8.686635247236385</v>
      </c>
      <c r="V17" s="85">
        <v>9.2910090719540879</v>
      </c>
      <c r="W17" s="85">
        <v>10.034642860510061</v>
      </c>
      <c r="X17" s="85">
        <v>9.425057814692483</v>
      </c>
      <c r="Y17" s="85">
        <v>8.6223594280468472</v>
      </c>
      <c r="Z17" s="85">
        <v>9.9175124816627118</v>
      </c>
      <c r="AA17" s="85">
        <v>12.415108031032593</v>
      </c>
      <c r="AB17" s="85">
        <v>11.800371175009689</v>
      </c>
      <c r="AC17" s="85">
        <v>6.6254402542155635</v>
      </c>
      <c r="AD17" s="85">
        <v>8.4091971800117911</v>
      </c>
      <c r="AE17" s="85">
        <v>9.6263410926342488</v>
      </c>
    </row>
    <row r="18" spans="2:31">
      <c r="B18">
        <v>0</v>
      </c>
      <c r="C18">
        <v>0</v>
      </c>
      <c r="D18">
        <v>0</v>
      </c>
      <c r="E18" t="s">
        <v>256</v>
      </c>
      <c r="F18" t="s">
        <v>95</v>
      </c>
      <c r="G18" t="s">
        <v>84</v>
      </c>
      <c r="H18" t="s">
        <v>33</v>
      </c>
      <c r="I18">
        <v>1</v>
      </c>
      <c r="J18" s="85">
        <v>23.568825368535947</v>
      </c>
      <c r="K18" s="85">
        <v>18.923590064877423</v>
      </c>
      <c r="L18" s="85">
        <v>23.619182744517321</v>
      </c>
      <c r="M18" s="85">
        <v>19.445691225062689</v>
      </c>
      <c r="N18" s="85">
        <v>24.581251474359206</v>
      </c>
      <c r="O18" s="85">
        <v>23.107626973251964</v>
      </c>
      <c r="P18" s="85">
        <v>23.11392999135041</v>
      </c>
      <c r="Q18" s="85">
        <v>25.982003690970288</v>
      </c>
      <c r="R18" s="85">
        <v>27.218476277796846</v>
      </c>
      <c r="S18" s="85">
        <v>27.745243260470282</v>
      </c>
      <c r="T18" s="85">
        <v>18.085060228938449</v>
      </c>
      <c r="U18" s="85">
        <v>20.34567661698517</v>
      </c>
      <c r="V18" s="85">
        <v>26.050171726623262</v>
      </c>
      <c r="W18" s="85">
        <v>22.12892897689613</v>
      </c>
      <c r="X18" s="85">
        <v>23.900505017341576</v>
      </c>
      <c r="Y18" s="85">
        <v>24.194406941063477</v>
      </c>
      <c r="Z18" s="85">
        <v>25.895218959548188</v>
      </c>
      <c r="AA18" s="85">
        <v>23.73207127294463</v>
      </c>
      <c r="AB18" s="85">
        <v>25.805419948407355</v>
      </c>
      <c r="AC18" s="85">
        <v>18.572781331945968</v>
      </c>
      <c r="AD18" s="85">
        <v>19.923306738483745</v>
      </c>
      <c r="AE18" s="85">
        <v>22.926257333183763</v>
      </c>
    </row>
    <row r="19" spans="2:31">
      <c r="B19">
        <v>0</v>
      </c>
      <c r="C19">
        <v>0</v>
      </c>
      <c r="D19">
        <v>0</v>
      </c>
      <c r="E19" t="s">
        <v>9</v>
      </c>
      <c r="F19" t="s">
        <v>95</v>
      </c>
      <c r="G19" t="s">
        <v>84</v>
      </c>
      <c r="H19" t="s">
        <v>33</v>
      </c>
      <c r="I19">
        <v>1</v>
      </c>
      <c r="J19" s="85">
        <v>16.720466931741278</v>
      </c>
      <c r="K19" s="85">
        <v>13.852926586009465</v>
      </c>
      <c r="L19" s="85">
        <v>16.387829223190376</v>
      </c>
      <c r="M19" s="85">
        <v>13.619901719180287</v>
      </c>
      <c r="N19" s="85">
        <v>16.3266534564059</v>
      </c>
      <c r="O19" s="85">
        <v>15.71598282356018</v>
      </c>
      <c r="P19" s="85">
        <v>16.012502137817211</v>
      </c>
      <c r="Q19" s="85">
        <v>16.42983374217722</v>
      </c>
      <c r="R19" s="85">
        <v>17.793656110590597</v>
      </c>
      <c r="S19" s="85">
        <v>18.843505227511326</v>
      </c>
      <c r="T19" s="85">
        <v>14.415465486914291</v>
      </c>
      <c r="U19" s="85">
        <v>14.299887868557734</v>
      </c>
      <c r="V19" s="85">
        <v>17.37591814434392</v>
      </c>
      <c r="W19" s="85">
        <v>15.91773118892104</v>
      </c>
      <c r="X19" s="85">
        <v>16.342974122557145</v>
      </c>
      <c r="Y19" s="85">
        <v>16.1290122067761</v>
      </c>
      <c r="Z19" s="85">
        <v>17.79249185411015</v>
      </c>
      <c r="AA19" s="85">
        <v>17.890104935473037</v>
      </c>
      <c r="AB19" s="85">
        <v>18.56528317518303</v>
      </c>
      <c r="AC19" s="85">
        <v>12.495977148030141</v>
      </c>
      <c r="AD19" s="85">
        <v>14.23713445600203</v>
      </c>
      <c r="AE19" s="85">
        <v>16.0051389117213</v>
      </c>
    </row>
    <row r="20" spans="2:31">
      <c r="B20">
        <v>0</v>
      </c>
      <c r="C20">
        <v>0</v>
      </c>
      <c r="D20">
        <v>6</v>
      </c>
      <c r="E20" t="s">
        <v>255</v>
      </c>
      <c r="F20" t="s">
        <v>377</v>
      </c>
      <c r="G20" t="s">
        <v>320</v>
      </c>
      <c r="H20" t="s">
        <v>378</v>
      </c>
      <c r="I20">
        <v>1</v>
      </c>
      <c r="J20" s="85">
        <v>123.72134699999999</v>
      </c>
      <c r="K20" s="85">
        <v>157.67003990000001</v>
      </c>
      <c r="L20" s="85">
        <v>202.25763739999999</v>
      </c>
      <c r="M20" s="85">
        <v>171.43645119999999</v>
      </c>
      <c r="N20" s="85">
        <v>123.9307474</v>
      </c>
      <c r="O20" s="85">
        <v>134.6683596</v>
      </c>
      <c r="P20" s="85">
        <v>125.6</v>
      </c>
      <c r="Q20" s="85">
        <v>105.37758150000001</v>
      </c>
      <c r="R20" s="85">
        <v>90.183851200000007</v>
      </c>
      <c r="S20" s="85">
        <v>136.54622860000001</v>
      </c>
      <c r="T20" s="85">
        <v>128.90467509999999</v>
      </c>
      <c r="U20" s="85">
        <v>137.1164833</v>
      </c>
      <c r="V20" s="85">
        <v>121.47957700000001</v>
      </c>
      <c r="W20" s="85">
        <v>109.0620151</v>
      </c>
      <c r="X20" s="85">
        <v>236.083654</v>
      </c>
      <c r="Y20" s="85">
        <v>146.91567610000001</v>
      </c>
      <c r="Z20" s="85">
        <v>134.44066839999999</v>
      </c>
      <c r="AA20" s="85">
        <v>99.81394512</v>
      </c>
      <c r="AB20" s="85">
        <v>120.08817329999999</v>
      </c>
      <c r="AC20" s="85">
        <v>94.498921379999999</v>
      </c>
      <c r="AD20" s="85">
        <v>122.5116014</v>
      </c>
      <c r="AE20" s="85">
        <v>134.97785870000001</v>
      </c>
    </row>
    <row r="21" spans="2:31">
      <c r="B21">
        <v>0</v>
      </c>
      <c r="C21">
        <v>0</v>
      </c>
      <c r="D21">
        <v>0</v>
      </c>
      <c r="E21" t="s">
        <v>256</v>
      </c>
      <c r="F21" t="s">
        <v>377</v>
      </c>
      <c r="G21" t="s">
        <v>320</v>
      </c>
      <c r="H21" t="s">
        <v>378</v>
      </c>
      <c r="I21">
        <v>1</v>
      </c>
      <c r="J21" s="85">
        <v>68.681717719999995</v>
      </c>
      <c r="K21" s="85">
        <v>96.731284149999993</v>
      </c>
      <c r="L21" s="85">
        <v>136.09484430000001</v>
      </c>
      <c r="M21" s="85">
        <v>104.42558409999999</v>
      </c>
      <c r="N21" s="85">
        <v>79.089010329999994</v>
      </c>
      <c r="O21" s="85">
        <v>98.260798019999996</v>
      </c>
      <c r="P21" s="85">
        <v>78.58252718</v>
      </c>
      <c r="Q21" s="85">
        <v>33.82302103</v>
      </c>
      <c r="R21" s="85">
        <v>55.55517021</v>
      </c>
      <c r="S21" s="85">
        <v>90.781110389999995</v>
      </c>
      <c r="T21" s="85">
        <v>79.34990311</v>
      </c>
      <c r="U21" s="85">
        <v>89.882785089999999</v>
      </c>
      <c r="V21" s="85">
        <v>76.090662690000002</v>
      </c>
      <c r="W21" s="85">
        <v>77.18383102</v>
      </c>
      <c r="X21" s="85">
        <v>126.8836063</v>
      </c>
      <c r="Y21" s="85">
        <v>60.581288659999998</v>
      </c>
      <c r="Z21" s="85">
        <v>69.844536939999998</v>
      </c>
      <c r="AA21" s="85">
        <v>78.215479860000002</v>
      </c>
      <c r="AB21" s="85">
        <v>77.935829960000007</v>
      </c>
      <c r="AC21" s="85">
        <v>49.519961019999997</v>
      </c>
      <c r="AD21" s="85">
        <v>61.430130939999998</v>
      </c>
      <c r="AE21" s="85">
        <v>82.130127959999996</v>
      </c>
    </row>
    <row r="22" spans="2:31">
      <c r="B22">
        <v>0</v>
      </c>
      <c r="C22">
        <v>0</v>
      </c>
      <c r="D22">
        <v>0</v>
      </c>
      <c r="E22" t="s">
        <v>9</v>
      </c>
      <c r="F22" t="s">
        <v>377</v>
      </c>
      <c r="G22" t="s">
        <v>320</v>
      </c>
      <c r="H22" t="s">
        <v>378</v>
      </c>
      <c r="I22">
        <v>1</v>
      </c>
      <c r="J22" s="85">
        <v>95.800161669999994</v>
      </c>
      <c r="K22" s="85">
        <v>126.54410590000001</v>
      </c>
      <c r="L22" s="85">
        <v>168.11342139999999</v>
      </c>
      <c r="M22" s="85">
        <v>136.27788390000001</v>
      </c>
      <c r="N22" s="85">
        <v>100.3588975</v>
      </c>
      <c r="O22" s="85">
        <v>115.4666404</v>
      </c>
      <c r="P22" s="85">
        <v>101.5504753</v>
      </c>
      <c r="Q22" s="85">
        <v>68.783653790000002</v>
      </c>
      <c r="R22" s="85">
        <v>71.841135359999996</v>
      </c>
      <c r="S22" s="85">
        <v>113.33393700000001</v>
      </c>
      <c r="T22" s="85">
        <v>103.3229661</v>
      </c>
      <c r="U22" s="85">
        <v>112.6609497</v>
      </c>
      <c r="V22" s="85">
        <v>98.724355430000003</v>
      </c>
      <c r="W22" s="85">
        <v>92.777201790000007</v>
      </c>
      <c r="X22" s="85">
        <v>179.2595024</v>
      </c>
      <c r="Y22" s="85">
        <v>101.7789564</v>
      </c>
      <c r="Z22" s="85">
        <v>100.6156881</v>
      </c>
      <c r="AA22" s="85">
        <v>88.399245160000007</v>
      </c>
      <c r="AB22" s="85">
        <v>98.656785830000004</v>
      </c>
      <c r="AC22" s="85">
        <v>71.298007780000006</v>
      </c>
      <c r="AD22" s="85">
        <v>90.072741190000002</v>
      </c>
      <c r="AE22" s="85">
        <v>107.81336930000001</v>
      </c>
    </row>
    <row r="23" spans="2:31">
      <c r="B23">
        <v>0</v>
      </c>
      <c r="C23">
        <v>0</v>
      </c>
      <c r="D23">
        <v>7</v>
      </c>
      <c r="E23" t="s">
        <v>255</v>
      </c>
      <c r="F23" t="s">
        <v>108</v>
      </c>
      <c r="G23" t="s">
        <v>84</v>
      </c>
      <c r="H23" t="s">
        <v>2</v>
      </c>
      <c r="I23">
        <v>1</v>
      </c>
      <c r="J23" s="85">
        <v>1006.139672</v>
      </c>
      <c r="K23" s="85">
        <v>997.50675009999998</v>
      </c>
      <c r="L23" s="85">
        <v>1018.248251</v>
      </c>
      <c r="M23" s="85">
        <v>998.79775410000002</v>
      </c>
      <c r="N23" s="85">
        <v>1022.103539</v>
      </c>
      <c r="O23" s="85">
        <v>1013.741472</v>
      </c>
      <c r="P23" s="85">
        <v>986.05673730000001</v>
      </c>
      <c r="Q23" s="85">
        <v>1156.8407709999999</v>
      </c>
      <c r="R23" s="85">
        <v>953.87937209999996</v>
      </c>
      <c r="S23" s="85">
        <v>1076.516196</v>
      </c>
      <c r="T23" s="85">
        <v>1133.4312629999999</v>
      </c>
      <c r="U23" s="85">
        <v>1108.162773</v>
      </c>
      <c r="V23" s="85">
        <v>1067.9374869999999</v>
      </c>
      <c r="W23" s="85">
        <v>1049.8550029999999</v>
      </c>
      <c r="X23" s="85">
        <v>1109.0390030000001</v>
      </c>
      <c r="Y23" s="85">
        <v>1154.905894</v>
      </c>
      <c r="Z23" s="85">
        <v>1031.658844</v>
      </c>
      <c r="AA23" s="85">
        <v>1206.5779769999999</v>
      </c>
      <c r="AB23" s="85">
        <v>1022.514549</v>
      </c>
      <c r="AC23" s="85">
        <v>1240.621433</v>
      </c>
      <c r="AD23" s="85">
        <v>1162.118379</v>
      </c>
      <c r="AE23" s="85">
        <v>1064.452573</v>
      </c>
    </row>
    <row r="24" spans="2:31">
      <c r="B24">
        <v>0</v>
      </c>
      <c r="C24">
        <v>0</v>
      </c>
      <c r="D24">
        <v>0</v>
      </c>
      <c r="E24" t="s">
        <v>256</v>
      </c>
      <c r="F24" t="s">
        <v>108</v>
      </c>
      <c r="G24" t="s">
        <v>84</v>
      </c>
      <c r="H24" t="s">
        <v>2</v>
      </c>
      <c r="I24">
        <v>1</v>
      </c>
      <c r="J24" s="85">
        <v>1348.989941</v>
      </c>
      <c r="K24" s="85">
        <v>1254.0246970000001</v>
      </c>
      <c r="L24" s="85">
        <v>1277.753007</v>
      </c>
      <c r="M24" s="85">
        <v>1252.8827690000001</v>
      </c>
      <c r="N24" s="85">
        <v>1285.4686879999999</v>
      </c>
      <c r="O24" s="85">
        <v>1370.161556</v>
      </c>
      <c r="P24" s="85">
        <v>1352.5352820000001</v>
      </c>
      <c r="Q24" s="85">
        <v>1566.449916</v>
      </c>
      <c r="R24" s="85">
        <v>1236.5678660000001</v>
      </c>
      <c r="S24" s="85">
        <v>1427.3819229999999</v>
      </c>
      <c r="T24" s="85">
        <v>1310.9331460000001</v>
      </c>
      <c r="U24" s="85">
        <v>1430.865315</v>
      </c>
      <c r="V24" s="85">
        <v>1438.009869</v>
      </c>
      <c r="W24" s="85">
        <v>1344.09196</v>
      </c>
      <c r="X24" s="85">
        <v>1459.84626</v>
      </c>
      <c r="Y24" s="85">
        <v>1454.8352709999999</v>
      </c>
      <c r="Z24" s="85">
        <v>1356.5510389999999</v>
      </c>
      <c r="AA24" s="85">
        <v>1534.0700730000001</v>
      </c>
      <c r="AB24" s="85">
        <v>1376.396573</v>
      </c>
      <c r="AC24" s="85">
        <v>1552.915209</v>
      </c>
      <c r="AD24" s="85">
        <v>1492.977646</v>
      </c>
      <c r="AE24" s="85">
        <v>1383.7543270000001</v>
      </c>
    </row>
    <row r="25" spans="2:31">
      <c r="B25">
        <v>0</v>
      </c>
      <c r="C25">
        <v>0</v>
      </c>
      <c r="D25">
        <v>0</v>
      </c>
      <c r="E25" t="s">
        <v>9</v>
      </c>
      <c r="F25" t="s">
        <v>108</v>
      </c>
      <c r="G25" t="s">
        <v>84</v>
      </c>
      <c r="H25" t="s">
        <v>2</v>
      </c>
      <c r="I25">
        <v>1</v>
      </c>
      <c r="J25" s="85">
        <v>1145.988147</v>
      </c>
      <c r="K25" s="85">
        <v>1106.0004469999999</v>
      </c>
      <c r="L25" s="85">
        <v>1125.1048559999999</v>
      </c>
      <c r="M25" s="85">
        <v>1102.328906</v>
      </c>
      <c r="N25" s="85">
        <v>1130.4137029999999</v>
      </c>
      <c r="O25" s="85">
        <v>1168.3805460000001</v>
      </c>
      <c r="P25" s="85">
        <v>1147.6924710000001</v>
      </c>
      <c r="Q25" s="85">
        <v>1332.3033949999999</v>
      </c>
      <c r="R25" s="85">
        <v>1072.537699</v>
      </c>
      <c r="S25" s="85">
        <v>1226.6687730000001</v>
      </c>
      <c r="T25" s="85">
        <v>1208.999744</v>
      </c>
      <c r="U25" s="85">
        <v>1246.3373019999999</v>
      </c>
      <c r="V25" s="85">
        <v>1229.4236069999999</v>
      </c>
      <c r="W25" s="85">
        <v>1170.7802790000001</v>
      </c>
      <c r="X25" s="85">
        <v>1249.3589629999999</v>
      </c>
      <c r="Y25" s="85">
        <v>1286.7197759999999</v>
      </c>
      <c r="Z25" s="85">
        <v>1171.2555600000001</v>
      </c>
      <c r="AA25" s="85">
        <v>1342.7802979999999</v>
      </c>
      <c r="AB25" s="85">
        <v>1179.425849</v>
      </c>
      <c r="AC25" s="85">
        <v>1376.34788</v>
      </c>
      <c r="AD25" s="85">
        <v>1310.2503650000001</v>
      </c>
      <c r="AE25" s="85">
        <v>1199.514263</v>
      </c>
    </row>
    <row r="26" spans="2:31">
      <c r="B26">
        <v>0</v>
      </c>
      <c r="C26">
        <v>0</v>
      </c>
      <c r="D26">
        <v>8</v>
      </c>
      <c r="E26" t="s">
        <v>255</v>
      </c>
      <c r="F26" t="s">
        <v>109</v>
      </c>
      <c r="G26" t="s">
        <v>84</v>
      </c>
      <c r="H26" t="s">
        <v>4</v>
      </c>
      <c r="I26">
        <v>1</v>
      </c>
      <c r="J26" s="85" t="s">
        <v>173</v>
      </c>
      <c r="K26" s="85" t="s">
        <v>173</v>
      </c>
      <c r="L26" s="85" t="s">
        <v>173</v>
      </c>
      <c r="M26" s="85" t="s">
        <v>173</v>
      </c>
      <c r="N26" s="85" t="s">
        <v>173</v>
      </c>
      <c r="O26" s="85" t="s">
        <v>173</v>
      </c>
      <c r="P26" s="85" t="s">
        <v>173</v>
      </c>
      <c r="Q26" s="85" t="s">
        <v>173</v>
      </c>
      <c r="R26" s="85" t="s">
        <v>173</v>
      </c>
      <c r="S26" s="85" t="s">
        <v>173</v>
      </c>
      <c r="T26" s="85" t="s">
        <v>173</v>
      </c>
      <c r="U26" s="85" t="s">
        <v>173</v>
      </c>
      <c r="V26" s="85" t="s">
        <v>173</v>
      </c>
      <c r="W26" s="85" t="s">
        <v>173</v>
      </c>
      <c r="X26" s="85" t="s">
        <v>173</v>
      </c>
      <c r="Y26" s="85" t="s">
        <v>173</v>
      </c>
      <c r="Z26" s="85" t="s">
        <v>173</v>
      </c>
      <c r="AA26" s="85" t="s">
        <v>173</v>
      </c>
      <c r="AB26" s="85" t="s">
        <v>173</v>
      </c>
      <c r="AC26" s="85" t="s">
        <v>173</v>
      </c>
      <c r="AD26" s="85" t="s">
        <v>173</v>
      </c>
      <c r="AE26" s="85" t="s">
        <v>173</v>
      </c>
    </row>
    <row r="27" spans="2:31">
      <c r="B27">
        <v>0</v>
      </c>
      <c r="C27">
        <v>0</v>
      </c>
      <c r="D27">
        <v>0</v>
      </c>
      <c r="E27" t="s">
        <v>256</v>
      </c>
      <c r="F27" t="s">
        <v>109</v>
      </c>
      <c r="G27" t="s">
        <v>84</v>
      </c>
      <c r="H27" t="s">
        <v>4</v>
      </c>
      <c r="I27">
        <v>1</v>
      </c>
      <c r="J27" s="85" t="s">
        <v>173</v>
      </c>
      <c r="K27" s="85" t="s">
        <v>173</v>
      </c>
      <c r="L27" s="85" t="s">
        <v>173</v>
      </c>
      <c r="M27" s="85" t="s">
        <v>173</v>
      </c>
      <c r="N27" s="85" t="s">
        <v>173</v>
      </c>
      <c r="O27" s="85" t="s">
        <v>173</v>
      </c>
      <c r="P27" s="85" t="s">
        <v>173</v>
      </c>
      <c r="Q27" s="85" t="s">
        <v>173</v>
      </c>
      <c r="R27" s="85" t="s">
        <v>173</v>
      </c>
      <c r="S27" s="85" t="s">
        <v>173</v>
      </c>
      <c r="T27" s="85" t="s">
        <v>173</v>
      </c>
      <c r="U27" s="85" t="s">
        <v>173</v>
      </c>
      <c r="V27" s="85" t="s">
        <v>173</v>
      </c>
      <c r="W27" s="85" t="s">
        <v>173</v>
      </c>
      <c r="X27" s="85" t="s">
        <v>173</v>
      </c>
      <c r="Y27" s="85" t="s">
        <v>173</v>
      </c>
      <c r="Z27" s="85" t="s">
        <v>173</v>
      </c>
      <c r="AA27" s="85" t="s">
        <v>173</v>
      </c>
      <c r="AB27" s="85" t="s">
        <v>173</v>
      </c>
      <c r="AC27" s="85" t="s">
        <v>173</v>
      </c>
      <c r="AD27" s="85" t="s">
        <v>173</v>
      </c>
      <c r="AE27" s="85" t="s">
        <v>173</v>
      </c>
    </row>
    <row r="28" spans="2:31">
      <c r="B28">
        <v>0</v>
      </c>
      <c r="C28">
        <v>0</v>
      </c>
      <c r="D28">
        <v>0</v>
      </c>
      <c r="E28" t="s">
        <v>9</v>
      </c>
      <c r="F28" t="s">
        <v>109</v>
      </c>
      <c r="G28" t="s">
        <v>84</v>
      </c>
      <c r="H28" t="s">
        <v>4</v>
      </c>
      <c r="I28">
        <v>1</v>
      </c>
      <c r="J28" s="85">
        <v>9.9299974070000001</v>
      </c>
      <c r="K28" s="85">
        <v>12.056737589999999</v>
      </c>
      <c r="L28" s="85">
        <v>7.4681238619999997</v>
      </c>
      <c r="M28" s="85">
        <v>10.45673077</v>
      </c>
      <c r="N28" s="85">
        <v>7.0617906680000004</v>
      </c>
      <c r="O28" s="85">
        <v>7.6719576719999996</v>
      </c>
      <c r="P28" s="85">
        <v>8.1932773109999992</v>
      </c>
      <c r="Q28" s="85">
        <v>12.598425199999999</v>
      </c>
      <c r="R28" s="85">
        <v>11.2804878</v>
      </c>
      <c r="S28" s="85">
        <v>9.9085923220000005</v>
      </c>
      <c r="T28" s="85">
        <v>6.9219440350000001</v>
      </c>
      <c r="U28" s="85">
        <v>10.9604207</v>
      </c>
      <c r="V28" s="85">
        <v>8.1784386619999996</v>
      </c>
      <c r="W28" s="85">
        <v>8.2152974499999996</v>
      </c>
      <c r="X28" s="85">
        <v>9.5684802999999992</v>
      </c>
      <c r="Y28" s="85">
        <v>8.4078711990000006</v>
      </c>
      <c r="Z28" s="85">
        <v>8.3752093799999994</v>
      </c>
      <c r="AA28" s="85">
        <v>8.4942084940000004</v>
      </c>
      <c r="AB28" s="85">
        <v>8.3623693380000006</v>
      </c>
      <c r="AC28" s="85">
        <v>12.071156289999999</v>
      </c>
      <c r="AD28" s="85">
        <v>6.9767441860000003</v>
      </c>
      <c r="AE28" s="85">
        <v>9.6479664080000003</v>
      </c>
    </row>
    <row r="29" spans="2:31">
      <c r="B29">
        <v>0</v>
      </c>
      <c r="C29">
        <v>0</v>
      </c>
      <c r="D29">
        <v>9</v>
      </c>
      <c r="E29" t="s">
        <v>9</v>
      </c>
      <c r="F29" t="s">
        <v>376</v>
      </c>
      <c r="G29" t="s">
        <v>84</v>
      </c>
      <c r="H29" t="s">
        <v>3</v>
      </c>
      <c r="I29">
        <v>0</v>
      </c>
      <c r="J29" s="85">
        <v>95.31463995</v>
      </c>
      <c r="K29" s="85">
        <v>93.425692699999999</v>
      </c>
      <c r="L29" s="85">
        <v>97.982427599999994</v>
      </c>
      <c r="M29" s="85">
        <v>97.918008159999999</v>
      </c>
      <c r="N29" s="85">
        <v>98.066737290000006</v>
      </c>
      <c r="O29" s="85">
        <v>98.281622909999996</v>
      </c>
      <c r="P29" s="85">
        <v>98.584697039999995</v>
      </c>
      <c r="Q29" s="85">
        <v>97.107438020000004</v>
      </c>
      <c r="R29" s="85">
        <v>98.652786280000001</v>
      </c>
      <c r="S29" s="85">
        <v>96.002256220000007</v>
      </c>
      <c r="T29" s="85">
        <v>98.277875069999993</v>
      </c>
      <c r="U29" s="85">
        <v>96.203693700000002</v>
      </c>
      <c r="V29" s="85">
        <v>98.065902579999999</v>
      </c>
      <c r="W29" s="85">
        <v>98.445756919999994</v>
      </c>
      <c r="X29" s="85">
        <v>97.303207</v>
      </c>
      <c r="Y29" s="85">
        <v>97.033595430000005</v>
      </c>
      <c r="Z29" s="85">
        <v>97.159504729999995</v>
      </c>
      <c r="AA29" s="85">
        <v>97.249128240000005</v>
      </c>
      <c r="AB29" s="85">
        <v>96.723752790000006</v>
      </c>
      <c r="AC29" s="85">
        <v>97.24770642</v>
      </c>
      <c r="AD29" s="85">
        <v>97.541666669999998</v>
      </c>
      <c r="AE29" s="85">
        <v>96.506366220000004</v>
      </c>
    </row>
    <row r="30" spans="2:31">
      <c r="B30" t="s">
        <v>189</v>
      </c>
      <c r="C30" t="s">
        <v>285</v>
      </c>
      <c r="D30">
        <v>10</v>
      </c>
      <c r="E30" t="s">
        <v>255</v>
      </c>
      <c r="F30" t="s">
        <v>97</v>
      </c>
      <c r="G30" t="s">
        <v>84</v>
      </c>
      <c r="H30" t="s">
        <v>72</v>
      </c>
      <c r="I30">
        <v>0</v>
      </c>
      <c r="J30" s="85" t="s">
        <v>173</v>
      </c>
      <c r="K30" s="85" t="s">
        <v>173</v>
      </c>
      <c r="L30" s="85" t="s">
        <v>173</v>
      </c>
      <c r="M30" s="85" t="s">
        <v>173</v>
      </c>
      <c r="N30" s="85" t="s">
        <v>173</v>
      </c>
      <c r="O30" s="85" t="s">
        <v>173</v>
      </c>
      <c r="P30" s="85" t="s">
        <v>173</v>
      </c>
      <c r="Q30" s="85" t="s">
        <v>173</v>
      </c>
      <c r="R30" s="85" t="s">
        <v>173</v>
      </c>
      <c r="S30" s="85" t="s">
        <v>173</v>
      </c>
      <c r="T30" s="85" t="s">
        <v>173</v>
      </c>
      <c r="U30" s="85" t="s">
        <v>173</v>
      </c>
      <c r="V30" s="85" t="s">
        <v>173</v>
      </c>
      <c r="W30" s="85" t="s">
        <v>173</v>
      </c>
      <c r="X30" s="85" t="s">
        <v>173</v>
      </c>
      <c r="Y30" s="85" t="s">
        <v>173</v>
      </c>
      <c r="Z30" s="85" t="s">
        <v>173</v>
      </c>
      <c r="AA30" s="85" t="s">
        <v>173</v>
      </c>
      <c r="AB30" s="85" t="s">
        <v>173</v>
      </c>
      <c r="AC30" s="85" t="s">
        <v>173</v>
      </c>
      <c r="AD30" s="85" t="s">
        <v>173</v>
      </c>
      <c r="AE30" s="85" t="s">
        <v>173</v>
      </c>
    </row>
    <row r="31" spans="2:31">
      <c r="B31">
        <v>0</v>
      </c>
      <c r="C31">
        <v>0</v>
      </c>
      <c r="D31">
        <v>0</v>
      </c>
      <c r="E31" t="s">
        <v>256</v>
      </c>
      <c r="F31" t="s">
        <v>97</v>
      </c>
      <c r="G31" t="s">
        <v>84</v>
      </c>
      <c r="H31" t="s">
        <v>72</v>
      </c>
      <c r="I31">
        <v>0</v>
      </c>
      <c r="J31" s="85" t="s">
        <v>173</v>
      </c>
      <c r="K31" s="85" t="s">
        <v>173</v>
      </c>
      <c r="L31" s="85" t="s">
        <v>173</v>
      </c>
      <c r="M31" s="85" t="s">
        <v>173</v>
      </c>
      <c r="N31" s="85" t="s">
        <v>173</v>
      </c>
      <c r="O31" s="85" t="s">
        <v>173</v>
      </c>
      <c r="P31" s="85" t="s">
        <v>173</v>
      </c>
      <c r="Q31" s="85" t="s">
        <v>173</v>
      </c>
      <c r="R31" s="85" t="s">
        <v>173</v>
      </c>
      <c r="S31" s="85" t="s">
        <v>173</v>
      </c>
      <c r="T31" s="85" t="s">
        <v>173</v>
      </c>
      <c r="U31" s="85" t="s">
        <v>173</v>
      </c>
      <c r="V31" s="85" t="s">
        <v>173</v>
      </c>
      <c r="W31" s="85" t="s">
        <v>173</v>
      </c>
      <c r="X31" s="85" t="s">
        <v>173</v>
      </c>
      <c r="Y31" s="85" t="s">
        <v>173</v>
      </c>
      <c r="Z31" s="85" t="s">
        <v>173</v>
      </c>
      <c r="AA31" s="85" t="s">
        <v>173</v>
      </c>
      <c r="AB31" s="85" t="s">
        <v>173</v>
      </c>
      <c r="AC31" s="85" t="s">
        <v>173</v>
      </c>
      <c r="AD31" s="85" t="s">
        <v>173</v>
      </c>
      <c r="AE31" s="85" t="s">
        <v>173</v>
      </c>
    </row>
    <row r="32" spans="2:31">
      <c r="B32">
        <v>0</v>
      </c>
      <c r="C32">
        <v>0</v>
      </c>
      <c r="D32">
        <v>0</v>
      </c>
      <c r="E32" t="s">
        <v>9</v>
      </c>
      <c r="F32" t="s">
        <v>97</v>
      </c>
      <c r="G32" t="s">
        <v>84</v>
      </c>
      <c r="H32" t="s">
        <v>72</v>
      </c>
      <c r="I32">
        <v>0</v>
      </c>
      <c r="J32" s="85" t="s">
        <v>173</v>
      </c>
      <c r="K32" s="85" t="s">
        <v>173</v>
      </c>
      <c r="L32" s="85" t="s">
        <v>173</v>
      </c>
      <c r="M32" s="85" t="s">
        <v>173</v>
      </c>
      <c r="N32" s="85" t="s">
        <v>173</v>
      </c>
      <c r="O32" s="85" t="s">
        <v>173</v>
      </c>
      <c r="P32" s="85" t="s">
        <v>173</v>
      </c>
      <c r="Q32" s="85" t="s">
        <v>173</v>
      </c>
      <c r="R32" s="85" t="s">
        <v>173</v>
      </c>
      <c r="S32" s="85" t="s">
        <v>173</v>
      </c>
      <c r="T32" s="85" t="s">
        <v>173</v>
      </c>
      <c r="U32" s="85" t="s">
        <v>173</v>
      </c>
      <c r="V32" s="85" t="s">
        <v>173</v>
      </c>
      <c r="W32" s="85" t="s">
        <v>173</v>
      </c>
      <c r="X32" s="85" t="s">
        <v>173</v>
      </c>
      <c r="Y32" s="85" t="s">
        <v>173</v>
      </c>
      <c r="Z32" s="85" t="s">
        <v>173</v>
      </c>
      <c r="AA32" s="85" t="s">
        <v>173</v>
      </c>
      <c r="AB32" s="85" t="s">
        <v>173</v>
      </c>
      <c r="AC32" s="85" t="s">
        <v>173</v>
      </c>
      <c r="AD32" s="85" t="s">
        <v>173</v>
      </c>
      <c r="AE32" s="85" t="s">
        <v>173</v>
      </c>
    </row>
    <row r="33" spans="2:31">
      <c r="B33">
        <v>0</v>
      </c>
      <c r="C33">
        <v>0</v>
      </c>
      <c r="D33">
        <v>11</v>
      </c>
      <c r="E33" t="s">
        <v>255</v>
      </c>
      <c r="F33" t="s">
        <v>477</v>
      </c>
      <c r="G33" t="s">
        <v>84</v>
      </c>
      <c r="H33" t="s">
        <v>73</v>
      </c>
      <c r="I33">
        <v>0</v>
      </c>
      <c r="J33" s="85" t="s">
        <v>173</v>
      </c>
      <c r="K33" s="85" t="s">
        <v>173</v>
      </c>
      <c r="L33" s="85" t="s">
        <v>173</v>
      </c>
      <c r="M33" s="85" t="s">
        <v>173</v>
      </c>
      <c r="N33" s="85" t="s">
        <v>173</v>
      </c>
      <c r="O33" s="85" t="s">
        <v>173</v>
      </c>
      <c r="P33" s="85" t="s">
        <v>173</v>
      </c>
      <c r="Q33" s="85" t="s">
        <v>173</v>
      </c>
      <c r="R33" s="85" t="s">
        <v>173</v>
      </c>
      <c r="S33" s="85" t="s">
        <v>173</v>
      </c>
      <c r="T33" s="85" t="s">
        <v>173</v>
      </c>
      <c r="U33" s="85" t="s">
        <v>173</v>
      </c>
      <c r="V33" s="85" t="s">
        <v>173</v>
      </c>
      <c r="W33" s="85" t="s">
        <v>173</v>
      </c>
      <c r="X33" s="85" t="s">
        <v>173</v>
      </c>
      <c r="Y33" s="85" t="s">
        <v>173</v>
      </c>
      <c r="Z33" s="85" t="s">
        <v>173</v>
      </c>
      <c r="AA33" s="85" t="s">
        <v>173</v>
      </c>
      <c r="AB33" s="85" t="s">
        <v>173</v>
      </c>
      <c r="AC33" s="85" t="s">
        <v>173</v>
      </c>
      <c r="AD33" s="85" t="s">
        <v>173</v>
      </c>
      <c r="AE33" s="85" t="s">
        <v>173</v>
      </c>
    </row>
    <row r="34" spans="2:31">
      <c r="B34">
        <v>0</v>
      </c>
      <c r="C34">
        <v>0</v>
      </c>
      <c r="D34">
        <v>0</v>
      </c>
      <c r="E34" t="s">
        <v>256</v>
      </c>
      <c r="F34" t="s">
        <v>477</v>
      </c>
      <c r="G34" t="s">
        <v>84</v>
      </c>
      <c r="H34" t="s">
        <v>73</v>
      </c>
      <c r="I34">
        <v>0</v>
      </c>
      <c r="J34" s="85" t="s">
        <v>173</v>
      </c>
      <c r="K34" s="85" t="s">
        <v>173</v>
      </c>
      <c r="L34" s="85" t="s">
        <v>173</v>
      </c>
      <c r="M34" s="85" t="s">
        <v>173</v>
      </c>
      <c r="N34" s="85" t="s">
        <v>173</v>
      </c>
      <c r="O34" s="85" t="s">
        <v>173</v>
      </c>
      <c r="P34" s="85" t="s">
        <v>173</v>
      </c>
      <c r="Q34" s="85" t="s">
        <v>173</v>
      </c>
      <c r="R34" s="85" t="s">
        <v>173</v>
      </c>
      <c r="S34" s="85" t="s">
        <v>173</v>
      </c>
      <c r="T34" s="85" t="s">
        <v>173</v>
      </c>
      <c r="U34" s="85" t="s">
        <v>173</v>
      </c>
      <c r="V34" s="85" t="s">
        <v>173</v>
      </c>
      <c r="W34" s="85" t="s">
        <v>173</v>
      </c>
      <c r="X34" s="85" t="s">
        <v>173</v>
      </c>
      <c r="Y34" s="85" t="s">
        <v>173</v>
      </c>
      <c r="Z34" s="85" t="s">
        <v>173</v>
      </c>
      <c r="AA34" s="85" t="s">
        <v>173</v>
      </c>
      <c r="AB34" s="85" t="s">
        <v>173</v>
      </c>
      <c r="AC34" s="85" t="s">
        <v>173</v>
      </c>
      <c r="AD34" s="85" t="s">
        <v>173</v>
      </c>
      <c r="AE34" s="85" t="s">
        <v>173</v>
      </c>
    </row>
    <row r="35" spans="2:31">
      <c r="B35">
        <v>0</v>
      </c>
      <c r="C35">
        <v>0</v>
      </c>
      <c r="D35">
        <v>0</v>
      </c>
      <c r="E35" t="s">
        <v>9</v>
      </c>
      <c r="F35" t="s">
        <v>477</v>
      </c>
      <c r="G35" t="s">
        <v>84</v>
      </c>
      <c r="H35" t="s">
        <v>73</v>
      </c>
      <c r="I35">
        <v>0</v>
      </c>
      <c r="J35" s="85" t="s">
        <v>173</v>
      </c>
      <c r="K35" s="85" t="s">
        <v>173</v>
      </c>
      <c r="L35" s="85" t="s">
        <v>173</v>
      </c>
      <c r="M35" s="85" t="s">
        <v>173</v>
      </c>
      <c r="N35" s="85" t="s">
        <v>173</v>
      </c>
      <c r="O35" s="85" t="s">
        <v>173</v>
      </c>
      <c r="P35" s="85" t="s">
        <v>173</v>
      </c>
      <c r="Q35" s="85" t="s">
        <v>173</v>
      </c>
      <c r="R35" s="85" t="s">
        <v>173</v>
      </c>
      <c r="S35" s="85" t="s">
        <v>173</v>
      </c>
      <c r="T35" s="85" t="s">
        <v>173</v>
      </c>
      <c r="U35" s="85" t="s">
        <v>173</v>
      </c>
      <c r="V35" s="85" t="s">
        <v>173</v>
      </c>
      <c r="W35" s="85" t="s">
        <v>173</v>
      </c>
      <c r="X35" s="85" t="s">
        <v>173</v>
      </c>
      <c r="Y35" s="85" t="s">
        <v>173</v>
      </c>
      <c r="Z35" s="85" t="s">
        <v>173</v>
      </c>
      <c r="AA35" s="85" t="s">
        <v>173</v>
      </c>
      <c r="AB35" s="85" t="s">
        <v>173</v>
      </c>
      <c r="AC35" s="85" t="s">
        <v>173</v>
      </c>
      <c r="AD35" s="85" t="s">
        <v>173</v>
      </c>
      <c r="AE35" s="85" t="s">
        <v>173</v>
      </c>
    </row>
    <row r="36" spans="2:31">
      <c r="B36">
        <v>0</v>
      </c>
      <c r="C36">
        <v>0</v>
      </c>
      <c r="D36">
        <v>12</v>
      </c>
      <c r="E36" t="s">
        <v>255</v>
      </c>
      <c r="F36" t="s">
        <v>478</v>
      </c>
      <c r="G36" t="s">
        <v>84</v>
      </c>
      <c r="H36" t="s">
        <v>74</v>
      </c>
      <c r="I36">
        <v>0</v>
      </c>
      <c r="J36" s="85" t="s">
        <v>173</v>
      </c>
      <c r="K36" s="85" t="s">
        <v>173</v>
      </c>
      <c r="L36" s="85" t="s">
        <v>173</v>
      </c>
      <c r="M36" s="85" t="s">
        <v>173</v>
      </c>
      <c r="N36" s="85" t="s">
        <v>173</v>
      </c>
      <c r="O36" s="85" t="s">
        <v>173</v>
      </c>
      <c r="P36" s="85" t="s">
        <v>173</v>
      </c>
      <c r="Q36" s="85" t="s">
        <v>173</v>
      </c>
      <c r="R36" s="85" t="s">
        <v>173</v>
      </c>
      <c r="S36" s="85" t="s">
        <v>173</v>
      </c>
      <c r="T36" s="85" t="s">
        <v>173</v>
      </c>
      <c r="U36" s="85" t="s">
        <v>173</v>
      </c>
      <c r="V36" s="85" t="s">
        <v>173</v>
      </c>
      <c r="W36" s="85" t="s">
        <v>173</v>
      </c>
      <c r="X36" s="85" t="s">
        <v>173</v>
      </c>
      <c r="Y36" s="85" t="s">
        <v>173</v>
      </c>
      <c r="Z36" s="85" t="s">
        <v>173</v>
      </c>
      <c r="AA36" s="85" t="s">
        <v>173</v>
      </c>
      <c r="AB36" s="85" t="s">
        <v>173</v>
      </c>
      <c r="AC36" s="85" t="s">
        <v>173</v>
      </c>
      <c r="AD36" s="85" t="s">
        <v>173</v>
      </c>
      <c r="AE36" s="85" t="s">
        <v>173</v>
      </c>
    </row>
    <row r="37" spans="2:31">
      <c r="B37">
        <v>0</v>
      </c>
      <c r="C37">
        <v>0</v>
      </c>
      <c r="D37">
        <v>0</v>
      </c>
      <c r="E37" t="s">
        <v>256</v>
      </c>
      <c r="F37" t="s">
        <v>478</v>
      </c>
      <c r="G37" t="s">
        <v>84</v>
      </c>
      <c r="H37" t="s">
        <v>74</v>
      </c>
      <c r="I37">
        <v>0</v>
      </c>
      <c r="J37" s="85" t="s">
        <v>173</v>
      </c>
      <c r="K37" s="85" t="s">
        <v>173</v>
      </c>
      <c r="L37" s="85" t="s">
        <v>173</v>
      </c>
      <c r="M37" s="85" t="s">
        <v>173</v>
      </c>
      <c r="N37" s="85" t="s">
        <v>173</v>
      </c>
      <c r="O37" s="85" t="s">
        <v>173</v>
      </c>
      <c r="P37" s="85" t="s">
        <v>173</v>
      </c>
      <c r="Q37" s="85" t="s">
        <v>173</v>
      </c>
      <c r="R37" s="85" t="s">
        <v>173</v>
      </c>
      <c r="S37" s="85" t="s">
        <v>173</v>
      </c>
      <c r="T37" s="85" t="s">
        <v>173</v>
      </c>
      <c r="U37" s="85" t="s">
        <v>173</v>
      </c>
      <c r="V37" s="85" t="s">
        <v>173</v>
      </c>
      <c r="W37" s="85" t="s">
        <v>173</v>
      </c>
      <c r="X37" s="85" t="s">
        <v>173</v>
      </c>
      <c r="Y37" s="85" t="s">
        <v>173</v>
      </c>
      <c r="Z37" s="85" t="s">
        <v>173</v>
      </c>
      <c r="AA37" s="85" t="s">
        <v>173</v>
      </c>
      <c r="AB37" s="85" t="s">
        <v>173</v>
      </c>
      <c r="AC37" s="85" t="s">
        <v>173</v>
      </c>
      <c r="AD37" s="85" t="s">
        <v>173</v>
      </c>
      <c r="AE37" s="85" t="s">
        <v>173</v>
      </c>
    </row>
    <row r="38" spans="2:31">
      <c r="B38">
        <v>0</v>
      </c>
      <c r="C38">
        <v>0</v>
      </c>
      <c r="D38">
        <v>0</v>
      </c>
      <c r="E38" t="s">
        <v>9</v>
      </c>
      <c r="F38" t="s">
        <v>478</v>
      </c>
      <c r="G38" t="s">
        <v>84</v>
      </c>
      <c r="H38" t="s">
        <v>74</v>
      </c>
      <c r="I38">
        <v>0</v>
      </c>
      <c r="J38" s="85" t="s">
        <v>173</v>
      </c>
      <c r="K38" s="85" t="s">
        <v>173</v>
      </c>
      <c r="L38" s="85" t="s">
        <v>173</v>
      </c>
      <c r="M38" s="85" t="s">
        <v>173</v>
      </c>
      <c r="N38" s="85" t="s">
        <v>173</v>
      </c>
      <c r="O38" s="85" t="s">
        <v>173</v>
      </c>
      <c r="P38" s="85" t="s">
        <v>173</v>
      </c>
      <c r="Q38" s="85" t="s">
        <v>173</v>
      </c>
      <c r="R38" s="85" t="s">
        <v>173</v>
      </c>
      <c r="S38" s="85" t="s">
        <v>173</v>
      </c>
      <c r="T38" s="85" t="s">
        <v>173</v>
      </c>
      <c r="U38" s="85" t="s">
        <v>173</v>
      </c>
      <c r="V38" s="85" t="s">
        <v>173</v>
      </c>
      <c r="W38" s="85" t="s">
        <v>173</v>
      </c>
      <c r="X38" s="85" t="s">
        <v>173</v>
      </c>
      <c r="Y38" s="85" t="s">
        <v>173</v>
      </c>
      <c r="Z38" s="85" t="s">
        <v>173</v>
      </c>
      <c r="AA38" s="85" t="s">
        <v>173</v>
      </c>
      <c r="AB38" s="85" t="s">
        <v>173</v>
      </c>
      <c r="AC38" s="85" t="s">
        <v>173</v>
      </c>
      <c r="AD38" s="85" t="s">
        <v>173</v>
      </c>
      <c r="AE38" s="85" t="s">
        <v>173</v>
      </c>
    </row>
    <row r="39" spans="2:31">
      <c r="B39">
        <v>0</v>
      </c>
      <c r="C39">
        <v>0</v>
      </c>
      <c r="D39">
        <v>13</v>
      </c>
      <c r="E39" t="s">
        <v>255</v>
      </c>
      <c r="F39" t="s">
        <v>385</v>
      </c>
      <c r="G39" t="s">
        <v>84</v>
      </c>
      <c r="H39" t="s">
        <v>386</v>
      </c>
      <c r="I39">
        <v>0</v>
      </c>
      <c r="J39" s="85">
        <v>91.38</v>
      </c>
      <c r="K39" s="85">
        <v>89.84</v>
      </c>
      <c r="L39" s="85">
        <v>85.43</v>
      </c>
      <c r="M39" s="85">
        <v>87.93</v>
      </c>
      <c r="N39" s="85">
        <v>87.71</v>
      </c>
      <c r="O39" s="85">
        <v>91.43</v>
      </c>
      <c r="P39" s="85">
        <v>91.62</v>
      </c>
      <c r="Q39" s="85">
        <v>89.95</v>
      </c>
      <c r="R39" s="85">
        <v>89.84</v>
      </c>
      <c r="S39" s="85">
        <v>88.52</v>
      </c>
      <c r="T39" s="85">
        <v>91.59</v>
      </c>
      <c r="U39" s="85">
        <v>87.09</v>
      </c>
      <c r="V39" s="85">
        <v>88.19</v>
      </c>
      <c r="W39" s="85">
        <v>87.69</v>
      </c>
      <c r="X39" s="85">
        <v>87.38</v>
      </c>
      <c r="Y39" s="85">
        <v>88.79</v>
      </c>
      <c r="Z39" s="85">
        <v>87.89</v>
      </c>
      <c r="AA39" s="85">
        <v>86.77</v>
      </c>
      <c r="AB39" s="85">
        <v>87.85</v>
      </c>
      <c r="AC39" s="85">
        <v>88.15</v>
      </c>
      <c r="AD39" s="85">
        <v>0</v>
      </c>
      <c r="AE39" s="85">
        <v>88.51</v>
      </c>
    </row>
    <row r="40" spans="2:31">
      <c r="B40">
        <v>0</v>
      </c>
      <c r="C40">
        <v>0</v>
      </c>
      <c r="D40">
        <v>0</v>
      </c>
      <c r="E40" t="s">
        <v>256</v>
      </c>
      <c r="F40" t="s">
        <v>385</v>
      </c>
      <c r="G40" t="s">
        <v>84</v>
      </c>
      <c r="H40" t="s">
        <v>386</v>
      </c>
      <c r="I40">
        <v>0</v>
      </c>
      <c r="J40" s="85">
        <v>91.38</v>
      </c>
      <c r="K40" s="85">
        <v>91.97</v>
      </c>
      <c r="L40" s="85">
        <v>88.25</v>
      </c>
      <c r="M40" s="85">
        <v>89.73</v>
      </c>
      <c r="N40" s="85">
        <v>90.29</v>
      </c>
      <c r="O40" s="85">
        <v>91.9</v>
      </c>
      <c r="P40" s="85">
        <v>93.13</v>
      </c>
      <c r="Q40" s="85">
        <v>90.61</v>
      </c>
      <c r="R40" s="85">
        <v>92.56</v>
      </c>
      <c r="S40" s="85">
        <v>91.26</v>
      </c>
      <c r="T40" s="85">
        <v>93.46</v>
      </c>
      <c r="U40" s="85">
        <v>89.57</v>
      </c>
      <c r="V40" s="85">
        <v>91.25</v>
      </c>
      <c r="W40" s="85">
        <v>89.77</v>
      </c>
      <c r="X40" s="85">
        <v>90.69</v>
      </c>
      <c r="Y40" s="85">
        <v>90.38</v>
      </c>
      <c r="Z40" s="85">
        <v>90.4</v>
      </c>
      <c r="AA40" s="85">
        <v>89.24</v>
      </c>
      <c r="AB40" s="85">
        <v>89.77</v>
      </c>
      <c r="AC40" s="85">
        <v>89.58</v>
      </c>
      <c r="AD40" s="85">
        <v>0</v>
      </c>
      <c r="AE40" s="85">
        <v>90.78</v>
      </c>
    </row>
    <row r="41" spans="2:31">
      <c r="B41">
        <v>0</v>
      </c>
      <c r="C41">
        <v>0</v>
      </c>
      <c r="D41">
        <v>0</v>
      </c>
      <c r="E41" t="s">
        <v>9</v>
      </c>
      <c r="F41" t="s">
        <v>385</v>
      </c>
      <c r="G41" t="s">
        <v>84</v>
      </c>
      <c r="H41" t="s">
        <v>386</v>
      </c>
      <c r="I41">
        <v>0</v>
      </c>
      <c r="J41" s="85">
        <v>91.38</v>
      </c>
      <c r="K41" s="85">
        <v>90.46</v>
      </c>
      <c r="L41" s="85">
        <v>86.29</v>
      </c>
      <c r="M41" s="85">
        <v>88.38</v>
      </c>
      <c r="N41" s="85">
        <v>88.81</v>
      </c>
      <c r="O41" s="85">
        <v>91.4</v>
      </c>
      <c r="P41" s="85">
        <v>92.15</v>
      </c>
      <c r="Q41" s="85">
        <v>90.01</v>
      </c>
      <c r="R41" s="85">
        <v>90.64</v>
      </c>
      <c r="S41" s="85">
        <v>89.39</v>
      </c>
      <c r="T41" s="85">
        <v>92.16</v>
      </c>
      <c r="U41" s="85">
        <v>87.92</v>
      </c>
      <c r="V41" s="85">
        <v>89.26</v>
      </c>
      <c r="W41" s="85">
        <v>88.1</v>
      </c>
      <c r="X41" s="85">
        <v>88.72</v>
      </c>
      <c r="Y41" s="85">
        <v>89.23</v>
      </c>
      <c r="Z41" s="85">
        <v>88.74</v>
      </c>
      <c r="AA41" s="85">
        <v>87.56</v>
      </c>
      <c r="AB41" s="85">
        <v>88.6</v>
      </c>
      <c r="AC41" s="85">
        <v>88.67</v>
      </c>
      <c r="AD41" s="85">
        <v>0</v>
      </c>
      <c r="AE41" s="85">
        <v>89.83</v>
      </c>
    </row>
    <row r="42" spans="2:31">
      <c r="B42">
        <v>0</v>
      </c>
      <c r="C42">
        <v>0</v>
      </c>
      <c r="D42">
        <v>14</v>
      </c>
      <c r="E42" t="s">
        <v>255</v>
      </c>
      <c r="F42" t="s">
        <v>383</v>
      </c>
      <c r="G42" t="s">
        <v>84</v>
      </c>
      <c r="H42" t="s">
        <v>384</v>
      </c>
      <c r="I42">
        <v>0</v>
      </c>
      <c r="J42" s="85">
        <v>76.790000000000006</v>
      </c>
      <c r="K42" s="85">
        <v>77.61</v>
      </c>
      <c r="L42" s="85">
        <v>73</v>
      </c>
      <c r="M42" s="85">
        <v>75.59</v>
      </c>
      <c r="N42" s="85">
        <v>75.33</v>
      </c>
      <c r="O42" s="85">
        <v>79.66</v>
      </c>
      <c r="P42" s="85">
        <v>80.540000000000006</v>
      </c>
      <c r="Q42" s="85">
        <v>79.03</v>
      </c>
      <c r="R42" s="85">
        <v>77.11</v>
      </c>
      <c r="S42" s="85">
        <v>77.849999999999994</v>
      </c>
      <c r="T42" s="85">
        <v>81.31</v>
      </c>
      <c r="U42" s="85">
        <v>75.37</v>
      </c>
      <c r="V42" s="85">
        <v>77.08</v>
      </c>
      <c r="W42" s="85">
        <v>75.38</v>
      </c>
      <c r="X42" s="85">
        <v>75.489999999999995</v>
      </c>
      <c r="Y42" s="85">
        <v>74.44</v>
      </c>
      <c r="Z42" s="85">
        <v>76.790000000000006</v>
      </c>
      <c r="AA42" s="85">
        <v>73.53</v>
      </c>
      <c r="AB42" s="85">
        <v>76.7</v>
      </c>
      <c r="AC42" s="85">
        <v>74.290000000000006</v>
      </c>
      <c r="AD42" s="85">
        <v>0</v>
      </c>
      <c r="AE42" s="85">
        <v>76.77</v>
      </c>
    </row>
    <row r="43" spans="2:31">
      <c r="B43">
        <v>0</v>
      </c>
      <c r="C43">
        <v>0</v>
      </c>
      <c r="D43">
        <v>0</v>
      </c>
      <c r="E43" t="s">
        <v>256</v>
      </c>
      <c r="F43" t="s">
        <v>383</v>
      </c>
      <c r="G43" t="s">
        <v>84</v>
      </c>
      <c r="H43" t="s">
        <v>384</v>
      </c>
      <c r="I43">
        <v>0</v>
      </c>
      <c r="J43" s="85">
        <v>76.790000000000006</v>
      </c>
      <c r="K43" s="85">
        <v>82.17</v>
      </c>
      <c r="L43" s="85">
        <v>77.33</v>
      </c>
      <c r="M43" s="85">
        <v>77.45</v>
      </c>
      <c r="N43" s="85">
        <v>79</v>
      </c>
      <c r="O43" s="85">
        <v>82.01</v>
      </c>
      <c r="P43" s="85">
        <v>83.7</v>
      </c>
      <c r="Q43" s="85">
        <v>80.8</v>
      </c>
      <c r="R43" s="85">
        <v>80.27</v>
      </c>
      <c r="S43" s="85">
        <v>81.11</v>
      </c>
      <c r="T43" s="85">
        <v>84.03</v>
      </c>
      <c r="U43" s="85">
        <v>77.739999999999995</v>
      </c>
      <c r="V43" s="85">
        <v>80.2</v>
      </c>
      <c r="W43" s="85">
        <v>78.239999999999995</v>
      </c>
      <c r="X43" s="85">
        <v>80.069999999999993</v>
      </c>
      <c r="Y43" s="85">
        <v>78.099999999999994</v>
      </c>
      <c r="Z43" s="85">
        <v>78.41</v>
      </c>
      <c r="AA43" s="85">
        <v>76.709999999999994</v>
      </c>
      <c r="AB43" s="85">
        <v>79</v>
      </c>
      <c r="AC43" s="85">
        <v>74.41</v>
      </c>
      <c r="AD43" s="85">
        <v>0</v>
      </c>
      <c r="AE43" s="85">
        <v>79.66</v>
      </c>
    </row>
    <row r="44" spans="2:31">
      <c r="B44">
        <v>0</v>
      </c>
      <c r="C44">
        <v>0</v>
      </c>
      <c r="D44">
        <v>0</v>
      </c>
      <c r="E44" t="s">
        <v>9</v>
      </c>
      <c r="F44" t="s">
        <v>383</v>
      </c>
      <c r="G44" t="s">
        <v>84</v>
      </c>
      <c r="H44" t="s">
        <v>384</v>
      </c>
      <c r="I44">
        <v>0</v>
      </c>
      <c r="J44" s="85">
        <v>76.790000000000006</v>
      </c>
      <c r="K44" s="85">
        <v>79.069999999999993</v>
      </c>
      <c r="L44" s="85">
        <v>74.56</v>
      </c>
      <c r="M44" s="85">
        <v>75.989999999999995</v>
      </c>
      <c r="N44" s="85">
        <v>76.81</v>
      </c>
      <c r="O44" s="85">
        <v>80.430000000000007</v>
      </c>
      <c r="P44" s="85">
        <v>81.56</v>
      </c>
      <c r="Q44" s="85">
        <v>79.48</v>
      </c>
      <c r="R44" s="85">
        <v>78.239999999999995</v>
      </c>
      <c r="S44" s="85">
        <v>78.930000000000007</v>
      </c>
      <c r="T44" s="85">
        <v>82.24</v>
      </c>
      <c r="U44" s="85">
        <v>76.06</v>
      </c>
      <c r="V44" s="85">
        <v>78.16</v>
      </c>
      <c r="W44" s="85">
        <v>76.2</v>
      </c>
      <c r="X44" s="85">
        <v>77.19</v>
      </c>
      <c r="Y44" s="85">
        <v>75.709999999999994</v>
      </c>
      <c r="Z44" s="85">
        <v>77.22</v>
      </c>
      <c r="AA44" s="85">
        <v>74.459999999999994</v>
      </c>
      <c r="AB44" s="85">
        <v>77.61</v>
      </c>
      <c r="AC44" s="85">
        <v>74.17</v>
      </c>
      <c r="AD44" s="85">
        <v>0</v>
      </c>
      <c r="AE44" s="85">
        <v>77.47</v>
      </c>
    </row>
    <row r="45" spans="2:31">
      <c r="B45">
        <v>0</v>
      </c>
      <c r="C45">
        <v>0</v>
      </c>
      <c r="D45">
        <v>15</v>
      </c>
      <c r="E45" t="s">
        <v>255</v>
      </c>
      <c r="F45" t="s">
        <v>381</v>
      </c>
      <c r="G45" t="s">
        <v>84</v>
      </c>
      <c r="H45" t="s">
        <v>382</v>
      </c>
      <c r="I45">
        <v>0</v>
      </c>
      <c r="J45" s="85">
        <v>82.7</v>
      </c>
      <c r="K45" s="85">
        <v>80.56</v>
      </c>
      <c r="L45" s="85">
        <v>73.23</v>
      </c>
      <c r="M45" s="85">
        <v>76.19</v>
      </c>
      <c r="N45" s="85">
        <v>76.180000000000007</v>
      </c>
      <c r="O45" s="85">
        <v>80.569999999999993</v>
      </c>
      <c r="P45" s="85">
        <v>82.3</v>
      </c>
      <c r="Q45" s="85">
        <v>80.02</v>
      </c>
      <c r="R45" s="85">
        <v>78.83</v>
      </c>
      <c r="S45" s="85">
        <v>78.180000000000007</v>
      </c>
      <c r="T45" s="85">
        <v>82.2</v>
      </c>
      <c r="U45" s="85">
        <v>75.91</v>
      </c>
      <c r="V45" s="85">
        <v>76.819999999999993</v>
      </c>
      <c r="W45" s="85">
        <v>75.489999999999995</v>
      </c>
      <c r="X45" s="85">
        <v>76.27</v>
      </c>
      <c r="Y45" s="85">
        <v>77.25</v>
      </c>
      <c r="Z45" s="85">
        <v>77.459999999999994</v>
      </c>
      <c r="AA45" s="85">
        <v>75.56</v>
      </c>
      <c r="AB45" s="85">
        <v>77.290000000000006</v>
      </c>
      <c r="AC45" s="85">
        <v>76.16</v>
      </c>
      <c r="AD45" s="85">
        <v>0</v>
      </c>
      <c r="AE45" s="85">
        <v>77.709999999999994</v>
      </c>
    </row>
    <row r="46" spans="2:31">
      <c r="B46">
        <v>0</v>
      </c>
      <c r="C46">
        <v>0</v>
      </c>
      <c r="D46">
        <v>0</v>
      </c>
      <c r="E46" t="s">
        <v>256</v>
      </c>
      <c r="F46" t="s">
        <v>381</v>
      </c>
      <c r="G46" t="s">
        <v>84</v>
      </c>
      <c r="H46" t="s">
        <v>382</v>
      </c>
      <c r="I46">
        <v>0</v>
      </c>
      <c r="J46" s="85">
        <v>82.7</v>
      </c>
      <c r="K46" s="85">
        <v>80.61</v>
      </c>
      <c r="L46" s="85">
        <v>75.23</v>
      </c>
      <c r="M46" s="85">
        <v>75.2</v>
      </c>
      <c r="N46" s="85">
        <v>77.11</v>
      </c>
      <c r="O46" s="85">
        <v>79.819999999999993</v>
      </c>
      <c r="P46" s="85">
        <v>82.16</v>
      </c>
      <c r="Q46" s="85">
        <v>78.790000000000006</v>
      </c>
      <c r="R46" s="85">
        <v>80.12</v>
      </c>
      <c r="S46" s="85">
        <v>79.989999999999995</v>
      </c>
      <c r="T46" s="85">
        <v>83.08</v>
      </c>
      <c r="U46" s="85">
        <v>76.959999999999994</v>
      </c>
      <c r="V46" s="85">
        <v>78.37</v>
      </c>
      <c r="W46" s="85">
        <v>76.37</v>
      </c>
      <c r="X46" s="85">
        <v>78.63</v>
      </c>
      <c r="Y46" s="85">
        <v>76.95</v>
      </c>
      <c r="Z46" s="85">
        <v>77.52</v>
      </c>
      <c r="AA46" s="85">
        <v>76.61</v>
      </c>
      <c r="AB46" s="85">
        <v>76.599999999999994</v>
      </c>
      <c r="AC46" s="85">
        <v>73.900000000000006</v>
      </c>
      <c r="AD46" s="85">
        <v>0</v>
      </c>
      <c r="AE46" s="85">
        <v>78.37</v>
      </c>
    </row>
    <row r="47" spans="2:31">
      <c r="B47">
        <v>0</v>
      </c>
      <c r="C47">
        <v>0</v>
      </c>
      <c r="D47">
        <v>0</v>
      </c>
      <c r="E47" t="s">
        <v>9</v>
      </c>
      <c r="F47" t="s">
        <v>381</v>
      </c>
      <c r="G47" t="s">
        <v>84</v>
      </c>
      <c r="H47" t="s">
        <v>382</v>
      </c>
      <c r="I47">
        <v>0</v>
      </c>
      <c r="J47" s="85">
        <v>82.7</v>
      </c>
      <c r="K47" s="85">
        <v>80.39</v>
      </c>
      <c r="L47" s="85">
        <v>73.62</v>
      </c>
      <c r="M47" s="85">
        <v>75.53</v>
      </c>
      <c r="N47" s="85">
        <v>76.48</v>
      </c>
      <c r="O47" s="85">
        <v>79.989999999999995</v>
      </c>
      <c r="P47" s="85">
        <v>82.16</v>
      </c>
      <c r="Q47" s="85">
        <v>79.45</v>
      </c>
      <c r="R47" s="85">
        <v>79.239999999999995</v>
      </c>
      <c r="S47" s="85">
        <v>78.67</v>
      </c>
      <c r="T47" s="85">
        <v>82.47</v>
      </c>
      <c r="U47" s="85">
        <v>76.13</v>
      </c>
      <c r="V47" s="85">
        <v>77.430000000000007</v>
      </c>
      <c r="W47" s="85">
        <v>75.61</v>
      </c>
      <c r="X47" s="85">
        <v>77.069999999999993</v>
      </c>
      <c r="Y47" s="85">
        <v>77.09</v>
      </c>
      <c r="Z47" s="85">
        <v>77.39</v>
      </c>
      <c r="AA47" s="85">
        <v>75.8</v>
      </c>
      <c r="AB47" s="85">
        <v>76.92</v>
      </c>
      <c r="AC47" s="85">
        <v>75.099999999999994</v>
      </c>
      <c r="AD47" s="85">
        <v>0</v>
      </c>
      <c r="AE47" s="85">
        <v>79.13</v>
      </c>
    </row>
    <row r="48" spans="2:31">
      <c r="B48">
        <v>0</v>
      </c>
      <c r="C48">
        <v>0</v>
      </c>
      <c r="D48">
        <v>16</v>
      </c>
      <c r="E48" t="s">
        <v>255</v>
      </c>
      <c r="F48" t="s">
        <v>290</v>
      </c>
      <c r="G48" t="s">
        <v>320</v>
      </c>
      <c r="H48" t="s">
        <v>321</v>
      </c>
      <c r="I48">
        <v>0</v>
      </c>
      <c r="J48" s="85" t="s">
        <v>173</v>
      </c>
      <c r="K48" s="85" t="s">
        <v>173</v>
      </c>
      <c r="L48" s="85" t="s">
        <v>173</v>
      </c>
      <c r="M48" s="85" t="s">
        <v>173</v>
      </c>
      <c r="N48" s="85" t="s">
        <v>173</v>
      </c>
      <c r="O48" s="85" t="s">
        <v>173</v>
      </c>
      <c r="P48" s="85" t="s">
        <v>173</v>
      </c>
      <c r="Q48" s="85" t="s">
        <v>173</v>
      </c>
      <c r="R48" s="85" t="s">
        <v>173</v>
      </c>
      <c r="S48" s="85" t="s">
        <v>173</v>
      </c>
      <c r="T48" s="85" t="s">
        <v>173</v>
      </c>
      <c r="U48" s="85" t="s">
        <v>173</v>
      </c>
      <c r="V48" s="85" t="s">
        <v>173</v>
      </c>
      <c r="W48" s="85" t="s">
        <v>173</v>
      </c>
      <c r="X48" s="85" t="s">
        <v>173</v>
      </c>
      <c r="Y48" s="85" t="s">
        <v>173</v>
      </c>
      <c r="Z48" s="85" t="s">
        <v>173</v>
      </c>
      <c r="AA48" s="85" t="s">
        <v>173</v>
      </c>
      <c r="AB48" s="85" t="s">
        <v>173</v>
      </c>
      <c r="AC48" s="85" t="s">
        <v>173</v>
      </c>
      <c r="AD48" s="85" t="s">
        <v>173</v>
      </c>
      <c r="AE48" s="85" t="s">
        <v>173</v>
      </c>
    </row>
    <row r="49" spans="2:31">
      <c r="B49">
        <v>0</v>
      </c>
      <c r="C49">
        <v>0</v>
      </c>
      <c r="D49">
        <v>0</v>
      </c>
      <c r="E49" t="s">
        <v>256</v>
      </c>
      <c r="F49" t="s">
        <v>290</v>
      </c>
      <c r="G49" t="s">
        <v>320</v>
      </c>
      <c r="H49" t="s">
        <v>321</v>
      </c>
      <c r="I49">
        <v>0</v>
      </c>
      <c r="J49" s="85" t="s">
        <v>173</v>
      </c>
      <c r="K49" s="85" t="s">
        <v>173</v>
      </c>
      <c r="L49" s="85" t="s">
        <v>173</v>
      </c>
      <c r="M49" s="85" t="s">
        <v>173</v>
      </c>
      <c r="N49" s="85" t="s">
        <v>173</v>
      </c>
      <c r="O49" s="85" t="s">
        <v>173</v>
      </c>
      <c r="P49" s="85" t="s">
        <v>173</v>
      </c>
      <c r="Q49" s="85" t="s">
        <v>173</v>
      </c>
      <c r="R49" s="85" t="s">
        <v>173</v>
      </c>
      <c r="S49" s="85" t="s">
        <v>173</v>
      </c>
      <c r="T49" s="85" t="s">
        <v>173</v>
      </c>
      <c r="U49" s="85" t="s">
        <v>173</v>
      </c>
      <c r="V49" s="85" t="s">
        <v>173</v>
      </c>
      <c r="W49" s="85" t="s">
        <v>173</v>
      </c>
      <c r="X49" s="85" t="s">
        <v>173</v>
      </c>
      <c r="Y49" s="85" t="s">
        <v>173</v>
      </c>
      <c r="Z49" s="85" t="s">
        <v>173</v>
      </c>
      <c r="AA49" s="85" t="s">
        <v>173</v>
      </c>
      <c r="AB49" s="85" t="s">
        <v>173</v>
      </c>
      <c r="AC49" s="85" t="s">
        <v>173</v>
      </c>
      <c r="AD49" s="85" t="s">
        <v>173</v>
      </c>
      <c r="AE49" s="85" t="s">
        <v>173</v>
      </c>
    </row>
    <row r="50" spans="2:31">
      <c r="B50">
        <v>0</v>
      </c>
      <c r="C50">
        <v>0</v>
      </c>
      <c r="D50">
        <v>0</v>
      </c>
      <c r="E50" t="s">
        <v>9</v>
      </c>
      <c r="F50" t="s">
        <v>290</v>
      </c>
      <c r="G50" t="s">
        <v>320</v>
      </c>
      <c r="H50" t="s">
        <v>321</v>
      </c>
      <c r="I50">
        <v>0</v>
      </c>
      <c r="J50" s="85" t="s">
        <v>173</v>
      </c>
      <c r="K50" s="85" t="s">
        <v>173</v>
      </c>
      <c r="L50" s="85" t="s">
        <v>173</v>
      </c>
      <c r="M50" s="85" t="s">
        <v>173</v>
      </c>
      <c r="N50" s="85" t="s">
        <v>173</v>
      </c>
      <c r="O50" s="85" t="s">
        <v>173</v>
      </c>
      <c r="P50" s="85" t="s">
        <v>173</v>
      </c>
      <c r="Q50" s="85" t="s">
        <v>173</v>
      </c>
      <c r="R50" s="85" t="s">
        <v>173</v>
      </c>
      <c r="S50" s="85" t="s">
        <v>173</v>
      </c>
      <c r="T50" s="85" t="s">
        <v>173</v>
      </c>
      <c r="U50" s="85" t="s">
        <v>173</v>
      </c>
      <c r="V50" s="85" t="s">
        <v>173</v>
      </c>
      <c r="W50" s="85" t="s">
        <v>173</v>
      </c>
      <c r="X50" s="85" t="s">
        <v>173</v>
      </c>
      <c r="Y50" s="85" t="s">
        <v>173</v>
      </c>
      <c r="Z50" s="85" t="s">
        <v>173</v>
      </c>
      <c r="AA50" s="85" t="s">
        <v>173</v>
      </c>
      <c r="AB50" s="85" t="s">
        <v>173</v>
      </c>
      <c r="AC50" s="85" t="s">
        <v>173</v>
      </c>
      <c r="AD50" s="85" t="s">
        <v>173</v>
      </c>
      <c r="AE50" s="85" t="s">
        <v>173</v>
      </c>
    </row>
    <row r="51" spans="2:31">
      <c r="B51">
        <v>0</v>
      </c>
      <c r="C51">
        <v>0</v>
      </c>
      <c r="D51">
        <v>17</v>
      </c>
      <c r="E51" t="s">
        <v>255</v>
      </c>
      <c r="F51" t="s">
        <v>387</v>
      </c>
      <c r="G51" t="s">
        <v>320</v>
      </c>
      <c r="H51" t="s">
        <v>388</v>
      </c>
      <c r="I51">
        <v>0</v>
      </c>
      <c r="J51" s="85" t="s">
        <v>173</v>
      </c>
      <c r="K51" s="85" t="s">
        <v>173</v>
      </c>
      <c r="L51" s="85" t="s">
        <v>173</v>
      </c>
      <c r="M51" s="85" t="s">
        <v>173</v>
      </c>
      <c r="N51" s="85" t="s">
        <v>173</v>
      </c>
      <c r="O51" s="85" t="s">
        <v>173</v>
      </c>
      <c r="P51" s="85" t="s">
        <v>173</v>
      </c>
      <c r="Q51" s="85" t="s">
        <v>173</v>
      </c>
      <c r="R51" s="85" t="s">
        <v>173</v>
      </c>
      <c r="S51" s="85" t="s">
        <v>173</v>
      </c>
      <c r="T51" s="85" t="s">
        <v>173</v>
      </c>
      <c r="U51" s="85" t="s">
        <v>173</v>
      </c>
      <c r="V51" s="85" t="s">
        <v>173</v>
      </c>
      <c r="W51" s="85" t="s">
        <v>173</v>
      </c>
      <c r="X51" s="85" t="s">
        <v>173</v>
      </c>
      <c r="Y51" s="85" t="s">
        <v>173</v>
      </c>
      <c r="Z51" s="85" t="s">
        <v>173</v>
      </c>
      <c r="AA51" s="85" t="s">
        <v>173</v>
      </c>
      <c r="AB51" s="85" t="s">
        <v>173</v>
      </c>
      <c r="AC51" s="85" t="s">
        <v>173</v>
      </c>
      <c r="AD51" s="85" t="s">
        <v>173</v>
      </c>
      <c r="AE51" s="85" t="s">
        <v>173</v>
      </c>
    </row>
    <row r="52" spans="2:31">
      <c r="B52">
        <v>0</v>
      </c>
      <c r="C52">
        <v>0</v>
      </c>
      <c r="D52">
        <v>0</v>
      </c>
      <c r="E52" t="s">
        <v>256</v>
      </c>
      <c r="F52" t="s">
        <v>387</v>
      </c>
      <c r="G52" t="s">
        <v>320</v>
      </c>
      <c r="H52" t="s">
        <v>388</v>
      </c>
      <c r="I52">
        <v>0</v>
      </c>
      <c r="J52" s="85" t="s">
        <v>173</v>
      </c>
      <c r="K52" s="85" t="s">
        <v>173</v>
      </c>
      <c r="L52" s="85" t="s">
        <v>173</v>
      </c>
      <c r="M52" s="85" t="s">
        <v>173</v>
      </c>
      <c r="N52" s="85" t="s">
        <v>173</v>
      </c>
      <c r="O52" s="85" t="s">
        <v>173</v>
      </c>
      <c r="P52" s="85" t="s">
        <v>173</v>
      </c>
      <c r="Q52" s="85" t="s">
        <v>173</v>
      </c>
      <c r="R52" s="85" t="s">
        <v>173</v>
      </c>
      <c r="S52" s="85" t="s">
        <v>173</v>
      </c>
      <c r="T52" s="85" t="s">
        <v>173</v>
      </c>
      <c r="U52" s="85" t="s">
        <v>173</v>
      </c>
      <c r="V52" s="85" t="s">
        <v>173</v>
      </c>
      <c r="W52" s="85" t="s">
        <v>173</v>
      </c>
      <c r="X52" s="85" t="s">
        <v>173</v>
      </c>
      <c r="Y52" s="85" t="s">
        <v>173</v>
      </c>
      <c r="Z52" s="85" t="s">
        <v>173</v>
      </c>
      <c r="AA52" s="85" t="s">
        <v>173</v>
      </c>
      <c r="AB52" s="85" t="s">
        <v>173</v>
      </c>
      <c r="AC52" s="85" t="s">
        <v>173</v>
      </c>
      <c r="AD52" s="85" t="s">
        <v>173</v>
      </c>
      <c r="AE52" s="85" t="s">
        <v>173</v>
      </c>
    </row>
    <row r="53" spans="2:31">
      <c r="B53">
        <v>0</v>
      </c>
      <c r="C53">
        <v>0</v>
      </c>
      <c r="D53">
        <v>0</v>
      </c>
      <c r="E53" t="s">
        <v>9</v>
      </c>
      <c r="F53" t="s">
        <v>387</v>
      </c>
      <c r="G53" t="s">
        <v>320</v>
      </c>
      <c r="H53" t="s">
        <v>388</v>
      </c>
      <c r="I53">
        <v>0</v>
      </c>
      <c r="J53" s="85" t="s">
        <v>173</v>
      </c>
      <c r="K53" s="85" t="s">
        <v>173</v>
      </c>
      <c r="L53" s="85" t="s">
        <v>173</v>
      </c>
      <c r="M53" s="85" t="s">
        <v>173</v>
      </c>
      <c r="N53" s="85" t="s">
        <v>173</v>
      </c>
      <c r="O53" s="85" t="s">
        <v>173</v>
      </c>
      <c r="P53" s="85" t="s">
        <v>173</v>
      </c>
      <c r="Q53" s="85" t="s">
        <v>173</v>
      </c>
      <c r="R53" s="85" t="s">
        <v>173</v>
      </c>
      <c r="S53" s="85" t="s">
        <v>173</v>
      </c>
      <c r="T53" s="85" t="s">
        <v>173</v>
      </c>
      <c r="U53" s="85" t="s">
        <v>173</v>
      </c>
      <c r="V53" s="85" t="s">
        <v>173</v>
      </c>
      <c r="W53" s="85" t="s">
        <v>173</v>
      </c>
      <c r="X53" s="85" t="s">
        <v>173</v>
      </c>
      <c r="Y53" s="85" t="s">
        <v>173</v>
      </c>
      <c r="Z53" s="85" t="s">
        <v>173</v>
      </c>
      <c r="AA53" s="85" t="s">
        <v>173</v>
      </c>
      <c r="AB53" s="85" t="s">
        <v>173</v>
      </c>
      <c r="AC53" s="85" t="s">
        <v>173</v>
      </c>
      <c r="AD53" s="85" t="s">
        <v>173</v>
      </c>
      <c r="AE53" s="85" t="s">
        <v>173</v>
      </c>
    </row>
    <row r="54" spans="2:31">
      <c r="B54">
        <v>0</v>
      </c>
      <c r="C54">
        <v>0</v>
      </c>
      <c r="D54">
        <v>18</v>
      </c>
      <c r="E54" t="s">
        <v>255</v>
      </c>
      <c r="F54" t="s">
        <v>291</v>
      </c>
      <c r="G54" t="s">
        <v>320</v>
      </c>
      <c r="H54" t="s">
        <v>322</v>
      </c>
      <c r="I54">
        <v>0</v>
      </c>
      <c r="J54" s="85" t="s">
        <v>173</v>
      </c>
      <c r="K54" s="85" t="s">
        <v>173</v>
      </c>
      <c r="L54" s="85" t="s">
        <v>173</v>
      </c>
      <c r="M54" s="85" t="s">
        <v>173</v>
      </c>
      <c r="N54" s="85" t="s">
        <v>173</v>
      </c>
      <c r="O54" s="85" t="s">
        <v>173</v>
      </c>
      <c r="P54" s="85" t="s">
        <v>173</v>
      </c>
      <c r="Q54" s="85" t="s">
        <v>173</v>
      </c>
      <c r="R54" s="85" t="s">
        <v>173</v>
      </c>
      <c r="S54" s="85" t="s">
        <v>173</v>
      </c>
      <c r="T54" s="85" t="s">
        <v>173</v>
      </c>
      <c r="U54" s="85" t="s">
        <v>173</v>
      </c>
      <c r="V54" s="85" t="s">
        <v>173</v>
      </c>
      <c r="W54" s="85" t="s">
        <v>173</v>
      </c>
      <c r="X54" s="85" t="s">
        <v>173</v>
      </c>
      <c r="Y54" s="85" t="s">
        <v>173</v>
      </c>
      <c r="Z54" s="85" t="s">
        <v>173</v>
      </c>
      <c r="AA54" s="85" t="s">
        <v>173</v>
      </c>
      <c r="AB54" s="85" t="s">
        <v>173</v>
      </c>
      <c r="AC54" s="85" t="s">
        <v>173</v>
      </c>
      <c r="AD54" s="85" t="s">
        <v>173</v>
      </c>
      <c r="AE54" s="85" t="s">
        <v>173</v>
      </c>
    </row>
    <row r="55" spans="2:31">
      <c r="B55">
        <v>0</v>
      </c>
      <c r="C55">
        <v>0</v>
      </c>
      <c r="D55">
        <v>0</v>
      </c>
      <c r="E55" t="s">
        <v>256</v>
      </c>
      <c r="F55" t="s">
        <v>291</v>
      </c>
      <c r="G55" t="s">
        <v>320</v>
      </c>
      <c r="H55" t="s">
        <v>322</v>
      </c>
      <c r="I55">
        <v>0</v>
      </c>
      <c r="J55" s="85" t="s">
        <v>173</v>
      </c>
      <c r="K55" s="85" t="s">
        <v>173</v>
      </c>
      <c r="L55" s="85" t="s">
        <v>173</v>
      </c>
      <c r="M55" s="85" t="s">
        <v>173</v>
      </c>
      <c r="N55" s="85" t="s">
        <v>173</v>
      </c>
      <c r="O55" s="85" t="s">
        <v>173</v>
      </c>
      <c r="P55" s="85" t="s">
        <v>173</v>
      </c>
      <c r="Q55" s="85" t="s">
        <v>173</v>
      </c>
      <c r="R55" s="85" t="s">
        <v>173</v>
      </c>
      <c r="S55" s="85" t="s">
        <v>173</v>
      </c>
      <c r="T55" s="85" t="s">
        <v>173</v>
      </c>
      <c r="U55" s="85" t="s">
        <v>173</v>
      </c>
      <c r="V55" s="85" t="s">
        <v>173</v>
      </c>
      <c r="W55" s="85" t="s">
        <v>173</v>
      </c>
      <c r="X55" s="85" t="s">
        <v>173</v>
      </c>
      <c r="Y55" s="85" t="s">
        <v>173</v>
      </c>
      <c r="Z55" s="85" t="s">
        <v>173</v>
      </c>
      <c r="AA55" s="85" t="s">
        <v>173</v>
      </c>
      <c r="AB55" s="85" t="s">
        <v>173</v>
      </c>
      <c r="AC55" s="85" t="s">
        <v>173</v>
      </c>
      <c r="AD55" s="85" t="s">
        <v>173</v>
      </c>
      <c r="AE55" s="85" t="s">
        <v>173</v>
      </c>
    </row>
    <row r="56" spans="2:31">
      <c r="B56">
        <v>0</v>
      </c>
      <c r="C56">
        <v>0</v>
      </c>
      <c r="D56">
        <v>0</v>
      </c>
      <c r="E56" t="s">
        <v>9</v>
      </c>
      <c r="F56" t="s">
        <v>291</v>
      </c>
      <c r="G56" t="s">
        <v>320</v>
      </c>
      <c r="H56" t="s">
        <v>322</v>
      </c>
      <c r="I56">
        <v>0</v>
      </c>
      <c r="J56" s="85" t="s">
        <v>173</v>
      </c>
      <c r="K56" s="85" t="s">
        <v>173</v>
      </c>
      <c r="L56" s="85" t="s">
        <v>173</v>
      </c>
      <c r="M56" s="85" t="s">
        <v>173</v>
      </c>
      <c r="N56" s="85" t="s">
        <v>173</v>
      </c>
      <c r="O56" s="85" t="s">
        <v>173</v>
      </c>
      <c r="P56" s="85" t="s">
        <v>173</v>
      </c>
      <c r="Q56" s="85" t="s">
        <v>173</v>
      </c>
      <c r="R56" s="85" t="s">
        <v>173</v>
      </c>
      <c r="S56" s="85" t="s">
        <v>173</v>
      </c>
      <c r="T56" s="85" t="s">
        <v>173</v>
      </c>
      <c r="U56" s="85" t="s">
        <v>173</v>
      </c>
      <c r="V56" s="85" t="s">
        <v>173</v>
      </c>
      <c r="W56" s="85" t="s">
        <v>173</v>
      </c>
      <c r="X56" s="85" t="s">
        <v>173</v>
      </c>
      <c r="Y56" s="85" t="s">
        <v>173</v>
      </c>
      <c r="Z56" s="85" t="s">
        <v>173</v>
      </c>
      <c r="AA56" s="85" t="s">
        <v>173</v>
      </c>
      <c r="AB56" s="85" t="s">
        <v>173</v>
      </c>
      <c r="AC56" s="85" t="s">
        <v>173</v>
      </c>
      <c r="AD56" s="85" t="s">
        <v>173</v>
      </c>
      <c r="AE56" s="85" t="s">
        <v>173</v>
      </c>
    </row>
    <row r="57" spans="2:31">
      <c r="B57">
        <v>0</v>
      </c>
      <c r="C57">
        <v>0</v>
      </c>
      <c r="D57">
        <v>19</v>
      </c>
      <c r="E57" t="s">
        <v>255</v>
      </c>
      <c r="F57" t="s">
        <v>379</v>
      </c>
      <c r="G57" t="s">
        <v>320</v>
      </c>
      <c r="H57" t="s">
        <v>380</v>
      </c>
      <c r="I57">
        <v>0</v>
      </c>
      <c r="J57" s="85" t="s">
        <v>173</v>
      </c>
      <c r="K57" s="85" t="s">
        <v>173</v>
      </c>
      <c r="L57" s="85" t="s">
        <v>173</v>
      </c>
      <c r="M57" s="85" t="s">
        <v>173</v>
      </c>
      <c r="N57" s="85" t="s">
        <v>173</v>
      </c>
      <c r="O57" s="85" t="s">
        <v>173</v>
      </c>
      <c r="P57" s="85" t="s">
        <v>173</v>
      </c>
      <c r="Q57" s="85" t="s">
        <v>173</v>
      </c>
      <c r="R57" s="85" t="s">
        <v>173</v>
      </c>
      <c r="S57" s="85" t="s">
        <v>173</v>
      </c>
      <c r="T57" s="85" t="s">
        <v>173</v>
      </c>
      <c r="U57" s="85" t="s">
        <v>173</v>
      </c>
      <c r="V57" s="85" t="s">
        <v>173</v>
      </c>
      <c r="W57" s="85" t="s">
        <v>173</v>
      </c>
      <c r="X57" s="85" t="s">
        <v>173</v>
      </c>
      <c r="Y57" s="85" t="s">
        <v>173</v>
      </c>
      <c r="Z57" s="85" t="s">
        <v>173</v>
      </c>
      <c r="AA57" s="85" t="s">
        <v>173</v>
      </c>
      <c r="AB57" s="85" t="s">
        <v>173</v>
      </c>
      <c r="AC57" s="85" t="s">
        <v>173</v>
      </c>
      <c r="AD57" s="85" t="s">
        <v>173</v>
      </c>
      <c r="AE57" s="85" t="s">
        <v>173</v>
      </c>
    </row>
    <row r="58" spans="2:31">
      <c r="B58">
        <v>0</v>
      </c>
      <c r="C58">
        <v>0</v>
      </c>
      <c r="D58">
        <v>0</v>
      </c>
      <c r="E58" t="s">
        <v>256</v>
      </c>
      <c r="F58" t="s">
        <v>379</v>
      </c>
      <c r="G58" t="s">
        <v>320</v>
      </c>
      <c r="H58" t="s">
        <v>380</v>
      </c>
      <c r="I58">
        <v>0</v>
      </c>
      <c r="J58" s="85" t="s">
        <v>173</v>
      </c>
      <c r="K58" s="85" t="s">
        <v>173</v>
      </c>
      <c r="L58" s="85" t="s">
        <v>173</v>
      </c>
      <c r="M58" s="85" t="s">
        <v>173</v>
      </c>
      <c r="N58" s="85" t="s">
        <v>173</v>
      </c>
      <c r="O58" s="85" t="s">
        <v>173</v>
      </c>
      <c r="P58" s="85" t="s">
        <v>173</v>
      </c>
      <c r="Q58" s="85" t="s">
        <v>173</v>
      </c>
      <c r="R58" s="85" t="s">
        <v>173</v>
      </c>
      <c r="S58" s="85" t="s">
        <v>173</v>
      </c>
      <c r="T58" s="85" t="s">
        <v>173</v>
      </c>
      <c r="U58" s="85" t="s">
        <v>173</v>
      </c>
      <c r="V58" s="85" t="s">
        <v>173</v>
      </c>
      <c r="W58" s="85" t="s">
        <v>173</v>
      </c>
      <c r="X58" s="85" t="s">
        <v>173</v>
      </c>
      <c r="Y58" s="85" t="s">
        <v>173</v>
      </c>
      <c r="Z58" s="85" t="s">
        <v>173</v>
      </c>
      <c r="AA58" s="85" t="s">
        <v>173</v>
      </c>
      <c r="AB58" s="85" t="s">
        <v>173</v>
      </c>
      <c r="AC58" s="85" t="s">
        <v>173</v>
      </c>
      <c r="AD58" s="85" t="s">
        <v>173</v>
      </c>
      <c r="AE58" s="85" t="s">
        <v>173</v>
      </c>
    </row>
    <row r="59" spans="2:31">
      <c r="B59">
        <v>0</v>
      </c>
      <c r="C59">
        <v>0</v>
      </c>
      <c r="D59">
        <v>0</v>
      </c>
      <c r="E59" t="s">
        <v>9</v>
      </c>
      <c r="F59" t="s">
        <v>379</v>
      </c>
      <c r="G59" t="s">
        <v>320</v>
      </c>
      <c r="H59" t="s">
        <v>380</v>
      </c>
      <c r="I59">
        <v>0</v>
      </c>
      <c r="J59" s="85" t="s">
        <v>173</v>
      </c>
      <c r="K59" s="85" t="s">
        <v>173</v>
      </c>
      <c r="L59" s="85" t="s">
        <v>173</v>
      </c>
      <c r="M59" s="85" t="s">
        <v>173</v>
      </c>
      <c r="N59" s="85" t="s">
        <v>173</v>
      </c>
      <c r="O59" s="85" t="s">
        <v>173</v>
      </c>
      <c r="P59" s="85" t="s">
        <v>173</v>
      </c>
      <c r="Q59" s="85" t="s">
        <v>173</v>
      </c>
      <c r="R59" s="85" t="s">
        <v>173</v>
      </c>
      <c r="S59" s="85" t="s">
        <v>173</v>
      </c>
      <c r="T59" s="85" t="s">
        <v>173</v>
      </c>
      <c r="U59" s="85" t="s">
        <v>173</v>
      </c>
      <c r="V59" s="85" t="s">
        <v>173</v>
      </c>
      <c r="W59" s="85" t="s">
        <v>173</v>
      </c>
      <c r="X59" s="85" t="s">
        <v>173</v>
      </c>
      <c r="Y59" s="85" t="s">
        <v>173</v>
      </c>
      <c r="Z59" s="85" t="s">
        <v>173</v>
      </c>
      <c r="AA59" s="85" t="s">
        <v>173</v>
      </c>
      <c r="AB59" s="85" t="s">
        <v>173</v>
      </c>
      <c r="AC59" s="85" t="s">
        <v>173</v>
      </c>
      <c r="AD59" s="85" t="s">
        <v>173</v>
      </c>
      <c r="AE59" s="85" t="s">
        <v>173</v>
      </c>
    </row>
    <row r="60" spans="2:31">
      <c r="B60">
        <v>0</v>
      </c>
      <c r="C60">
        <v>0</v>
      </c>
      <c r="D60">
        <v>20</v>
      </c>
      <c r="E60" t="s">
        <v>255</v>
      </c>
      <c r="F60" t="s">
        <v>292</v>
      </c>
      <c r="G60" t="s">
        <v>320</v>
      </c>
      <c r="H60" t="s">
        <v>323</v>
      </c>
      <c r="I60">
        <v>0</v>
      </c>
      <c r="J60" s="85" t="s">
        <v>173</v>
      </c>
      <c r="K60" s="85" t="s">
        <v>173</v>
      </c>
      <c r="L60" s="85" t="s">
        <v>173</v>
      </c>
      <c r="M60" s="85" t="s">
        <v>173</v>
      </c>
      <c r="N60" s="85" t="s">
        <v>173</v>
      </c>
      <c r="O60" s="85" t="s">
        <v>173</v>
      </c>
      <c r="P60" s="85" t="s">
        <v>173</v>
      </c>
      <c r="Q60" s="85" t="s">
        <v>173</v>
      </c>
      <c r="R60" s="85" t="s">
        <v>173</v>
      </c>
      <c r="S60" s="85" t="s">
        <v>173</v>
      </c>
      <c r="T60" s="85" t="s">
        <v>173</v>
      </c>
      <c r="U60" s="85" t="s">
        <v>173</v>
      </c>
      <c r="V60" s="85" t="s">
        <v>173</v>
      </c>
      <c r="W60" s="85" t="s">
        <v>173</v>
      </c>
      <c r="X60" s="85" t="s">
        <v>173</v>
      </c>
      <c r="Y60" s="85" t="s">
        <v>173</v>
      </c>
      <c r="Z60" s="85" t="s">
        <v>173</v>
      </c>
      <c r="AA60" s="85" t="s">
        <v>173</v>
      </c>
      <c r="AB60" s="85" t="s">
        <v>173</v>
      </c>
      <c r="AC60" s="85" t="s">
        <v>173</v>
      </c>
      <c r="AD60" s="85" t="s">
        <v>173</v>
      </c>
      <c r="AE60" s="85" t="s">
        <v>173</v>
      </c>
    </row>
    <row r="61" spans="2:31">
      <c r="B61">
        <v>0</v>
      </c>
      <c r="C61">
        <v>0</v>
      </c>
      <c r="D61">
        <v>0</v>
      </c>
      <c r="E61" t="s">
        <v>256</v>
      </c>
      <c r="F61" t="s">
        <v>292</v>
      </c>
      <c r="G61" t="s">
        <v>320</v>
      </c>
      <c r="H61" t="s">
        <v>323</v>
      </c>
      <c r="I61">
        <v>0</v>
      </c>
      <c r="J61" s="85" t="s">
        <v>173</v>
      </c>
      <c r="K61" s="85" t="s">
        <v>173</v>
      </c>
      <c r="L61" s="85" t="s">
        <v>173</v>
      </c>
      <c r="M61" s="85" t="s">
        <v>173</v>
      </c>
      <c r="N61" s="85" t="s">
        <v>173</v>
      </c>
      <c r="O61" s="85" t="s">
        <v>173</v>
      </c>
      <c r="P61" s="85" t="s">
        <v>173</v>
      </c>
      <c r="Q61" s="85" t="s">
        <v>173</v>
      </c>
      <c r="R61" s="85" t="s">
        <v>173</v>
      </c>
      <c r="S61" s="85" t="s">
        <v>173</v>
      </c>
      <c r="T61" s="85" t="s">
        <v>173</v>
      </c>
      <c r="U61" s="85" t="s">
        <v>173</v>
      </c>
      <c r="V61" s="85" t="s">
        <v>173</v>
      </c>
      <c r="W61" s="85" t="s">
        <v>173</v>
      </c>
      <c r="X61" s="85" t="s">
        <v>173</v>
      </c>
      <c r="Y61" s="85" t="s">
        <v>173</v>
      </c>
      <c r="Z61" s="85" t="s">
        <v>173</v>
      </c>
      <c r="AA61" s="85" t="s">
        <v>173</v>
      </c>
      <c r="AB61" s="85" t="s">
        <v>173</v>
      </c>
      <c r="AC61" s="85" t="s">
        <v>173</v>
      </c>
      <c r="AD61" s="85" t="s">
        <v>173</v>
      </c>
      <c r="AE61" s="85" t="s">
        <v>173</v>
      </c>
    </row>
    <row r="62" spans="2:31">
      <c r="B62">
        <v>0</v>
      </c>
      <c r="C62">
        <v>0</v>
      </c>
      <c r="D62">
        <v>0</v>
      </c>
      <c r="E62" t="s">
        <v>9</v>
      </c>
      <c r="F62" t="s">
        <v>292</v>
      </c>
      <c r="G62" t="s">
        <v>320</v>
      </c>
      <c r="H62" t="s">
        <v>323</v>
      </c>
      <c r="I62">
        <v>0</v>
      </c>
      <c r="J62" s="85" t="s">
        <v>173</v>
      </c>
      <c r="K62" s="85" t="s">
        <v>173</v>
      </c>
      <c r="L62" s="85" t="s">
        <v>173</v>
      </c>
      <c r="M62" s="85" t="s">
        <v>173</v>
      </c>
      <c r="N62" s="85" t="s">
        <v>173</v>
      </c>
      <c r="O62" s="85" t="s">
        <v>173</v>
      </c>
      <c r="P62" s="85" t="s">
        <v>173</v>
      </c>
      <c r="Q62" s="85" t="s">
        <v>173</v>
      </c>
      <c r="R62" s="85" t="s">
        <v>173</v>
      </c>
      <c r="S62" s="85" t="s">
        <v>173</v>
      </c>
      <c r="T62" s="85" t="s">
        <v>173</v>
      </c>
      <c r="U62" s="85" t="s">
        <v>173</v>
      </c>
      <c r="V62" s="85" t="s">
        <v>173</v>
      </c>
      <c r="W62" s="85" t="s">
        <v>173</v>
      </c>
      <c r="X62" s="85" t="s">
        <v>173</v>
      </c>
      <c r="Y62" s="85" t="s">
        <v>173</v>
      </c>
      <c r="Z62" s="85" t="s">
        <v>173</v>
      </c>
      <c r="AA62" s="85" t="s">
        <v>173</v>
      </c>
      <c r="AB62" s="85" t="s">
        <v>173</v>
      </c>
      <c r="AC62" s="85" t="s">
        <v>173</v>
      </c>
      <c r="AD62" s="85" t="s">
        <v>173</v>
      </c>
      <c r="AE62" s="85" t="s">
        <v>173</v>
      </c>
    </row>
    <row r="63" spans="2:31">
      <c r="B63">
        <v>0</v>
      </c>
      <c r="C63">
        <v>0</v>
      </c>
      <c r="D63">
        <v>21</v>
      </c>
      <c r="E63" t="s">
        <v>255</v>
      </c>
      <c r="F63" t="s">
        <v>293</v>
      </c>
      <c r="G63" t="s">
        <v>320</v>
      </c>
      <c r="H63" t="s">
        <v>324</v>
      </c>
      <c r="I63">
        <v>0</v>
      </c>
      <c r="J63" s="85" t="s">
        <v>173</v>
      </c>
      <c r="K63" s="85" t="s">
        <v>173</v>
      </c>
      <c r="L63" s="85" t="s">
        <v>173</v>
      </c>
      <c r="M63" s="85" t="s">
        <v>173</v>
      </c>
      <c r="N63" s="85" t="s">
        <v>173</v>
      </c>
      <c r="O63" s="85" t="s">
        <v>173</v>
      </c>
      <c r="P63" s="85" t="s">
        <v>173</v>
      </c>
      <c r="Q63" s="85" t="s">
        <v>173</v>
      </c>
      <c r="R63" s="85" t="s">
        <v>173</v>
      </c>
      <c r="S63" s="85" t="s">
        <v>173</v>
      </c>
      <c r="T63" s="85" t="s">
        <v>173</v>
      </c>
      <c r="U63" s="85" t="s">
        <v>173</v>
      </c>
      <c r="V63" s="85" t="s">
        <v>173</v>
      </c>
      <c r="W63" s="85" t="s">
        <v>173</v>
      </c>
      <c r="X63" s="85" t="s">
        <v>173</v>
      </c>
      <c r="Y63" s="85" t="s">
        <v>173</v>
      </c>
      <c r="Z63" s="85" t="s">
        <v>173</v>
      </c>
      <c r="AA63" s="85" t="s">
        <v>173</v>
      </c>
      <c r="AB63" s="85" t="s">
        <v>173</v>
      </c>
      <c r="AC63" s="85" t="s">
        <v>173</v>
      </c>
      <c r="AD63" s="85" t="s">
        <v>173</v>
      </c>
      <c r="AE63" s="85" t="s">
        <v>173</v>
      </c>
    </row>
    <row r="64" spans="2:31">
      <c r="B64">
        <v>0</v>
      </c>
      <c r="C64">
        <v>0</v>
      </c>
      <c r="D64">
        <v>0</v>
      </c>
      <c r="E64" t="s">
        <v>256</v>
      </c>
      <c r="F64" t="s">
        <v>293</v>
      </c>
      <c r="G64" t="s">
        <v>320</v>
      </c>
      <c r="H64" t="s">
        <v>324</v>
      </c>
      <c r="I64">
        <v>0</v>
      </c>
      <c r="J64" s="85" t="s">
        <v>173</v>
      </c>
      <c r="K64" s="85" t="s">
        <v>173</v>
      </c>
      <c r="L64" s="85" t="s">
        <v>173</v>
      </c>
      <c r="M64" s="85" t="s">
        <v>173</v>
      </c>
      <c r="N64" s="85" t="s">
        <v>173</v>
      </c>
      <c r="O64" s="85" t="s">
        <v>173</v>
      </c>
      <c r="P64" s="85" t="s">
        <v>173</v>
      </c>
      <c r="Q64" s="85" t="s">
        <v>173</v>
      </c>
      <c r="R64" s="85" t="s">
        <v>173</v>
      </c>
      <c r="S64" s="85" t="s">
        <v>173</v>
      </c>
      <c r="T64" s="85" t="s">
        <v>173</v>
      </c>
      <c r="U64" s="85" t="s">
        <v>173</v>
      </c>
      <c r="V64" s="85" t="s">
        <v>173</v>
      </c>
      <c r="W64" s="85" t="s">
        <v>173</v>
      </c>
      <c r="X64" s="85" t="s">
        <v>173</v>
      </c>
      <c r="Y64" s="85" t="s">
        <v>173</v>
      </c>
      <c r="Z64" s="85" t="s">
        <v>173</v>
      </c>
      <c r="AA64" s="85" t="s">
        <v>173</v>
      </c>
      <c r="AB64" s="85" t="s">
        <v>173</v>
      </c>
      <c r="AC64" s="85" t="s">
        <v>173</v>
      </c>
      <c r="AD64" s="85" t="s">
        <v>173</v>
      </c>
      <c r="AE64" s="85" t="s">
        <v>173</v>
      </c>
    </row>
    <row r="65" spans="2:31">
      <c r="B65">
        <v>0</v>
      </c>
      <c r="C65">
        <v>0</v>
      </c>
      <c r="D65">
        <v>0</v>
      </c>
      <c r="E65" t="s">
        <v>9</v>
      </c>
      <c r="F65" t="s">
        <v>293</v>
      </c>
      <c r="G65" t="s">
        <v>320</v>
      </c>
      <c r="H65" t="s">
        <v>324</v>
      </c>
      <c r="I65">
        <v>0</v>
      </c>
      <c r="J65" s="85" t="s">
        <v>173</v>
      </c>
      <c r="K65" s="85" t="s">
        <v>173</v>
      </c>
      <c r="L65" s="85" t="s">
        <v>173</v>
      </c>
      <c r="M65" s="85" t="s">
        <v>173</v>
      </c>
      <c r="N65" s="85" t="s">
        <v>173</v>
      </c>
      <c r="O65" s="85" t="s">
        <v>173</v>
      </c>
      <c r="P65" s="85" t="s">
        <v>173</v>
      </c>
      <c r="Q65" s="85" t="s">
        <v>173</v>
      </c>
      <c r="R65" s="85" t="s">
        <v>173</v>
      </c>
      <c r="S65" s="85" t="s">
        <v>173</v>
      </c>
      <c r="T65" s="85" t="s">
        <v>173</v>
      </c>
      <c r="U65" s="85" t="s">
        <v>173</v>
      </c>
      <c r="V65" s="85" t="s">
        <v>173</v>
      </c>
      <c r="W65" s="85" t="s">
        <v>173</v>
      </c>
      <c r="X65" s="85" t="s">
        <v>173</v>
      </c>
      <c r="Y65" s="85" t="s">
        <v>173</v>
      </c>
      <c r="Z65" s="85" t="s">
        <v>173</v>
      </c>
      <c r="AA65" s="85" t="s">
        <v>173</v>
      </c>
      <c r="AB65" s="85" t="s">
        <v>173</v>
      </c>
      <c r="AC65" s="85" t="s">
        <v>173</v>
      </c>
      <c r="AD65" s="85" t="s">
        <v>173</v>
      </c>
      <c r="AE65" s="85" t="s">
        <v>173</v>
      </c>
    </row>
    <row r="66" spans="2:31">
      <c r="B66" t="s">
        <v>190</v>
      </c>
      <c r="C66" t="s">
        <v>139</v>
      </c>
      <c r="D66">
        <v>22</v>
      </c>
      <c r="E66" t="s">
        <v>9</v>
      </c>
      <c r="F66" t="s">
        <v>391</v>
      </c>
      <c r="G66" t="s">
        <v>84</v>
      </c>
      <c r="H66" t="s">
        <v>77</v>
      </c>
      <c r="I66">
        <v>0</v>
      </c>
      <c r="J66" s="85">
        <v>93</v>
      </c>
      <c r="K66" s="85">
        <v>89</v>
      </c>
      <c r="L66" s="85">
        <v>93</v>
      </c>
      <c r="M66" s="85">
        <v>95</v>
      </c>
      <c r="N66" s="85">
        <v>85</v>
      </c>
      <c r="O66" s="85">
        <v>92</v>
      </c>
      <c r="P66" s="85">
        <v>93</v>
      </c>
      <c r="Q66" s="85">
        <v>96</v>
      </c>
      <c r="R66" s="85">
        <v>96</v>
      </c>
      <c r="S66" s="85">
        <v>92</v>
      </c>
      <c r="T66" s="85">
        <v>97</v>
      </c>
      <c r="U66" s="85">
        <v>95</v>
      </c>
      <c r="V66" s="85">
        <v>96</v>
      </c>
      <c r="W66" s="85">
        <v>88</v>
      </c>
      <c r="X66" s="85">
        <v>88</v>
      </c>
      <c r="Y66" s="85">
        <v>83</v>
      </c>
      <c r="Z66" s="85">
        <v>89</v>
      </c>
      <c r="AA66" s="85">
        <v>94</v>
      </c>
      <c r="AB66" s="85">
        <v>90</v>
      </c>
      <c r="AC66" s="85">
        <v>90</v>
      </c>
      <c r="AD66" s="85">
        <v>85</v>
      </c>
      <c r="AE66" s="85">
        <v>92</v>
      </c>
    </row>
    <row r="67" spans="2:31">
      <c r="B67">
        <v>0</v>
      </c>
      <c r="C67">
        <v>0</v>
      </c>
      <c r="D67">
        <v>23</v>
      </c>
      <c r="E67" t="s">
        <v>255</v>
      </c>
      <c r="F67" t="s">
        <v>392</v>
      </c>
      <c r="G67" t="s">
        <v>84</v>
      </c>
      <c r="H67" t="s">
        <v>393</v>
      </c>
      <c r="I67">
        <v>0</v>
      </c>
      <c r="J67" s="85" t="s">
        <v>173</v>
      </c>
      <c r="K67" s="85" t="s">
        <v>173</v>
      </c>
      <c r="L67" s="85" t="s">
        <v>173</v>
      </c>
      <c r="M67" s="85" t="s">
        <v>173</v>
      </c>
      <c r="N67" s="85" t="s">
        <v>173</v>
      </c>
      <c r="O67" s="85" t="s">
        <v>173</v>
      </c>
      <c r="P67" s="85" t="s">
        <v>173</v>
      </c>
      <c r="Q67" s="85" t="s">
        <v>173</v>
      </c>
      <c r="R67" s="85" t="s">
        <v>173</v>
      </c>
      <c r="S67" s="85" t="s">
        <v>173</v>
      </c>
      <c r="T67" s="85" t="s">
        <v>173</v>
      </c>
      <c r="U67" s="85" t="s">
        <v>173</v>
      </c>
      <c r="V67" s="85" t="s">
        <v>173</v>
      </c>
      <c r="W67" s="85" t="s">
        <v>173</v>
      </c>
      <c r="X67" s="85" t="s">
        <v>173</v>
      </c>
      <c r="Y67" s="85" t="s">
        <v>173</v>
      </c>
      <c r="Z67" s="85" t="s">
        <v>173</v>
      </c>
      <c r="AA67" s="85" t="s">
        <v>173</v>
      </c>
      <c r="AB67" s="85" t="s">
        <v>173</v>
      </c>
      <c r="AC67" s="85" t="s">
        <v>173</v>
      </c>
      <c r="AD67" s="85" t="s">
        <v>173</v>
      </c>
      <c r="AE67" s="85" t="s">
        <v>173</v>
      </c>
    </row>
    <row r="68" spans="2:31">
      <c r="B68">
        <v>0</v>
      </c>
      <c r="C68">
        <v>0</v>
      </c>
      <c r="D68">
        <v>0</v>
      </c>
      <c r="E68" t="s">
        <v>256</v>
      </c>
      <c r="F68" t="s">
        <v>392</v>
      </c>
      <c r="G68" t="s">
        <v>84</v>
      </c>
      <c r="H68" t="s">
        <v>393</v>
      </c>
      <c r="I68">
        <v>0</v>
      </c>
      <c r="J68" s="85" t="s">
        <v>173</v>
      </c>
      <c r="K68" s="85" t="s">
        <v>173</v>
      </c>
      <c r="L68" s="85" t="s">
        <v>173</v>
      </c>
      <c r="M68" s="85" t="s">
        <v>173</v>
      </c>
      <c r="N68" s="85" t="s">
        <v>173</v>
      </c>
      <c r="O68" s="85" t="s">
        <v>173</v>
      </c>
      <c r="P68" s="85" t="s">
        <v>173</v>
      </c>
      <c r="Q68" s="85" t="s">
        <v>173</v>
      </c>
      <c r="R68" s="85" t="s">
        <v>173</v>
      </c>
      <c r="S68" s="85" t="s">
        <v>173</v>
      </c>
      <c r="T68" s="85" t="s">
        <v>173</v>
      </c>
      <c r="U68" s="85" t="s">
        <v>173</v>
      </c>
      <c r="V68" s="85" t="s">
        <v>173</v>
      </c>
      <c r="W68" s="85" t="s">
        <v>173</v>
      </c>
      <c r="X68" s="85" t="s">
        <v>173</v>
      </c>
      <c r="Y68" s="85" t="s">
        <v>173</v>
      </c>
      <c r="Z68" s="85" t="s">
        <v>173</v>
      </c>
      <c r="AA68" s="85" t="s">
        <v>173</v>
      </c>
      <c r="AB68" s="85" t="s">
        <v>173</v>
      </c>
      <c r="AC68" s="85" t="s">
        <v>173</v>
      </c>
      <c r="AD68" s="85" t="s">
        <v>173</v>
      </c>
      <c r="AE68" s="85" t="s">
        <v>173</v>
      </c>
    </row>
    <row r="69" spans="2:31">
      <c r="B69">
        <v>0</v>
      </c>
      <c r="C69">
        <v>0</v>
      </c>
      <c r="D69">
        <v>0</v>
      </c>
      <c r="E69" t="s">
        <v>9</v>
      </c>
      <c r="F69" t="s">
        <v>392</v>
      </c>
      <c r="G69" t="s">
        <v>84</v>
      </c>
      <c r="H69" t="s">
        <v>393</v>
      </c>
      <c r="I69">
        <v>0</v>
      </c>
      <c r="J69" s="85" t="s">
        <v>173</v>
      </c>
      <c r="K69" s="85" t="s">
        <v>173</v>
      </c>
      <c r="L69" s="85" t="s">
        <v>173</v>
      </c>
      <c r="M69" s="85" t="s">
        <v>173</v>
      </c>
      <c r="N69" s="85" t="s">
        <v>173</v>
      </c>
      <c r="O69" s="85" t="s">
        <v>173</v>
      </c>
      <c r="P69" s="85" t="s">
        <v>173</v>
      </c>
      <c r="Q69" s="85" t="s">
        <v>173</v>
      </c>
      <c r="R69" s="85" t="s">
        <v>173</v>
      </c>
      <c r="S69" s="85" t="s">
        <v>173</v>
      </c>
      <c r="T69" s="85" t="s">
        <v>173</v>
      </c>
      <c r="U69" s="85" t="s">
        <v>173</v>
      </c>
      <c r="V69" s="85" t="s">
        <v>173</v>
      </c>
      <c r="W69" s="85" t="s">
        <v>173</v>
      </c>
      <c r="X69" s="85" t="s">
        <v>173</v>
      </c>
      <c r="Y69" s="85" t="s">
        <v>173</v>
      </c>
      <c r="Z69" s="85" t="s">
        <v>173</v>
      </c>
      <c r="AA69" s="85" t="s">
        <v>173</v>
      </c>
      <c r="AB69" s="85" t="s">
        <v>173</v>
      </c>
      <c r="AC69" s="85" t="s">
        <v>173</v>
      </c>
      <c r="AD69" s="85" t="s">
        <v>173</v>
      </c>
      <c r="AE69" s="85" t="s">
        <v>173</v>
      </c>
    </row>
    <row r="70" spans="2:31">
      <c r="B70">
        <v>0</v>
      </c>
      <c r="C70">
        <v>0</v>
      </c>
      <c r="D70">
        <v>24</v>
      </c>
      <c r="E70" t="s">
        <v>9</v>
      </c>
      <c r="F70" t="s">
        <v>110</v>
      </c>
      <c r="G70" t="s">
        <v>84</v>
      </c>
      <c r="H70" t="s">
        <v>75</v>
      </c>
      <c r="I70">
        <v>0</v>
      </c>
      <c r="J70" s="85" t="s">
        <v>173</v>
      </c>
      <c r="K70" s="85" t="s">
        <v>173</v>
      </c>
      <c r="L70" s="85" t="s">
        <v>173</v>
      </c>
      <c r="M70" s="85" t="s">
        <v>173</v>
      </c>
      <c r="N70" s="85" t="s">
        <v>173</v>
      </c>
      <c r="O70" s="85" t="s">
        <v>173</v>
      </c>
      <c r="P70" s="85" t="s">
        <v>173</v>
      </c>
      <c r="Q70" s="85" t="s">
        <v>173</v>
      </c>
      <c r="R70" s="85" t="s">
        <v>173</v>
      </c>
      <c r="S70" s="85" t="s">
        <v>173</v>
      </c>
      <c r="T70" s="85" t="s">
        <v>173</v>
      </c>
      <c r="U70" s="85" t="s">
        <v>173</v>
      </c>
      <c r="V70" s="85" t="s">
        <v>173</v>
      </c>
      <c r="W70" s="85" t="s">
        <v>173</v>
      </c>
      <c r="X70" s="85" t="s">
        <v>173</v>
      </c>
      <c r="Y70" s="85" t="s">
        <v>173</v>
      </c>
      <c r="Z70" s="85" t="s">
        <v>173</v>
      </c>
      <c r="AA70" s="85" t="s">
        <v>173</v>
      </c>
      <c r="AB70" s="85" t="s">
        <v>173</v>
      </c>
      <c r="AC70" s="85" t="s">
        <v>173</v>
      </c>
      <c r="AD70" s="85" t="s">
        <v>173</v>
      </c>
      <c r="AE70" s="85" t="s">
        <v>173</v>
      </c>
    </row>
    <row r="71" spans="2:31">
      <c r="B71">
        <v>0</v>
      </c>
      <c r="C71">
        <v>0</v>
      </c>
      <c r="D71">
        <v>25</v>
      </c>
      <c r="E71" t="s">
        <v>9</v>
      </c>
      <c r="F71" t="s">
        <v>389</v>
      </c>
      <c r="G71" t="s">
        <v>83</v>
      </c>
      <c r="H71" t="s">
        <v>78</v>
      </c>
      <c r="I71">
        <v>0</v>
      </c>
      <c r="J71" s="85">
        <v>81.310686403447406</v>
      </c>
      <c r="K71" s="85">
        <v>81.754642186522005</v>
      </c>
      <c r="L71" s="85">
        <v>83.233063039497779</v>
      </c>
      <c r="M71" s="85">
        <v>83.257108769138995</v>
      </c>
      <c r="N71" s="85">
        <v>92.087427990511699</v>
      </c>
      <c r="O71" s="85">
        <v>94.300647088103531</v>
      </c>
      <c r="P71" s="85">
        <v>94.795405599425692</v>
      </c>
      <c r="Q71" s="85">
        <v>91.973244147157203</v>
      </c>
      <c r="R71" s="85">
        <v>83.607697658242515</v>
      </c>
      <c r="S71" s="85">
        <v>86.603630503815339</v>
      </c>
      <c r="T71" s="85">
        <v>93.227091633466131</v>
      </c>
      <c r="U71" s="85">
        <v>89.717359534840341</v>
      </c>
      <c r="V71" s="85">
        <v>90.530716103235193</v>
      </c>
      <c r="W71" s="85">
        <v>84.782067247820663</v>
      </c>
      <c r="X71" s="85">
        <v>84.540682414698168</v>
      </c>
      <c r="Y71" s="85">
        <v>75.495435315074587</v>
      </c>
      <c r="Z71" s="85">
        <v>87.959243656314285</v>
      </c>
      <c r="AA71" s="85">
        <v>91.376306620209064</v>
      </c>
      <c r="AB71" s="85">
        <v>89.951305887560878</v>
      </c>
      <c r="AC71" s="85">
        <v>86.562455184282229</v>
      </c>
      <c r="AD71" s="85">
        <v>91.734710881519746</v>
      </c>
      <c r="AE71" s="85">
        <v>86.245829216092034</v>
      </c>
    </row>
    <row r="72" spans="2:31">
      <c r="B72">
        <v>0</v>
      </c>
      <c r="C72">
        <v>0</v>
      </c>
      <c r="D72">
        <v>26</v>
      </c>
      <c r="E72" t="s">
        <v>9</v>
      </c>
      <c r="F72" t="s">
        <v>390</v>
      </c>
      <c r="G72" t="s">
        <v>83</v>
      </c>
      <c r="H72" t="s">
        <v>79</v>
      </c>
      <c r="I72">
        <v>0</v>
      </c>
      <c r="J72" s="85">
        <v>81.156410536670677</v>
      </c>
      <c r="K72" s="85">
        <v>82.372572815533985</v>
      </c>
      <c r="L72" s="85">
        <v>75.028291210863827</v>
      </c>
      <c r="M72" s="85">
        <v>76.104023552502454</v>
      </c>
      <c r="N72" s="85">
        <v>84.252217997465152</v>
      </c>
      <c r="O72" s="85">
        <v>86.62900188323917</v>
      </c>
      <c r="P72" s="85">
        <v>86.64464369985842</v>
      </c>
      <c r="Q72" s="85">
        <v>86.175115207373281</v>
      </c>
      <c r="R72" s="85">
        <v>79.049111807732501</v>
      </c>
      <c r="S72" s="85">
        <v>78.837414366139868</v>
      </c>
      <c r="T72" s="85">
        <v>96.969696969696969</v>
      </c>
      <c r="U72" s="85">
        <v>88.140663431496378</v>
      </c>
      <c r="V72" s="85">
        <v>88.65626189569852</v>
      </c>
      <c r="W72" s="85">
        <v>77.756497948016417</v>
      </c>
      <c r="X72" s="85">
        <v>78.248453117563059</v>
      </c>
      <c r="Y72" s="85">
        <v>63.991953509164055</v>
      </c>
      <c r="Z72" s="85">
        <v>90.563725490196077</v>
      </c>
      <c r="AA72" s="85">
        <v>92.087912087912088</v>
      </c>
      <c r="AB72" s="85">
        <v>83.745019920318725</v>
      </c>
      <c r="AC72" s="85">
        <v>81.766169154228848</v>
      </c>
      <c r="AD72" s="85">
        <v>91.776859504132233</v>
      </c>
      <c r="AE72" s="85">
        <v>82.305583930901264</v>
      </c>
    </row>
    <row r="73" spans="2:31">
      <c r="B73" t="s">
        <v>191</v>
      </c>
      <c r="C73" t="s">
        <v>140</v>
      </c>
      <c r="D73">
        <v>27</v>
      </c>
      <c r="E73" t="s">
        <v>9</v>
      </c>
      <c r="F73" t="s">
        <v>398</v>
      </c>
      <c r="G73" t="s">
        <v>83</v>
      </c>
      <c r="H73" t="s">
        <v>399</v>
      </c>
      <c r="I73">
        <v>1</v>
      </c>
      <c r="J73" s="85">
        <v>22302.423245709109</v>
      </c>
      <c r="K73" s="85">
        <v>19854.265349459656</v>
      </c>
      <c r="L73" s="85">
        <v>19609.220974115451</v>
      </c>
      <c r="M73" s="85">
        <v>19279.017129963224</v>
      </c>
      <c r="N73" s="85">
        <v>20039.564255292207</v>
      </c>
      <c r="O73" s="85">
        <v>20893.552382869922</v>
      </c>
      <c r="P73" s="85">
        <v>19217.173547018392</v>
      </c>
      <c r="Q73" s="85">
        <v>22546.350766039719</v>
      </c>
      <c r="R73" s="85">
        <v>21914.329289863061</v>
      </c>
      <c r="S73" s="85">
        <v>20042.086709958734</v>
      </c>
      <c r="T73" s="85">
        <v>20209.704348131931</v>
      </c>
      <c r="U73" s="85">
        <v>20008.487814566062</v>
      </c>
      <c r="V73" s="85">
        <v>20211.561853185078</v>
      </c>
      <c r="W73" s="85">
        <v>20331.701586191437</v>
      </c>
      <c r="X73" s="85">
        <v>20426.261765536536</v>
      </c>
      <c r="Y73" s="85">
        <v>21045.302849804048</v>
      </c>
      <c r="Z73" s="85">
        <v>20885.850897779172</v>
      </c>
      <c r="AA73" s="85">
        <v>21710.642012744302</v>
      </c>
      <c r="AB73" s="85">
        <v>21648.330801973065</v>
      </c>
      <c r="AC73" s="85">
        <v>20706.390378398402</v>
      </c>
      <c r="AD73" s="85">
        <v>21148.950433170507</v>
      </c>
      <c r="AE73" s="85">
        <v>20706.931221666873</v>
      </c>
    </row>
    <row r="74" spans="2:31">
      <c r="B74">
        <v>0</v>
      </c>
      <c r="C74">
        <v>0</v>
      </c>
      <c r="D74">
        <v>28</v>
      </c>
      <c r="E74" t="s">
        <v>9</v>
      </c>
      <c r="F74" t="s">
        <v>396</v>
      </c>
      <c r="G74" t="s">
        <v>83</v>
      </c>
      <c r="H74" t="s">
        <v>397</v>
      </c>
      <c r="I74">
        <v>1</v>
      </c>
      <c r="J74" s="85">
        <v>41609.207280000002</v>
      </c>
      <c r="K74" s="85">
        <v>43985.699099999998</v>
      </c>
      <c r="L74" s="85">
        <v>46531.123030000002</v>
      </c>
      <c r="M74" s="85">
        <v>45191.769460000003</v>
      </c>
      <c r="N74" s="85">
        <v>43936.254699999998</v>
      </c>
      <c r="O74" s="85">
        <v>45857.018400000001</v>
      </c>
      <c r="P74" s="85">
        <v>40272.379059999999</v>
      </c>
      <c r="Q74" s="85">
        <v>44552.554649999998</v>
      </c>
      <c r="R74" s="85">
        <v>52587.78772</v>
      </c>
      <c r="S74" s="85">
        <v>43423.794869999998</v>
      </c>
      <c r="T74" s="85">
        <v>44058.545299999998</v>
      </c>
      <c r="U74" s="85">
        <v>43852.193440000003</v>
      </c>
      <c r="V74" s="85">
        <v>46886.275199999996</v>
      </c>
      <c r="W74" s="85">
        <v>46500.413180000003</v>
      </c>
      <c r="X74" s="85">
        <v>42396.891600000003</v>
      </c>
      <c r="Y74" s="85">
        <v>47047.281309999998</v>
      </c>
      <c r="Z74" s="85">
        <v>47518.605250000001</v>
      </c>
      <c r="AA74" s="85">
        <v>49156.286630000002</v>
      </c>
      <c r="AB74" s="85">
        <v>45341.073239999998</v>
      </c>
      <c r="AC74" s="85">
        <v>45334.026149999998</v>
      </c>
      <c r="AD74" s="85">
        <v>50341.686529999999</v>
      </c>
      <c r="AE74" s="85">
        <v>43886.055489999999</v>
      </c>
    </row>
    <row r="75" spans="2:31">
      <c r="B75">
        <v>0</v>
      </c>
      <c r="C75">
        <v>0</v>
      </c>
      <c r="D75">
        <v>30</v>
      </c>
      <c r="E75" t="s">
        <v>9</v>
      </c>
      <c r="F75" t="s">
        <v>394</v>
      </c>
      <c r="G75" t="s">
        <v>83</v>
      </c>
      <c r="H75" t="s">
        <v>395</v>
      </c>
      <c r="I75">
        <v>1</v>
      </c>
      <c r="J75" s="85">
        <v>1248.0116149999999</v>
      </c>
      <c r="K75" s="85">
        <v>1291.459883</v>
      </c>
      <c r="L75" s="85">
        <v>1574.1883310000001</v>
      </c>
      <c r="M75" s="85">
        <v>1187.522982</v>
      </c>
      <c r="N75" s="85">
        <v>1492.680746</v>
      </c>
      <c r="O75" s="85">
        <v>1210.888502</v>
      </c>
      <c r="P75" s="85">
        <v>1401.3779569999999</v>
      </c>
      <c r="Q75" s="85">
        <v>1375.452368</v>
      </c>
      <c r="R75" s="85">
        <v>1395.9538439999999</v>
      </c>
      <c r="S75" s="85">
        <v>1266.814828</v>
      </c>
      <c r="T75" s="85">
        <v>1248.743293</v>
      </c>
      <c r="U75" s="85">
        <v>1353.955113</v>
      </c>
      <c r="V75" s="85">
        <v>1312.7368919999999</v>
      </c>
      <c r="W75" s="85">
        <v>1289.9602090000001</v>
      </c>
      <c r="X75" s="85">
        <v>1251.044731</v>
      </c>
      <c r="Y75" s="85">
        <v>1219.921509</v>
      </c>
      <c r="Z75" s="85">
        <v>1435.139529</v>
      </c>
      <c r="AA75" s="85">
        <v>1464.012635</v>
      </c>
      <c r="AB75" s="85">
        <v>1831.070937</v>
      </c>
      <c r="AC75" s="85">
        <v>1260.239797</v>
      </c>
      <c r="AD75" s="85">
        <v>1425.447717</v>
      </c>
      <c r="AE75" s="85">
        <v>1314.9860120000001</v>
      </c>
    </row>
    <row r="76" spans="2:31">
      <c r="B76" t="s">
        <v>475</v>
      </c>
      <c r="C76" t="s">
        <v>182</v>
      </c>
      <c r="D76">
        <v>31</v>
      </c>
      <c r="E76" t="s">
        <v>255</v>
      </c>
      <c r="F76" t="s">
        <v>98</v>
      </c>
      <c r="G76" t="s">
        <v>84</v>
      </c>
      <c r="H76" t="s">
        <v>11</v>
      </c>
      <c r="I76">
        <v>1</v>
      </c>
      <c r="J76" s="85">
        <v>10.84346</v>
      </c>
      <c r="K76" s="85">
        <v>15.561774</v>
      </c>
      <c r="L76" s="85">
        <v>10.189273999999999</v>
      </c>
      <c r="M76" s="85">
        <v>10.05466</v>
      </c>
      <c r="N76" s="85">
        <v>11.951746</v>
      </c>
      <c r="O76" s="85">
        <v>13.859337999999999</v>
      </c>
      <c r="P76" s="85">
        <v>9.8822270000000003</v>
      </c>
      <c r="Q76" s="85">
        <v>9.8598356999999996</v>
      </c>
      <c r="R76" s="85">
        <v>11.229480000000001</v>
      </c>
      <c r="S76" s="85">
        <v>11.929774</v>
      </c>
      <c r="T76" s="85">
        <v>10.554508</v>
      </c>
      <c r="U76" s="85">
        <v>13.592682999999999</v>
      </c>
      <c r="V76" s="85">
        <v>12.265552</v>
      </c>
      <c r="W76" s="85">
        <v>9.6641534999999994</v>
      </c>
      <c r="X76" s="85">
        <v>11.787072</v>
      </c>
      <c r="Y76" s="85">
        <v>11.347974000000001</v>
      </c>
      <c r="Z76" s="85">
        <v>10.797136</v>
      </c>
      <c r="AA76" s="85">
        <v>12.119910000000001</v>
      </c>
      <c r="AB76" s="85">
        <v>10.163411999999999</v>
      </c>
      <c r="AC76" s="85">
        <v>14.407572</v>
      </c>
      <c r="AD76" s="85">
        <v>11.839399999999999</v>
      </c>
      <c r="AE76" s="85">
        <v>11.807131999999999</v>
      </c>
    </row>
    <row r="77" spans="2:31">
      <c r="B77">
        <v>0</v>
      </c>
      <c r="C77">
        <v>0</v>
      </c>
      <c r="D77">
        <v>0</v>
      </c>
      <c r="E77" t="s">
        <v>256</v>
      </c>
      <c r="F77" t="s">
        <v>98</v>
      </c>
      <c r="G77" t="s">
        <v>84</v>
      </c>
      <c r="H77" t="s">
        <v>11</v>
      </c>
      <c r="I77">
        <v>1</v>
      </c>
      <c r="J77" s="85">
        <v>8.9408621999999998</v>
      </c>
      <c r="K77" s="85">
        <v>10.690500999999999</v>
      </c>
      <c r="L77" s="85">
        <v>7.8627202</v>
      </c>
      <c r="M77" s="85">
        <v>8.2437685999999992</v>
      </c>
      <c r="N77" s="85">
        <v>9.2186246000000001</v>
      </c>
      <c r="O77" s="85">
        <v>10.874594999999999</v>
      </c>
      <c r="P77" s="85">
        <v>7.7016689999999999</v>
      </c>
      <c r="Q77" s="85">
        <v>6.9022186000000003</v>
      </c>
      <c r="R77" s="85">
        <v>8.1481481000000002</v>
      </c>
      <c r="S77" s="85">
        <v>9.7441639000000002</v>
      </c>
      <c r="T77" s="85">
        <v>8.6115445000000008</v>
      </c>
      <c r="U77" s="85">
        <v>10.357639000000001</v>
      </c>
      <c r="V77" s="85">
        <v>9.3156186999999999</v>
      </c>
      <c r="W77" s="85">
        <v>8.0426190000000002</v>
      </c>
      <c r="X77" s="85">
        <v>8.3492184999999992</v>
      </c>
      <c r="Y77" s="85">
        <v>7.9717921</v>
      </c>
      <c r="Z77" s="85">
        <v>8.2656474000000006</v>
      </c>
      <c r="AA77" s="85">
        <v>9.1307524000000004</v>
      </c>
      <c r="AB77" s="85">
        <v>7.6187335000000003</v>
      </c>
      <c r="AC77" s="85">
        <v>10.411115000000001</v>
      </c>
      <c r="AD77" s="85">
        <v>8.0686026000000002</v>
      </c>
      <c r="AE77" s="85">
        <v>9.1671698999999993</v>
      </c>
    </row>
    <row r="78" spans="2:31">
      <c r="B78">
        <v>0</v>
      </c>
      <c r="C78">
        <v>0</v>
      </c>
      <c r="D78">
        <v>0</v>
      </c>
      <c r="E78" t="s">
        <v>9</v>
      </c>
      <c r="F78" t="s">
        <v>98</v>
      </c>
      <c r="G78" t="s">
        <v>84</v>
      </c>
      <c r="H78" t="s">
        <v>11</v>
      </c>
      <c r="I78">
        <v>1</v>
      </c>
      <c r="J78" s="85">
        <v>10.190409000000001</v>
      </c>
      <c r="K78" s="85">
        <v>13.708494</v>
      </c>
      <c r="L78" s="85">
        <v>9.3360857999999993</v>
      </c>
      <c r="M78" s="85">
        <v>9.3825588999999994</v>
      </c>
      <c r="N78" s="85">
        <v>10.929918000000001</v>
      </c>
      <c r="O78" s="85">
        <v>12.696123</v>
      </c>
      <c r="P78" s="85">
        <v>9.0511528999999999</v>
      </c>
      <c r="Q78" s="85">
        <v>8.7644552999999998</v>
      </c>
      <c r="R78" s="85">
        <v>10.058467</v>
      </c>
      <c r="S78" s="85">
        <v>11.132292</v>
      </c>
      <c r="T78" s="85">
        <v>9.7992845000000006</v>
      </c>
      <c r="U78" s="85">
        <v>12.382966</v>
      </c>
      <c r="V78" s="85">
        <v>11.158151</v>
      </c>
      <c r="W78" s="85">
        <v>9.0755987999999999</v>
      </c>
      <c r="X78" s="85">
        <v>10.515929</v>
      </c>
      <c r="Y78" s="85">
        <v>10.08273</v>
      </c>
      <c r="Z78" s="85">
        <v>9.8483944000000001</v>
      </c>
      <c r="AA78" s="85">
        <v>11.012650000000001</v>
      </c>
      <c r="AB78" s="85">
        <v>9.2049689000000008</v>
      </c>
      <c r="AC78" s="85">
        <v>12.887344000000001</v>
      </c>
      <c r="AD78" s="85">
        <v>10.395522</v>
      </c>
      <c r="AE78" s="85">
        <v>10.834471000000001</v>
      </c>
    </row>
    <row r="79" spans="2:31">
      <c r="B79">
        <v>0</v>
      </c>
      <c r="C79">
        <v>0</v>
      </c>
      <c r="D79">
        <v>32</v>
      </c>
      <c r="E79" t="s">
        <v>255</v>
      </c>
      <c r="F79" t="s">
        <v>92</v>
      </c>
      <c r="G79" t="s">
        <v>84</v>
      </c>
      <c r="H79" t="s">
        <v>12</v>
      </c>
      <c r="I79">
        <v>1</v>
      </c>
      <c r="J79" s="85">
        <v>2.8240599999999998</v>
      </c>
      <c r="K79" s="85">
        <v>2.5828669999999998</v>
      </c>
      <c r="L79" s="85">
        <v>1.913775</v>
      </c>
      <c r="M79" s="85">
        <v>2.3618328000000002</v>
      </c>
      <c r="N79" s="85">
        <v>2.5964687999999998</v>
      </c>
      <c r="O79" s="85">
        <v>2.4822695000000001</v>
      </c>
      <c r="P79" s="85">
        <v>2.4197001999999999</v>
      </c>
      <c r="Q79" s="85">
        <v>2.7549541</v>
      </c>
      <c r="R79" s="85">
        <v>2.6545581999999999</v>
      </c>
      <c r="S79" s="85">
        <v>2.6108292</v>
      </c>
      <c r="T79" s="85">
        <v>2.2815197</v>
      </c>
      <c r="U79" s="85">
        <v>3.1492415999999999</v>
      </c>
      <c r="V79" s="85">
        <v>3.3147631999999998</v>
      </c>
      <c r="W79" s="85">
        <v>2.5066092000000002</v>
      </c>
      <c r="X79" s="85">
        <v>2.6056811</v>
      </c>
      <c r="Y79" s="85">
        <v>2.1501424</v>
      </c>
      <c r="Z79" s="85">
        <v>2.5107398999999999</v>
      </c>
      <c r="AA79" s="85">
        <v>2.7076394000000001</v>
      </c>
      <c r="AB79" s="85">
        <v>2.0127541</v>
      </c>
      <c r="AC79" s="85">
        <v>2.4187894000000001</v>
      </c>
      <c r="AD79" s="85">
        <v>2.5516991</v>
      </c>
      <c r="AE79" s="85">
        <v>2.6745880999999998</v>
      </c>
    </row>
    <row r="80" spans="2:31">
      <c r="B80">
        <v>0</v>
      </c>
      <c r="C80">
        <v>0</v>
      </c>
      <c r="D80">
        <v>0</v>
      </c>
      <c r="E80" t="s">
        <v>256</v>
      </c>
      <c r="F80" t="s">
        <v>92</v>
      </c>
      <c r="G80" t="s">
        <v>84</v>
      </c>
      <c r="H80" t="s">
        <v>12</v>
      </c>
      <c r="I80">
        <v>1</v>
      </c>
      <c r="J80" s="85">
        <v>2.6675342</v>
      </c>
      <c r="K80" s="85">
        <v>2.4535577000000002</v>
      </c>
      <c r="L80" s="85">
        <v>2.5240602999999999</v>
      </c>
      <c r="M80" s="85">
        <v>2.6526412000000001</v>
      </c>
      <c r="N80" s="85">
        <v>2.1006155</v>
      </c>
      <c r="O80" s="85">
        <v>2.3137436</v>
      </c>
      <c r="P80" s="85">
        <v>2.5034771</v>
      </c>
      <c r="Q80" s="85">
        <v>2.3007395000000002</v>
      </c>
      <c r="R80" s="85">
        <v>2.3361822999999999</v>
      </c>
      <c r="S80" s="85">
        <v>3.0808144</v>
      </c>
      <c r="T80" s="85">
        <v>2.6053042</v>
      </c>
      <c r="U80" s="85">
        <v>3.0853229</v>
      </c>
      <c r="V80" s="85">
        <v>3.1515526</v>
      </c>
      <c r="W80" s="85">
        <v>3.0589447999999999</v>
      </c>
      <c r="X80" s="85">
        <v>2.7258863999999998</v>
      </c>
      <c r="Y80" s="85">
        <v>2.2075732000000001</v>
      </c>
      <c r="Z80" s="85">
        <v>2.5481764999999998</v>
      </c>
      <c r="AA80" s="85">
        <v>2.5566106999999998</v>
      </c>
      <c r="AB80" s="85">
        <v>1.7810026000000001</v>
      </c>
      <c r="AC80" s="85">
        <v>2.1317092</v>
      </c>
      <c r="AD80" s="85">
        <v>2.2802573000000002</v>
      </c>
      <c r="AE80" s="85">
        <v>2.6999726000000002</v>
      </c>
    </row>
    <row r="81" spans="2:31">
      <c r="B81">
        <v>0</v>
      </c>
      <c r="C81">
        <v>0</v>
      </c>
      <c r="D81">
        <v>0</v>
      </c>
      <c r="E81" t="s">
        <v>9</v>
      </c>
      <c r="F81" t="s">
        <v>92</v>
      </c>
      <c r="G81" t="s">
        <v>84</v>
      </c>
      <c r="H81" t="s">
        <v>12</v>
      </c>
      <c r="I81">
        <v>1</v>
      </c>
      <c r="J81" s="85">
        <v>2.7703338</v>
      </c>
      <c r="K81" s="85">
        <v>2.5336712000000001</v>
      </c>
      <c r="L81" s="85">
        <v>2.1375774000000001</v>
      </c>
      <c r="M81" s="85">
        <v>2.4697645000000001</v>
      </c>
      <c r="N81" s="85">
        <v>2.4110849999999999</v>
      </c>
      <c r="O81" s="85">
        <v>2.4165915</v>
      </c>
      <c r="P81" s="85">
        <v>2.4516300000000002</v>
      </c>
      <c r="Q81" s="85">
        <v>2.5867315999999998</v>
      </c>
      <c r="R81" s="85">
        <v>2.5335643000000001</v>
      </c>
      <c r="S81" s="85">
        <v>2.7823166000000001</v>
      </c>
      <c r="T81" s="85">
        <v>2.4073736999999999</v>
      </c>
      <c r="U81" s="85">
        <v>3.1253397999999999</v>
      </c>
      <c r="V81" s="85">
        <v>3.2534942</v>
      </c>
      <c r="W81" s="85">
        <v>2.7070858000000002</v>
      </c>
      <c r="X81" s="85">
        <v>2.6501269000000001</v>
      </c>
      <c r="Y81" s="85">
        <v>2.1716649000000001</v>
      </c>
      <c r="Z81" s="85">
        <v>2.5247701999999999</v>
      </c>
      <c r="AA81" s="85">
        <v>2.6516945000000001</v>
      </c>
      <c r="AB81" s="85">
        <v>1.9254658</v>
      </c>
      <c r="AC81" s="85">
        <v>2.3095859000000001</v>
      </c>
      <c r="AD81" s="85">
        <v>2.4477612</v>
      </c>
      <c r="AE81" s="85">
        <v>2.6839407</v>
      </c>
    </row>
    <row r="82" spans="2:31">
      <c r="B82">
        <v>0</v>
      </c>
      <c r="C82">
        <v>0</v>
      </c>
      <c r="D82">
        <v>33</v>
      </c>
      <c r="E82" t="s">
        <v>255</v>
      </c>
      <c r="F82" t="s">
        <v>491</v>
      </c>
      <c r="G82" t="s">
        <v>320</v>
      </c>
      <c r="H82" t="s">
        <v>369</v>
      </c>
      <c r="I82">
        <v>1</v>
      </c>
      <c r="J82" s="85" t="s">
        <v>173</v>
      </c>
      <c r="K82" s="85" t="s">
        <v>173</v>
      </c>
      <c r="L82" s="85" t="s">
        <v>173</v>
      </c>
      <c r="M82" s="85" t="s">
        <v>173</v>
      </c>
      <c r="N82" s="85" t="s">
        <v>173</v>
      </c>
      <c r="O82" s="85" t="s">
        <v>173</v>
      </c>
      <c r="P82" s="85" t="s">
        <v>173</v>
      </c>
      <c r="Q82" s="85" t="s">
        <v>173</v>
      </c>
      <c r="R82" s="85" t="s">
        <v>173</v>
      </c>
      <c r="S82" s="85" t="s">
        <v>173</v>
      </c>
      <c r="T82" s="85" t="s">
        <v>173</v>
      </c>
      <c r="U82" s="85" t="s">
        <v>173</v>
      </c>
      <c r="V82" s="85" t="s">
        <v>173</v>
      </c>
      <c r="W82" s="85" t="s">
        <v>173</v>
      </c>
      <c r="X82" s="85" t="s">
        <v>173</v>
      </c>
      <c r="Y82" s="85" t="s">
        <v>173</v>
      </c>
      <c r="Z82" s="85" t="s">
        <v>173</v>
      </c>
      <c r="AA82" s="85" t="s">
        <v>173</v>
      </c>
      <c r="AB82" s="85" t="s">
        <v>173</v>
      </c>
      <c r="AC82" s="85" t="s">
        <v>173</v>
      </c>
      <c r="AD82" s="85" t="s">
        <v>173</v>
      </c>
      <c r="AE82" s="85" t="s">
        <v>173</v>
      </c>
    </row>
    <row r="83" spans="2:31">
      <c r="B83">
        <v>0</v>
      </c>
      <c r="C83">
        <v>0</v>
      </c>
      <c r="D83">
        <v>0</v>
      </c>
      <c r="E83" t="s">
        <v>256</v>
      </c>
      <c r="F83" t="s">
        <v>491</v>
      </c>
      <c r="G83" t="s">
        <v>320</v>
      </c>
      <c r="H83" t="s">
        <v>369</v>
      </c>
      <c r="I83">
        <v>1</v>
      </c>
      <c r="J83" s="85" t="s">
        <v>173</v>
      </c>
      <c r="K83" s="85" t="s">
        <v>173</v>
      </c>
      <c r="L83" s="85" t="s">
        <v>173</v>
      </c>
      <c r="M83" s="85" t="s">
        <v>173</v>
      </c>
      <c r="N83" s="85" t="s">
        <v>173</v>
      </c>
      <c r="O83" s="85" t="s">
        <v>173</v>
      </c>
      <c r="P83" s="85" t="s">
        <v>173</v>
      </c>
      <c r="Q83" s="85" t="s">
        <v>173</v>
      </c>
      <c r="R83" s="85" t="s">
        <v>173</v>
      </c>
      <c r="S83" s="85" t="s">
        <v>173</v>
      </c>
      <c r="T83" s="85" t="s">
        <v>173</v>
      </c>
      <c r="U83" s="85" t="s">
        <v>173</v>
      </c>
      <c r="V83" s="85" t="s">
        <v>173</v>
      </c>
      <c r="W83" s="85" t="s">
        <v>173</v>
      </c>
      <c r="X83" s="85" t="s">
        <v>173</v>
      </c>
      <c r="Y83" s="85" t="s">
        <v>173</v>
      </c>
      <c r="Z83" s="85" t="s">
        <v>173</v>
      </c>
      <c r="AA83" s="85" t="s">
        <v>173</v>
      </c>
      <c r="AB83" s="85" t="s">
        <v>173</v>
      </c>
      <c r="AC83" s="85" t="s">
        <v>173</v>
      </c>
      <c r="AD83" s="85" t="s">
        <v>173</v>
      </c>
      <c r="AE83" s="85" t="s">
        <v>173</v>
      </c>
    </row>
    <row r="84" spans="2:31">
      <c r="B84">
        <v>0</v>
      </c>
      <c r="C84">
        <v>0</v>
      </c>
      <c r="D84">
        <v>0</v>
      </c>
      <c r="E84" t="s">
        <v>9</v>
      </c>
      <c r="F84" t="s">
        <v>491</v>
      </c>
      <c r="G84" t="s">
        <v>320</v>
      </c>
      <c r="H84" t="s">
        <v>369</v>
      </c>
      <c r="I84">
        <v>1</v>
      </c>
      <c r="J84" s="85" t="s">
        <v>173</v>
      </c>
      <c r="K84" s="85" t="s">
        <v>173</v>
      </c>
      <c r="L84" s="85" t="s">
        <v>173</v>
      </c>
      <c r="M84" s="85" t="s">
        <v>173</v>
      </c>
      <c r="N84" s="85" t="s">
        <v>173</v>
      </c>
      <c r="O84" s="85" t="s">
        <v>173</v>
      </c>
      <c r="P84" s="85" t="s">
        <v>173</v>
      </c>
      <c r="Q84" s="85" t="s">
        <v>173</v>
      </c>
      <c r="R84" s="85" t="s">
        <v>173</v>
      </c>
      <c r="S84" s="85" t="s">
        <v>173</v>
      </c>
      <c r="T84" s="85" t="s">
        <v>173</v>
      </c>
      <c r="U84" s="85" t="s">
        <v>173</v>
      </c>
      <c r="V84" s="85" t="s">
        <v>173</v>
      </c>
      <c r="W84" s="85" t="s">
        <v>173</v>
      </c>
      <c r="X84" s="85" t="s">
        <v>173</v>
      </c>
      <c r="Y84" s="85" t="s">
        <v>173</v>
      </c>
      <c r="Z84" s="85" t="s">
        <v>173</v>
      </c>
      <c r="AA84" s="85" t="s">
        <v>173</v>
      </c>
      <c r="AB84" s="85" t="s">
        <v>173</v>
      </c>
      <c r="AC84" s="85" t="s">
        <v>173</v>
      </c>
      <c r="AD84" s="85" t="s">
        <v>173</v>
      </c>
      <c r="AE84" s="85" t="s">
        <v>173</v>
      </c>
    </row>
    <row r="85" spans="2:31">
      <c r="B85">
        <v>0</v>
      </c>
      <c r="C85">
        <v>0</v>
      </c>
      <c r="D85">
        <v>34</v>
      </c>
      <c r="E85" t="s">
        <v>255</v>
      </c>
      <c r="F85" t="s">
        <v>88</v>
      </c>
      <c r="G85" t="s">
        <v>83</v>
      </c>
      <c r="H85" t="s">
        <v>16</v>
      </c>
      <c r="I85">
        <v>1</v>
      </c>
      <c r="J85" s="85">
        <v>568.9793684</v>
      </c>
      <c r="K85" s="85">
        <v>494.8764817</v>
      </c>
      <c r="L85" s="85">
        <v>465.5969589</v>
      </c>
      <c r="M85" s="85">
        <v>466.5800812</v>
      </c>
      <c r="N85" s="85">
        <v>453.1917722</v>
      </c>
      <c r="O85" s="85">
        <v>506.06986810000001</v>
      </c>
      <c r="P85" s="85">
        <v>466.06382989999997</v>
      </c>
      <c r="Q85" s="85">
        <v>473.1863118</v>
      </c>
      <c r="R85" s="85">
        <v>515.8246163</v>
      </c>
      <c r="S85" s="85">
        <v>538.82381629999998</v>
      </c>
      <c r="T85" s="85">
        <v>541.84807599999999</v>
      </c>
      <c r="U85" s="85">
        <v>526.02282939999998</v>
      </c>
      <c r="V85" s="85">
        <v>437.44359639999999</v>
      </c>
      <c r="W85" s="85">
        <v>441.76056499999999</v>
      </c>
      <c r="X85" s="85">
        <v>501.43822870000002</v>
      </c>
      <c r="Y85" s="85">
        <v>402.07349149999999</v>
      </c>
      <c r="Z85" s="85">
        <v>433.11511539999998</v>
      </c>
      <c r="AA85" s="85">
        <v>452.90657490000001</v>
      </c>
      <c r="AB85" s="85">
        <v>412.43425009999999</v>
      </c>
      <c r="AC85" s="85">
        <v>401.90792570000002</v>
      </c>
      <c r="AD85" s="85">
        <v>464.55405230000002</v>
      </c>
      <c r="AE85" s="85">
        <v>505.56336640000001</v>
      </c>
    </row>
    <row r="86" spans="2:31">
      <c r="B86">
        <v>0</v>
      </c>
      <c r="C86">
        <v>0</v>
      </c>
      <c r="D86">
        <v>0</v>
      </c>
      <c r="E86" t="s">
        <v>256</v>
      </c>
      <c r="F86" t="s">
        <v>88</v>
      </c>
      <c r="G86" t="s">
        <v>83</v>
      </c>
      <c r="H86" t="s">
        <v>16</v>
      </c>
      <c r="I86">
        <v>1</v>
      </c>
      <c r="J86" s="85">
        <v>414.19054440000002</v>
      </c>
      <c r="K86" s="85">
        <v>356.3225716</v>
      </c>
      <c r="L86" s="85">
        <v>328.17859920000001</v>
      </c>
      <c r="M86" s="85">
        <v>328.02705279999998</v>
      </c>
      <c r="N86" s="85">
        <v>339.40527150000003</v>
      </c>
      <c r="O86" s="85">
        <v>370.7108806</v>
      </c>
      <c r="P86" s="85">
        <v>355.02841139999998</v>
      </c>
      <c r="Q86" s="85">
        <v>342.35264439999997</v>
      </c>
      <c r="R86" s="85">
        <v>369.36049930000001</v>
      </c>
      <c r="S86" s="85">
        <v>393.04745939999998</v>
      </c>
      <c r="T86" s="85">
        <v>400.49517739999999</v>
      </c>
      <c r="U86" s="85">
        <v>389.4611281</v>
      </c>
      <c r="V86" s="85">
        <v>311.72223889999998</v>
      </c>
      <c r="W86" s="85">
        <v>318.56734590000002</v>
      </c>
      <c r="X86" s="85">
        <v>354.55489879999999</v>
      </c>
      <c r="Y86" s="85">
        <v>290.45970360000001</v>
      </c>
      <c r="Z86" s="85">
        <v>314.23021319999998</v>
      </c>
      <c r="AA86" s="85">
        <v>324.95766259999999</v>
      </c>
      <c r="AB86" s="85">
        <v>294.6809609</v>
      </c>
      <c r="AC86" s="85">
        <v>296.49729029999997</v>
      </c>
      <c r="AD86" s="85">
        <v>321.18095269999998</v>
      </c>
      <c r="AE86" s="85">
        <v>367.31397759999999</v>
      </c>
    </row>
    <row r="87" spans="2:31">
      <c r="B87">
        <v>0</v>
      </c>
      <c r="C87">
        <v>0</v>
      </c>
      <c r="D87">
        <v>0</v>
      </c>
      <c r="E87" t="s">
        <v>9</v>
      </c>
      <c r="F87" t="s">
        <v>88</v>
      </c>
      <c r="G87" t="s">
        <v>83</v>
      </c>
      <c r="H87" t="s">
        <v>16</v>
      </c>
      <c r="I87">
        <v>1</v>
      </c>
      <c r="J87" s="85">
        <v>492.06200910000001</v>
      </c>
      <c r="K87" s="85">
        <v>426.65854819999998</v>
      </c>
      <c r="L87" s="85">
        <v>396.70344679999999</v>
      </c>
      <c r="M87" s="85">
        <v>396.53879710000001</v>
      </c>
      <c r="N87" s="85">
        <v>395.53094429999999</v>
      </c>
      <c r="O87" s="85">
        <v>436.72799780000003</v>
      </c>
      <c r="P87" s="85">
        <v>409.95585110000002</v>
      </c>
      <c r="Q87" s="85">
        <v>407.36937949999998</v>
      </c>
      <c r="R87" s="85">
        <v>440.37586069999998</v>
      </c>
      <c r="S87" s="85">
        <v>465.91374039999999</v>
      </c>
      <c r="T87" s="85">
        <v>470.85286819999999</v>
      </c>
      <c r="U87" s="85">
        <v>457.3536795</v>
      </c>
      <c r="V87" s="85">
        <v>373.61580909999998</v>
      </c>
      <c r="W87" s="85">
        <v>379.65743639999999</v>
      </c>
      <c r="X87" s="85">
        <v>427.59958790000002</v>
      </c>
      <c r="Y87" s="85">
        <v>345.36301359999999</v>
      </c>
      <c r="Z87" s="85">
        <v>372.50720639999997</v>
      </c>
      <c r="AA87" s="85">
        <v>388.13189870000002</v>
      </c>
      <c r="AB87" s="85">
        <v>352.99306009999998</v>
      </c>
      <c r="AC87" s="85">
        <v>348.95154889999998</v>
      </c>
      <c r="AD87" s="85">
        <v>391.83241220000002</v>
      </c>
      <c r="AE87" s="85">
        <v>436.13944300000003</v>
      </c>
    </row>
    <row r="88" spans="2:31">
      <c r="B88">
        <v>0</v>
      </c>
      <c r="C88">
        <v>0</v>
      </c>
      <c r="D88">
        <v>35</v>
      </c>
      <c r="E88" t="s">
        <v>255</v>
      </c>
      <c r="F88" t="s">
        <v>468</v>
      </c>
      <c r="G88" t="s">
        <v>84</v>
      </c>
      <c r="H88" t="s">
        <v>14</v>
      </c>
      <c r="I88">
        <v>0</v>
      </c>
      <c r="J88" s="85">
        <v>59.900187029999998</v>
      </c>
      <c r="K88" s="85">
        <v>74.191987139999995</v>
      </c>
      <c r="L88" s="85">
        <v>75.4037711</v>
      </c>
      <c r="M88" s="85">
        <v>77.655202020000004</v>
      </c>
      <c r="N88" s="85">
        <v>77.979591049999996</v>
      </c>
      <c r="O88" s="85">
        <v>63.284123790000002</v>
      </c>
      <c r="P88" s="85">
        <v>75.726231429999999</v>
      </c>
      <c r="Q88" s="85">
        <v>59.376085160000002</v>
      </c>
      <c r="R88" s="85">
        <v>76.310299310000005</v>
      </c>
      <c r="S88" s="85">
        <v>74.087038309999997</v>
      </c>
      <c r="T88" s="85">
        <v>62.914411530000002</v>
      </c>
      <c r="U88" s="85">
        <v>67.686335470000003</v>
      </c>
      <c r="V88" s="85">
        <v>80.818213869999994</v>
      </c>
      <c r="W88" s="85">
        <v>72.533181260000006</v>
      </c>
      <c r="X88" s="85">
        <v>74.756920030000003</v>
      </c>
      <c r="Y88" s="85">
        <v>77.147226349999997</v>
      </c>
      <c r="Z88" s="85">
        <v>79.850886619999997</v>
      </c>
      <c r="AA88" s="85">
        <v>69.469143869999996</v>
      </c>
      <c r="AB88" s="85">
        <v>76.113539380000006</v>
      </c>
      <c r="AC88" s="85">
        <v>72.214955680000003</v>
      </c>
      <c r="AD88" s="85">
        <v>76.671462680000005</v>
      </c>
      <c r="AE88" s="85">
        <v>68.882078329999999</v>
      </c>
    </row>
    <row r="89" spans="2:31">
      <c r="B89">
        <v>0</v>
      </c>
      <c r="C89">
        <v>0</v>
      </c>
      <c r="D89">
        <v>0</v>
      </c>
      <c r="E89" t="s">
        <v>256</v>
      </c>
      <c r="F89" t="s">
        <v>468</v>
      </c>
      <c r="G89" t="s">
        <v>84</v>
      </c>
      <c r="H89" t="s">
        <v>14</v>
      </c>
      <c r="I89">
        <v>0</v>
      </c>
      <c r="J89" s="85">
        <v>60.983385579999997</v>
      </c>
      <c r="K89" s="85">
        <v>76.865360609999996</v>
      </c>
      <c r="L89" s="85">
        <v>74.531145780000003</v>
      </c>
      <c r="M89" s="85">
        <v>77.006405920000006</v>
      </c>
      <c r="N89" s="85">
        <v>79.50815145</v>
      </c>
      <c r="O89" s="85">
        <v>65.098813750000005</v>
      </c>
      <c r="P89" s="85">
        <v>76.310543039999999</v>
      </c>
      <c r="Q89" s="85">
        <v>62.488085269999999</v>
      </c>
      <c r="R89" s="85">
        <v>77.315251439999997</v>
      </c>
      <c r="S89" s="85">
        <v>75.349822130000007</v>
      </c>
      <c r="T89" s="85">
        <v>64.173995520000005</v>
      </c>
      <c r="U89" s="85">
        <v>67.781873630000007</v>
      </c>
      <c r="V89" s="85">
        <v>81.585555959999994</v>
      </c>
      <c r="W89" s="85">
        <v>75.677325400000001</v>
      </c>
      <c r="X89" s="85">
        <v>76.538828260000003</v>
      </c>
      <c r="Y89" s="85">
        <v>78.815751789999993</v>
      </c>
      <c r="Z89" s="85">
        <v>78.384737979999997</v>
      </c>
      <c r="AA89" s="85">
        <v>70.840085810000005</v>
      </c>
      <c r="AB89" s="85">
        <v>77.862292699999998</v>
      </c>
      <c r="AC89" s="85">
        <v>74.650954470000002</v>
      </c>
      <c r="AD89" s="85">
        <v>75.682059319999993</v>
      </c>
      <c r="AE89" s="85">
        <v>69.879375999999993</v>
      </c>
    </row>
    <row r="90" spans="2:31">
      <c r="B90">
        <v>0</v>
      </c>
      <c r="C90">
        <v>0</v>
      </c>
      <c r="D90">
        <v>0</v>
      </c>
      <c r="E90" t="s">
        <v>9</v>
      </c>
      <c r="F90" t="s">
        <v>468</v>
      </c>
      <c r="G90" t="s">
        <v>84</v>
      </c>
      <c r="H90" t="s">
        <v>14</v>
      </c>
      <c r="I90">
        <v>0</v>
      </c>
      <c r="J90" s="85">
        <v>60.464442310000003</v>
      </c>
      <c r="K90" s="85">
        <v>75.584106050000003</v>
      </c>
      <c r="L90" s="85">
        <v>74.91428483</v>
      </c>
      <c r="M90" s="85">
        <v>77.313047859999998</v>
      </c>
      <c r="N90" s="85">
        <v>78.800085620000004</v>
      </c>
      <c r="O90" s="85">
        <v>64.257660849999994</v>
      </c>
      <c r="P90" s="85">
        <v>76.026071740000006</v>
      </c>
      <c r="Q90" s="85">
        <v>61.23394519</v>
      </c>
      <c r="R90" s="85">
        <v>76.801712559999999</v>
      </c>
      <c r="S90" s="85">
        <v>74.766572879999998</v>
      </c>
      <c r="T90" s="85">
        <v>63.609409470000003</v>
      </c>
      <c r="U90" s="85">
        <v>67.728576129999993</v>
      </c>
      <c r="V90" s="85">
        <v>81.235857539999998</v>
      </c>
      <c r="W90" s="85">
        <v>74.319418159999998</v>
      </c>
      <c r="X90" s="85">
        <v>75.644941669999994</v>
      </c>
      <c r="Y90" s="85">
        <v>78.038871630000003</v>
      </c>
      <c r="Z90" s="85">
        <v>79.050267399999996</v>
      </c>
      <c r="AA90" s="85">
        <v>70.252473460000004</v>
      </c>
      <c r="AB90" s="85">
        <v>77.077439190000007</v>
      </c>
      <c r="AC90" s="85">
        <v>73.520794429999995</v>
      </c>
      <c r="AD90" s="85">
        <v>76.139992079999999</v>
      </c>
      <c r="AE90" s="85">
        <v>69.410058759999998</v>
      </c>
    </row>
    <row r="91" spans="2:31">
      <c r="B91">
        <v>0</v>
      </c>
      <c r="C91">
        <v>0</v>
      </c>
      <c r="D91">
        <v>36</v>
      </c>
      <c r="E91" t="s">
        <v>255</v>
      </c>
      <c r="F91" t="s">
        <v>467</v>
      </c>
      <c r="G91" t="s">
        <v>84</v>
      </c>
      <c r="H91" t="s">
        <v>13</v>
      </c>
      <c r="I91">
        <v>1</v>
      </c>
      <c r="J91" s="85">
        <v>24.769124359999999</v>
      </c>
      <c r="K91" s="85">
        <v>19.466209169999999</v>
      </c>
      <c r="L91" s="85">
        <v>19.221381860000001</v>
      </c>
      <c r="M91" s="85">
        <v>21.192230559999999</v>
      </c>
      <c r="N91" s="85">
        <v>18.847286749999999</v>
      </c>
      <c r="O91" s="85">
        <v>26.473633490000001</v>
      </c>
      <c r="P91" s="85">
        <v>15.73212236</v>
      </c>
      <c r="Q91" s="85">
        <v>17.4306451</v>
      </c>
      <c r="R91" s="85">
        <v>21.439366790000001</v>
      </c>
      <c r="S91" s="85">
        <v>21.887136000000002</v>
      </c>
      <c r="T91" s="85">
        <v>24.561178460000001</v>
      </c>
      <c r="U91" s="85">
        <v>23.873439479999998</v>
      </c>
      <c r="V91" s="85">
        <v>21.447358900000001</v>
      </c>
      <c r="W91" s="85">
        <v>21.50984042</v>
      </c>
      <c r="X91" s="85">
        <v>21.28723768</v>
      </c>
      <c r="Y91" s="85">
        <v>17.5010911</v>
      </c>
      <c r="Z91" s="85">
        <v>21.75825141</v>
      </c>
      <c r="AA91" s="85">
        <v>20.348940670000001</v>
      </c>
      <c r="AB91" s="85">
        <v>17.575910589999999</v>
      </c>
      <c r="AC91" s="85">
        <v>18.59558191</v>
      </c>
      <c r="AD91" s="85">
        <v>18.46473889</v>
      </c>
      <c r="AE91" s="85">
        <v>22.072506950000001</v>
      </c>
    </row>
    <row r="92" spans="2:31">
      <c r="B92">
        <v>0</v>
      </c>
      <c r="C92">
        <v>0</v>
      </c>
      <c r="D92">
        <v>37</v>
      </c>
      <c r="E92" t="s">
        <v>255</v>
      </c>
      <c r="F92" t="s">
        <v>136</v>
      </c>
      <c r="G92" t="s">
        <v>84</v>
      </c>
      <c r="H92" t="s">
        <v>81</v>
      </c>
      <c r="I92">
        <v>1</v>
      </c>
      <c r="J92" s="85" t="s">
        <v>173</v>
      </c>
      <c r="K92" s="85" t="s">
        <v>173</v>
      </c>
      <c r="L92" s="85" t="s">
        <v>173</v>
      </c>
      <c r="M92" s="85" t="s">
        <v>173</v>
      </c>
      <c r="N92" s="85" t="s">
        <v>173</v>
      </c>
      <c r="O92" s="85" t="s">
        <v>173</v>
      </c>
      <c r="P92" s="85" t="s">
        <v>173</v>
      </c>
      <c r="Q92" s="85" t="s">
        <v>173</v>
      </c>
      <c r="R92" s="85" t="s">
        <v>173</v>
      </c>
      <c r="S92" s="85" t="s">
        <v>173</v>
      </c>
      <c r="T92" s="85" t="s">
        <v>173</v>
      </c>
      <c r="U92" s="85" t="s">
        <v>173</v>
      </c>
      <c r="V92" s="85" t="s">
        <v>173</v>
      </c>
      <c r="W92" s="85" t="s">
        <v>173</v>
      </c>
      <c r="X92" s="85" t="s">
        <v>173</v>
      </c>
      <c r="Y92" s="85" t="s">
        <v>173</v>
      </c>
      <c r="Z92" s="85" t="s">
        <v>173</v>
      </c>
      <c r="AA92" s="85" t="s">
        <v>173</v>
      </c>
      <c r="AB92" s="85" t="s">
        <v>173</v>
      </c>
      <c r="AC92" s="85" t="s">
        <v>173</v>
      </c>
      <c r="AD92" s="85" t="s">
        <v>173</v>
      </c>
      <c r="AE92" s="85" t="s">
        <v>173</v>
      </c>
    </row>
    <row r="93" spans="2:31">
      <c r="B93">
        <v>0</v>
      </c>
      <c r="C93">
        <v>0</v>
      </c>
      <c r="D93">
        <v>0</v>
      </c>
      <c r="E93" t="s">
        <v>256</v>
      </c>
      <c r="F93" t="s">
        <v>136</v>
      </c>
      <c r="G93" t="s">
        <v>84</v>
      </c>
      <c r="H93" t="s">
        <v>81</v>
      </c>
      <c r="I93">
        <v>1</v>
      </c>
      <c r="J93" s="85" t="s">
        <v>173</v>
      </c>
      <c r="K93" s="85" t="s">
        <v>173</v>
      </c>
      <c r="L93" s="85" t="s">
        <v>173</v>
      </c>
      <c r="M93" s="85" t="s">
        <v>173</v>
      </c>
      <c r="N93" s="85" t="s">
        <v>173</v>
      </c>
      <c r="O93" s="85" t="s">
        <v>173</v>
      </c>
      <c r="P93" s="85" t="s">
        <v>173</v>
      </c>
      <c r="Q93" s="85" t="s">
        <v>173</v>
      </c>
      <c r="R93" s="85" t="s">
        <v>173</v>
      </c>
      <c r="S93" s="85" t="s">
        <v>173</v>
      </c>
      <c r="T93" s="85" t="s">
        <v>173</v>
      </c>
      <c r="U93" s="85" t="s">
        <v>173</v>
      </c>
      <c r="V93" s="85" t="s">
        <v>173</v>
      </c>
      <c r="W93" s="85" t="s">
        <v>173</v>
      </c>
      <c r="X93" s="85" t="s">
        <v>173</v>
      </c>
      <c r="Y93" s="85" t="s">
        <v>173</v>
      </c>
      <c r="Z93" s="85" t="s">
        <v>173</v>
      </c>
      <c r="AA93" s="85" t="s">
        <v>173</v>
      </c>
      <c r="AB93" s="85" t="s">
        <v>173</v>
      </c>
      <c r="AC93" s="85" t="s">
        <v>173</v>
      </c>
      <c r="AD93" s="85" t="s">
        <v>173</v>
      </c>
      <c r="AE93" s="85" t="s">
        <v>173</v>
      </c>
    </row>
    <row r="94" spans="2:31">
      <c r="B94">
        <v>0</v>
      </c>
      <c r="C94">
        <v>0</v>
      </c>
      <c r="D94">
        <v>0</v>
      </c>
      <c r="E94" t="s">
        <v>9</v>
      </c>
      <c r="F94" t="s">
        <v>136</v>
      </c>
      <c r="G94" t="s">
        <v>84</v>
      </c>
      <c r="H94" t="s">
        <v>81</v>
      </c>
      <c r="I94">
        <v>1</v>
      </c>
      <c r="J94" s="85" t="s">
        <v>173</v>
      </c>
      <c r="K94" s="85" t="s">
        <v>173</v>
      </c>
      <c r="L94" s="85" t="s">
        <v>173</v>
      </c>
      <c r="M94" s="85" t="s">
        <v>173</v>
      </c>
      <c r="N94" s="85" t="s">
        <v>173</v>
      </c>
      <c r="O94" s="85" t="s">
        <v>173</v>
      </c>
      <c r="P94" s="85" t="s">
        <v>173</v>
      </c>
      <c r="Q94" s="85" t="s">
        <v>173</v>
      </c>
      <c r="R94" s="85" t="s">
        <v>173</v>
      </c>
      <c r="S94" s="85" t="s">
        <v>173</v>
      </c>
      <c r="T94" s="85" t="s">
        <v>173</v>
      </c>
      <c r="U94" s="85" t="s">
        <v>173</v>
      </c>
      <c r="V94" s="85" t="s">
        <v>173</v>
      </c>
      <c r="W94" s="85" t="s">
        <v>173</v>
      </c>
      <c r="X94" s="85" t="s">
        <v>173</v>
      </c>
      <c r="Y94" s="85" t="s">
        <v>173</v>
      </c>
      <c r="Z94" s="85" t="s">
        <v>173</v>
      </c>
      <c r="AA94" s="85" t="s">
        <v>173</v>
      </c>
      <c r="AB94" s="85" t="s">
        <v>173</v>
      </c>
      <c r="AC94" s="85" t="s">
        <v>173</v>
      </c>
      <c r="AD94" s="85" t="s">
        <v>173</v>
      </c>
      <c r="AE94" s="85" t="s">
        <v>173</v>
      </c>
    </row>
    <row r="95" spans="2:31">
      <c r="B95">
        <v>0</v>
      </c>
      <c r="C95">
        <v>0</v>
      </c>
      <c r="D95">
        <v>38</v>
      </c>
      <c r="E95" t="s">
        <v>255</v>
      </c>
      <c r="F95" t="s">
        <v>317</v>
      </c>
      <c r="G95" t="s">
        <v>320</v>
      </c>
      <c r="H95" t="s">
        <v>370</v>
      </c>
      <c r="I95">
        <v>0</v>
      </c>
      <c r="J95" s="85">
        <v>68.2</v>
      </c>
      <c r="K95" s="85">
        <v>71.8</v>
      </c>
      <c r="L95" s="85">
        <v>75.5</v>
      </c>
      <c r="M95" s="85">
        <v>73.8</v>
      </c>
      <c r="N95" s="85">
        <v>74.900000000000006</v>
      </c>
      <c r="O95" s="85">
        <v>73.8</v>
      </c>
      <c r="P95" s="85">
        <v>73.7</v>
      </c>
      <c r="Q95" s="85">
        <v>73.2</v>
      </c>
      <c r="R95" s="85">
        <v>73.099999999999994</v>
      </c>
      <c r="S95" s="85">
        <v>69.5</v>
      </c>
      <c r="T95" s="85">
        <v>69.2</v>
      </c>
      <c r="U95" s="85">
        <v>71.5</v>
      </c>
      <c r="V95" s="85">
        <v>74.8</v>
      </c>
      <c r="W95" s="85">
        <v>75.2</v>
      </c>
      <c r="X95" s="85">
        <v>77.599999999999994</v>
      </c>
      <c r="Y95" s="85">
        <v>73.400000000000006</v>
      </c>
      <c r="Z95" s="85">
        <v>77.8</v>
      </c>
      <c r="AA95" s="85">
        <v>77.400000000000006</v>
      </c>
      <c r="AB95" s="85">
        <v>76.599999999999994</v>
      </c>
      <c r="AC95" s="85">
        <v>76.8</v>
      </c>
      <c r="AD95" s="85">
        <v>79.3</v>
      </c>
      <c r="AE95" s="85">
        <v>72.099999999999994</v>
      </c>
    </row>
    <row r="96" spans="2:31">
      <c r="B96">
        <v>0</v>
      </c>
      <c r="C96">
        <v>0</v>
      </c>
      <c r="D96">
        <v>0</v>
      </c>
      <c r="E96" t="s">
        <v>256</v>
      </c>
      <c r="F96" t="s">
        <v>317</v>
      </c>
      <c r="G96" t="s">
        <v>320</v>
      </c>
      <c r="H96" t="s">
        <v>370</v>
      </c>
      <c r="I96">
        <v>0</v>
      </c>
      <c r="J96" s="85">
        <v>76.3</v>
      </c>
      <c r="K96" s="85">
        <v>77.900000000000006</v>
      </c>
      <c r="L96" s="85">
        <v>82.4</v>
      </c>
      <c r="M96" s="85">
        <v>80.599999999999994</v>
      </c>
      <c r="N96" s="85">
        <v>81.2</v>
      </c>
      <c r="O96" s="85">
        <v>80</v>
      </c>
      <c r="P96" s="85">
        <v>81</v>
      </c>
      <c r="Q96" s="85">
        <v>80.599999999999994</v>
      </c>
      <c r="R96" s="85">
        <v>80.2</v>
      </c>
      <c r="S96" s="85">
        <v>78.8</v>
      </c>
      <c r="T96" s="85">
        <v>77.599999999999994</v>
      </c>
      <c r="U96" s="85">
        <v>78</v>
      </c>
      <c r="V96" s="85">
        <v>80.400000000000006</v>
      </c>
      <c r="W96" s="85">
        <v>82.4</v>
      </c>
      <c r="X96" s="85">
        <v>82.5</v>
      </c>
      <c r="Y96" s="85">
        <v>80</v>
      </c>
      <c r="Z96" s="85">
        <v>80.900000000000006</v>
      </c>
      <c r="AA96" s="85">
        <v>80.8</v>
      </c>
      <c r="AB96" s="85">
        <v>80.900000000000006</v>
      </c>
      <c r="AC96" s="85">
        <v>84</v>
      </c>
      <c r="AD96" s="85">
        <v>83</v>
      </c>
      <c r="AE96" s="85">
        <v>79.099999999999994</v>
      </c>
    </row>
    <row r="97" spans="2:31">
      <c r="B97">
        <v>0</v>
      </c>
      <c r="C97">
        <v>0</v>
      </c>
      <c r="D97">
        <v>0</v>
      </c>
      <c r="E97" t="s">
        <v>9</v>
      </c>
      <c r="F97" t="s">
        <v>317</v>
      </c>
      <c r="G97" t="s">
        <v>320</v>
      </c>
      <c r="H97" t="s">
        <v>370</v>
      </c>
      <c r="I97">
        <v>0</v>
      </c>
      <c r="J97" s="85">
        <v>72.3</v>
      </c>
      <c r="K97" s="85">
        <v>75</v>
      </c>
      <c r="L97" s="85">
        <v>79.099999999999994</v>
      </c>
      <c r="M97" s="85">
        <v>77.400000000000006</v>
      </c>
      <c r="N97" s="85">
        <v>78.099999999999994</v>
      </c>
      <c r="O97" s="85">
        <v>77.3</v>
      </c>
      <c r="P97" s="85">
        <v>77.400000000000006</v>
      </c>
      <c r="Q97" s="85">
        <v>76.599999999999994</v>
      </c>
      <c r="R97" s="85">
        <v>76.5</v>
      </c>
      <c r="S97" s="85">
        <v>74.099999999999994</v>
      </c>
      <c r="T97" s="85">
        <v>73.7</v>
      </c>
      <c r="U97" s="85">
        <v>74.8</v>
      </c>
      <c r="V97" s="85">
        <v>77.900000000000006</v>
      </c>
      <c r="W97" s="85">
        <v>78.900000000000006</v>
      </c>
      <c r="X97" s="85">
        <v>80.099999999999994</v>
      </c>
      <c r="Y97" s="85">
        <v>76.900000000000006</v>
      </c>
      <c r="Z97" s="85">
        <v>79.5</v>
      </c>
      <c r="AA97" s="85">
        <v>79.2</v>
      </c>
      <c r="AB97" s="85">
        <v>79</v>
      </c>
      <c r="AC97" s="85">
        <v>80.8</v>
      </c>
      <c r="AD97" s="85">
        <v>81.400000000000006</v>
      </c>
      <c r="AE97" s="85">
        <v>75.7</v>
      </c>
    </row>
    <row r="98" spans="2:31">
      <c r="B98" t="s">
        <v>192</v>
      </c>
      <c r="C98" t="s">
        <v>476</v>
      </c>
      <c r="D98">
        <v>39</v>
      </c>
      <c r="E98" t="s">
        <v>255</v>
      </c>
      <c r="F98" t="s">
        <v>400</v>
      </c>
      <c r="G98" t="s">
        <v>84</v>
      </c>
      <c r="H98" t="s">
        <v>257</v>
      </c>
      <c r="I98">
        <v>1</v>
      </c>
      <c r="J98" s="85" t="s">
        <v>173</v>
      </c>
      <c r="K98" s="85" t="s">
        <v>173</v>
      </c>
      <c r="L98" s="85" t="s">
        <v>173</v>
      </c>
      <c r="M98" s="85" t="s">
        <v>173</v>
      </c>
      <c r="N98" s="85" t="s">
        <v>173</v>
      </c>
      <c r="O98" s="85" t="s">
        <v>173</v>
      </c>
      <c r="P98" s="85" t="s">
        <v>173</v>
      </c>
      <c r="Q98" s="85" t="s">
        <v>173</v>
      </c>
      <c r="R98" s="85" t="s">
        <v>173</v>
      </c>
      <c r="S98" s="85" t="s">
        <v>173</v>
      </c>
      <c r="T98" s="85" t="s">
        <v>173</v>
      </c>
      <c r="U98" s="85" t="s">
        <v>173</v>
      </c>
      <c r="V98" s="85" t="s">
        <v>173</v>
      </c>
      <c r="W98" s="85" t="s">
        <v>173</v>
      </c>
      <c r="X98" s="85" t="s">
        <v>173</v>
      </c>
      <c r="Y98" s="85" t="s">
        <v>173</v>
      </c>
      <c r="Z98" s="85" t="s">
        <v>173</v>
      </c>
      <c r="AA98" s="85" t="s">
        <v>173</v>
      </c>
      <c r="AB98" s="85" t="s">
        <v>173</v>
      </c>
      <c r="AC98" s="85" t="s">
        <v>173</v>
      </c>
      <c r="AD98" s="85" t="s">
        <v>173</v>
      </c>
      <c r="AE98" s="85" t="s">
        <v>173</v>
      </c>
    </row>
    <row r="99" spans="2:31">
      <c r="B99">
        <v>0</v>
      </c>
      <c r="C99">
        <v>0</v>
      </c>
      <c r="D99">
        <v>40</v>
      </c>
      <c r="E99" t="s">
        <v>255</v>
      </c>
      <c r="F99" t="s">
        <v>294</v>
      </c>
      <c r="G99" t="s">
        <v>320</v>
      </c>
      <c r="H99" t="s">
        <v>325</v>
      </c>
      <c r="I99">
        <v>0</v>
      </c>
      <c r="J99" s="85" t="s">
        <v>173</v>
      </c>
      <c r="K99" s="85" t="s">
        <v>173</v>
      </c>
      <c r="L99" s="85" t="s">
        <v>173</v>
      </c>
      <c r="M99" s="85" t="s">
        <v>173</v>
      </c>
      <c r="N99" s="85" t="s">
        <v>173</v>
      </c>
      <c r="O99" s="85" t="s">
        <v>173</v>
      </c>
      <c r="P99" s="85" t="s">
        <v>173</v>
      </c>
      <c r="Q99" s="85" t="s">
        <v>173</v>
      </c>
      <c r="R99" s="85" t="s">
        <v>173</v>
      </c>
      <c r="S99" s="85" t="s">
        <v>173</v>
      </c>
      <c r="T99" s="85" t="s">
        <v>173</v>
      </c>
      <c r="U99" s="85" t="s">
        <v>173</v>
      </c>
      <c r="V99" s="85" t="s">
        <v>173</v>
      </c>
      <c r="W99" s="85" t="s">
        <v>173</v>
      </c>
      <c r="X99" s="85" t="s">
        <v>173</v>
      </c>
      <c r="Y99" s="85" t="s">
        <v>173</v>
      </c>
      <c r="Z99" s="85" t="s">
        <v>173</v>
      </c>
      <c r="AA99" s="85" t="s">
        <v>173</v>
      </c>
      <c r="AB99" s="85" t="s">
        <v>173</v>
      </c>
      <c r="AC99" s="85" t="s">
        <v>173</v>
      </c>
      <c r="AD99" s="85" t="s">
        <v>173</v>
      </c>
      <c r="AE99" s="85" t="s">
        <v>173</v>
      </c>
    </row>
    <row r="100" spans="2:31">
      <c r="B100">
        <v>0</v>
      </c>
      <c r="C100">
        <v>0</v>
      </c>
      <c r="D100">
        <v>41</v>
      </c>
      <c r="E100" t="s">
        <v>255</v>
      </c>
      <c r="F100" t="s">
        <v>96</v>
      </c>
      <c r="G100" t="s">
        <v>84</v>
      </c>
      <c r="H100" t="s">
        <v>26</v>
      </c>
      <c r="I100">
        <v>0</v>
      </c>
      <c r="J100" s="85">
        <v>75.89</v>
      </c>
      <c r="K100" s="85">
        <v>76.98</v>
      </c>
      <c r="L100" s="85">
        <v>81.91</v>
      </c>
      <c r="M100" s="85">
        <v>80.260000000000005</v>
      </c>
      <c r="N100" s="85">
        <v>82.99</v>
      </c>
      <c r="O100" s="85">
        <v>79.319999999999993</v>
      </c>
      <c r="P100" s="85">
        <v>82.18</v>
      </c>
      <c r="Q100" s="85">
        <v>77.73</v>
      </c>
      <c r="R100" s="85">
        <v>73.47</v>
      </c>
      <c r="S100" s="85">
        <v>73.48</v>
      </c>
      <c r="T100" s="85">
        <v>79.62</v>
      </c>
      <c r="U100" s="85">
        <v>76.709999999999994</v>
      </c>
      <c r="V100" s="85">
        <v>78.739999999999995</v>
      </c>
      <c r="W100" s="85">
        <v>80.72</v>
      </c>
      <c r="X100" s="85">
        <v>77.08</v>
      </c>
      <c r="Y100" s="85">
        <v>74.349999999999994</v>
      </c>
      <c r="Z100" s="85">
        <v>78.13</v>
      </c>
      <c r="AA100" s="85">
        <v>79.37</v>
      </c>
      <c r="AB100" s="85">
        <v>77.03</v>
      </c>
      <c r="AC100" s="85">
        <v>82.84</v>
      </c>
      <c r="AD100" s="85">
        <v>77.88</v>
      </c>
      <c r="AE100" s="85">
        <v>77.13</v>
      </c>
    </row>
    <row r="101" spans="2:31">
      <c r="B101">
        <v>0</v>
      </c>
      <c r="C101">
        <v>0</v>
      </c>
      <c r="D101">
        <v>42</v>
      </c>
      <c r="E101" t="s">
        <v>9</v>
      </c>
      <c r="F101" t="s">
        <v>274</v>
      </c>
      <c r="G101" t="s">
        <v>84</v>
      </c>
      <c r="H101" t="s">
        <v>27</v>
      </c>
      <c r="I101">
        <v>1</v>
      </c>
      <c r="J101" s="85">
        <v>3.12</v>
      </c>
      <c r="K101" s="85">
        <v>2.25</v>
      </c>
      <c r="L101" s="85">
        <v>3.95</v>
      </c>
      <c r="M101" s="85">
        <v>3.95</v>
      </c>
      <c r="N101" s="85">
        <v>3.33</v>
      </c>
      <c r="O101" s="85">
        <v>4.7</v>
      </c>
      <c r="P101" s="85">
        <v>3.86</v>
      </c>
      <c r="Q101" s="85">
        <v>4.3600000000000003</v>
      </c>
      <c r="R101" s="85">
        <v>2.76</v>
      </c>
      <c r="S101" s="85">
        <v>3.56</v>
      </c>
      <c r="T101" s="85">
        <v>2.46</v>
      </c>
      <c r="U101" s="85">
        <v>3.61</v>
      </c>
      <c r="V101" s="85">
        <v>3.9</v>
      </c>
      <c r="W101" s="85">
        <v>4.17</v>
      </c>
      <c r="X101" s="85">
        <v>3.96</v>
      </c>
      <c r="Y101" s="85">
        <v>3.9</v>
      </c>
      <c r="Z101" s="85">
        <v>3.12</v>
      </c>
      <c r="AA101" s="85">
        <v>2.61</v>
      </c>
      <c r="AB101" s="85">
        <v>2.23</v>
      </c>
      <c r="AC101" s="85">
        <v>4.08</v>
      </c>
      <c r="AD101" s="85">
        <v>3.74</v>
      </c>
      <c r="AE101" s="85">
        <v>3.43</v>
      </c>
    </row>
    <row r="102" spans="2:31">
      <c r="B102">
        <v>0</v>
      </c>
      <c r="C102">
        <v>0</v>
      </c>
      <c r="D102">
        <v>43</v>
      </c>
      <c r="E102" t="s">
        <v>9</v>
      </c>
      <c r="F102" t="s">
        <v>93</v>
      </c>
      <c r="G102" t="s">
        <v>84</v>
      </c>
      <c r="H102" t="s">
        <v>28</v>
      </c>
      <c r="I102">
        <v>1</v>
      </c>
      <c r="J102" s="85">
        <v>2.0699999999999998</v>
      </c>
      <c r="K102" s="85">
        <v>2.75</v>
      </c>
      <c r="L102" s="85">
        <v>2.4300000000000002</v>
      </c>
      <c r="M102" s="85">
        <v>2.25</v>
      </c>
      <c r="N102" s="85">
        <v>3.11</v>
      </c>
      <c r="O102" s="85">
        <v>2.16</v>
      </c>
      <c r="P102" s="85">
        <v>2.71</v>
      </c>
      <c r="Q102" s="85">
        <v>4.04</v>
      </c>
      <c r="R102" s="85">
        <v>3.42</v>
      </c>
      <c r="S102" s="85">
        <v>1.97</v>
      </c>
      <c r="T102" s="85">
        <v>1.62</v>
      </c>
      <c r="U102" s="85">
        <v>2.2599999999999998</v>
      </c>
      <c r="V102" s="85">
        <v>1.87</v>
      </c>
      <c r="W102" s="85">
        <v>2.2400000000000002</v>
      </c>
      <c r="X102" s="85">
        <v>2.66</v>
      </c>
      <c r="Y102" s="85">
        <v>3.1</v>
      </c>
      <c r="Z102" s="85">
        <v>2.02</v>
      </c>
      <c r="AA102" s="85">
        <v>2.44</v>
      </c>
      <c r="AB102" s="85">
        <v>1.87</v>
      </c>
      <c r="AC102" s="85">
        <v>2.4</v>
      </c>
      <c r="AD102" s="85">
        <v>2.38</v>
      </c>
      <c r="AE102" s="85">
        <v>2.27</v>
      </c>
    </row>
    <row r="103" spans="2:31">
      <c r="B103">
        <v>0</v>
      </c>
      <c r="C103">
        <v>0</v>
      </c>
      <c r="D103">
        <v>44</v>
      </c>
      <c r="E103" t="s">
        <v>9</v>
      </c>
      <c r="F103" t="s">
        <v>295</v>
      </c>
      <c r="G103" t="s">
        <v>320</v>
      </c>
      <c r="H103" t="s">
        <v>326</v>
      </c>
      <c r="I103">
        <v>1</v>
      </c>
      <c r="J103" s="85" t="s">
        <v>173</v>
      </c>
      <c r="K103" s="85" t="s">
        <v>173</v>
      </c>
      <c r="L103" s="85" t="s">
        <v>173</v>
      </c>
      <c r="M103" s="85" t="s">
        <v>173</v>
      </c>
      <c r="N103" s="85" t="s">
        <v>173</v>
      </c>
      <c r="O103" s="85" t="s">
        <v>173</v>
      </c>
      <c r="P103" s="85" t="s">
        <v>173</v>
      </c>
      <c r="Q103" s="85" t="s">
        <v>173</v>
      </c>
      <c r="R103" s="85" t="s">
        <v>173</v>
      </c>
      <c r="S103" s="85" t="s">
        <v>173</v>
      </c>
      <c r="T103" s="85" t="s">
        <v>173</v>
      </c>
      <c r="U103" s="85" t="s">
        <v>173</v>
      </c>
      <c r="V103" s="85" t="s">
        <v>173</v>
      </c>
      <c r="W103" s="85" t="s">
        <v>173</v>
      </c>
      <c r="X103" s="85" t="s">
        <v>173</v>
      </c>
      <c r="Y103" s="85" t="s">
        <v>173</v>
      </c>
      <c r="Z103" s="85" t="s">
        <v>173</v>
      </c>
      <c r="AA103" s="85" t="s">
        <v>173</v>
      </c>
      <c r="AB103" s="85" t="s">
        <v>173</v>
      </c>
      <c r="AC103" s="85" t="s">
        <v>173</v>
      </c>
      <c r="AD103" s="85" t="s">
        <v>173</v>
      </c>
      <c r="AE103" s="85" t="s">
        <v>173</v>
      </c>
    </row>
    <row r="104" spans="2:31">
      <c r="B104">
        <v>0</v>
      </c>
      <c r="C104">
        <v>0</v>
      </c>
      <c r="D104">
        <v>45</v>
      </c>
      <c r="E104" t="s">
        <v>9</v>
      </c>
      <c r="F104" t="s">
        <v>111</v>
      </c>
      <c r="G104" t="s">
        <v>84</v>
      </c>
      <c r="H104" t="s">
        <v>29</v>
      </c>
      <c r="I104">
        <v>1</v>
      </c>
      <c r="J104" s="85">
        <v>1.05</v>
      </c>
      <c r="K104" s="85">
        <v>0.94</v>
      </c>
      <c r="L104" s="85">
        <v>1.08</v>
      </c>
      <c r="M104" s="85">
        <v>1.31</v>
      </c>
      <c r="N104" s="85">
        <v>1.1100000000000001</v>
      </c>
      <c r="O104" s="85">
        <v>1.1100000000000001</v>
      </c>
      <c r="P104" s="85">
        <v>1.58</v>
      </c>
      <c r="Q104" s="85">
        <v>1.33</v>
      </c>
      <c r="R104" s="85">
        <v>1.31</v>
      </c>
      <c r="S104" s="85">
        <v>1.1599999999999999</v>
      </c>
      <c r="T104" s="85">
        <v>0.67</v>
      </c>
      <c r="U104" s="85">
        <v>1.22</v>
      </c>
      <c r="V104" s="85">
        <v>1.05</v>
      </c>
      <c r="W104" s="85">
        <v>0.96</v>
      </c>
      <c r="X104" s="85">
        <v>1.57</v>
      </c>
      <c r="Y104" s="85">
        <v>1.17</v>
      </c>
      <c r="Z104" s="85">
        <v>1.29</v>
      </c>
      <c r="AA104" s="85">
        <v>1.07</v>
      </c>
      <c r="AB104" s="85">
        <v>1.1599999999999999</v>
      </c>
      <c r="AC104" s="85">
        <v>1.28</v>
      </c>
      <c r="AD104" s="85">
        <v>1.1100000000000001</v>
      </c>
      <c r="AE104" s="85">
        <v>1.1399999999999999</v>
      </c>
    </row>
    <row r="105" spans="2:31">
      <c r="B105">
        <v>0</v>
      </c>
      <c r="C105">
        <v>0</v>
      </c>
      <c r="D105">
        <v>46</v>
      </c>
      <c r="E105" t="s">
        <v>255</v>
      </c>
      <c r="F105" t="s">
        <v>253</v>
      </c>
      <c r="G105" t="s">
        <v>84</v>
      </c>
      <c r="H105" t="s">
        <v>30</v>
      </c>
      <c r="I105">
        <v>1</v>
      </c>
      <c r="J105" s="85">
        <v>5.03</v>
      </c>
      <c r="K105" s="85">
        <v>2.82</v>
      </c>
      <c r="L105" s="85">
        <v>3.27</v>
      </c>
      <c r="M105" s="85">
        <v>5.04</v>
      </c>
      <c r="N105" s="85">
        <v>3.43</v>
      </c>
      <c r="O105" s="85">
        <v>3.67</v>
      </c>
      <c r="P105" s="85">
        <v>4.1500000000000004</v>
      </c>
      <c r="Q105" s="85">
        <v>3.55</v>
      </c>
      <c r="R105" s="85">
        <v>5.17</v>
      </c>
      <c r="S105" s="85">
        <v>3.9</v>
      </c>
      <c r="T105" s="85">
        <v>3.3</v>
      </c>
      <c r="U105" s="85">
        <v>3.52</v>
      </c>
      <c r="V105" s="85">
        <v>3.21</v>
      </c>
      <c r="W105" s="85">
        <v>3.16</v>
      </c>
      <c r="X105" s="85">
        <v>2.5</v>
      </c>
      <c r="Y105" s="85">
        <v>3.72</v>
      </c>
      <c r="Z105" s="85">
        <v>3.1</v>
      </c>
      <c r="AA105" s="85">
        <v>4.76</v>
      </c>
      <c r="AB105" s="85">
        <v>3.57</v>
      </c>
      <c r="AC105" s="85">
        <v>4.1100000000000003</v>
      </c>
      <c r="AD105" s="85">
        <v>3.14</v>
      </c>
      <c r="AE105" s="85">
        <v>3.98</v>
      </c>
    </row>
    <row r="106" spans="2:31">
      <c r="B106">
        <v>0</v>
      </c>
      <c r="C106">
        <v>0</v>
      </c>
      <c r="D106">
        <v>47</v>
      </c>
      <c r="E106" t="s">
        <v>255</v>
      </c>
      <c r="F106" t="s">
        <v>401</v>
      </c>
      <c r="G106" t="s">
        <v>84</v>
      </c>
      <c r="H106" t="s">
        <v>402</v>
      </c>
      <c r="I106">
        <v>1</v>
      </c>
      <c r="J106" s="85" t="s">
        <v>173</v>
      </c>
      <c r="K106" s="85" t="s">
        <v>173</v>
      </c>
      <c r="L106" s="85" t="s">
        <v>173</v>
      </c>
      <c r="M106" s="85" t="s">
        <v>173</v>
      </c>
      <c r="N106" s="85" t="s">
        <v>173</v>
      </c>
      <c r="O106" s="85" t="s">
        <v>173</v>
      </c>
      <c r="P106" s="85" t="s">
        <v>173</v>
      </c>
      <c r="Q106" s="85" t="s">
        <v>173</v>
      </c>
      <c r="R106" s="85" t="s">
        <v>173</v>
      </c>
      <c r="S106" s="85" t="s">
        <v>173</v>
      </c>
      <c r="T106" s="85" t="s">
        <v>173</v>
      </c>
      <c r="U106" s="85" t="s">
        <v>173</v>
      </c>
      <c r="V106" s="85" t="s">
        <v>173</v>
      </c>
      <c r="W106" s="85" t="s">
        <v>173</v>
      </c>
      <c r="X106" s="85" t="s">
        <v>173</v>
      </c>
      <c r="Y106" s="85" t="s">
        <v>173</v>
      </c>
      <c r="Z106" s="85" t="s">
        <v>173</v>
      </c>
      <c r="AA106" s="85" t="s">
        <v>173</v>
      </c>
      <c r="AB106" s="85" t="s">
        <v>173</v>
      </c>
      <c r="AC106" s="85" t="s">
        <v>173</v>
      </c>
      <c r="AD106" s="85" t="s">
        <v>173</v>
      </c>
      <c r="AE106" s="85" t="s">
        <v>173</v>
      </c>
    </row>
    <row r="107" spans="2:31">
      <c r="B107" t="s">
        <v>193</v>
      </c>
      <c r="C107" t="s">
        <v>181</v>
      </c>
      <c r="D107">
        <v>49</v>
      </c>
      <c r="E107" t="s">
        <v>255</v>
      </c>
      <c r="F107" t="s">
        <v>263</v>
      </c>
      <c r="G107" t="s">
        <v>84</v>
      </c>
      <c r="H107" t="s">
        <v>31</v>
      </c>
      <c r="I107">
        <v>1</v>
      </c>
      <c r="J107" s="85">
        <v>2.760702255</v>
      </c>
      <c r="K107" s="85">
        <v>1.3936750389999999</v>
      </c>
      <c r="L107" s="85">
        <v>0.98189114</v>
      </c>
      <c r="M107" s="85">
        <v>1.6686116980000001</v>
      </c>
      <c r="N107" s="85">
        <v>1.2144716769999999</v>
      </c>
      <c r="O107" s="85">
        <v>1.502922222</v>
      </c>
      <c r="P107" s="85">
        <v>1.366014292</v>
      </c>
      <c r="Q107" s="85">
        <v>2.7077552709999999</v>
      </c>
      <c r="R107" s="85">
        <v>5.1078757640000001</v>
      </c>
      <c r="S107" s="85">
        <v>1.7305611860000001</v>
      </c>
      <c r="T107" s="85">
        <v>1.2676270110000001</v>
      </c>
      <c r="U107" s="85">
        <v>2.130686984</v>
      </c>
      <c r="V107" s="85">
        <v>1.201171489</v>
      </c>
      <c r="W107" s="85">
        <v>1.3426806689999999</v>
      </c>
      <c r="X107" s="85">
        <v>0.61037515200000003</v>
      </c>
      <c r="Y107" s="85">
        <v>2.3104317999999999</v>
      </c>
      <c r="Z107" s="85">
        <v>1.2408431820000001</v>
      </c>
      <c r="AA107" s="85">
        <v>0.89644085100000004</v>
      </c>
      <c r="AB107" s="85">
        <v>0.95584905799999997</v>
      </c>
      <c r="AC107" s="85">
        <v>0.82124666400000002</v>
      </c>
      <c r="AD107" s="85">
        <v>1.9027629230000001</v>
      </c>
      <c r="AE107" s="85">
        <v>1.908044767</v>
      </c>
    </row>
    <row r="108" spans="2:31">
      <c r="B108">
        <v>0</v>
      </c>
      <c r="C108">
        <v>0</v>
      </c>
      <c r="D108">
        <v>50</v>
      </c>
      <c r="E108" t="s">
        <v>255</v>
      </c>
      <c r="F108" t="s">
        <v>403</v>
      </c>
      <c r="G108" t="s">
        <v>84</v>
      </c>
      <c r="H108" t="s">
        <v>264</v>
      </c>
      <c r="I108">
        <v>0</v>
      </c>
      <c r="J108" s="85" t="s">
        <v>173</v>
      </c>
      <c r="K108" s="85" t="s">
        <v>173</v>
      </c>
      <c r="L108" s="85" t="s">
        <v>173</v>
      </c>
      <c r="M108" s="85" t="s">
        <v>173</v>
      </c>
      <c r="N108" s="85" t="s">
        <v>173</v>
      </c>
      <c r="O108" s="85" t="s">
        <v>173</v>
      </c>
      <c r="P108" s="85" t="s">
        <v>173</v>
      </c>
      <c r="Q108" s="85" t="s">
        <v>173</v>
      </c>
      <c r="R108" s="85" t="s">
        <v>173</v>
      </c>
      <c r="S108" s="85" t="s">
        <v>173</v>
      </c>
      <c r="T108" s="85" t="s">
        <v>173</v>
      </c>
      <c r="U108" s="85" t="s">
        <v>173</v>
      </c>
      <c r="V108" s="85" t="s">
        <v>173</v>
      </c>
      <c r="W108" s="85" t="s">
        <v>173</v>
      </c>
      <c r="X108" s="85" t="s">
        <v>173</v>
      </c>
      <c r="Y108" s="85" t="s">
        <v>173</v>
      </c>
      <c r="Z108" s="85" t="s">
        <v>173</v>
      </c>
      <c r="AA108" s="85" t="s">
        <v>173</v>
      </c>
      <c r="AB108" s="85" t="s">
        <v>173</v>
      </c>
      <c r="AC108" s="85" t="s">
        <v>173</v>
      </c>
      <c r="AD108" s="85" t="s">
        <v>173</v>
      </c>
      <c r="AE108" s="85" t="s">
        <v>173</v>
      </c>
    </row>
    <row r="109" spans="2:31">
      <c r="B109">
        <v>0</v>
      </c>
      <c r="C109">
        <v>0</v>
      </c>
      <c r="D109">
        <v>51</v>
      </c>
      <c r="E109" t="s">
        <v>255</v>
      </c>
      <c r="F109" t="s">
        <v>296</v>
      </c>
      <c r="G109" t="s">
        <v>320</v>
      </c>
      <c r="H109" t="s">
        <v>328</v>
      </c>
      <c r="I109">
        <v>0</v>
      </c>
      <c r="J109" s="85" t="s">
        <v>173</v>
      </c>
      <c r="K109" s="85" t="s">
        <v>173</v>
      </c>
      <c r="L109" s="85" t="s">
        <v>173</v>
      </c>
      <c r="M109" s="85" t="s">
        <v>173</v>
      </c>
      <c r="N109" s="85" t="s">
        <v>173</v>
      </c>
      <c r="O109" s="85" t="s">
        <v>173</v>
      </c>
      <c r="P109" s="85" t="s">
        <v>173</v>
      </c>
      <c r="Q109" s="85" t="s">
        <v>173</v>
      </c>
      <c r="R109" s="85" t="s">
        <v>173</v>
      </c>
      <c r="S109" s="85" t="s">
        <v>173</v>
      </c>
      <c r="T109" s="85" t="s">
        <v>173</v>
      </c>
      <c r="U109" s="85" t="s">
        <v>173</v>
      </c>
      <c r="V109" s="85" t="s">
        <v>173</v>
      </c>
      <c r="W109" s="85" t="s">
        <v>173</v>
      </c>
      <c r="X109" s="85" t="s">
        <v>173</v>
      </c>
      <c r="Y109" s="85" t="s">
        <v>173</v>
      </c>
      <c r="Z109" s="85" t="s">
        <v>173</v>
      </c>
      <c r="AA109" s="85" t="s">
        <v>173</v>
      </c>
      <c r="AB109" s="85" t="s">
        <v>173</v>
      </c>
      <c r="AC109" s="85" t="s">
        <v>173</v>
      </c>
      <c r="AD109" s="85" t="s">
        <v>173</v>
      </c>
      <c r="AE109" s="85" t="s">
        <v>173</v>
      </c>
    </row>
    <row r="110" spans="2:31">
      <c r="B110">
        <v>0</v>
      </c>
      <c r="C110">
        <v>0</v>
      </c>
      <c r="D110">
        <v>52</v>
      </c>
      <c r="E110" t="s">
        <v>255</v>
      </c>
      <c r="F110" t="s">
        <v>406</v>
      </c>
      <c r="G110" t="s">
        <v>84</v>
      </c>
      <c r="H110" t="s">
        <v>265</v>
      </c>
      <c r="I110">
        <v>0</v>
      </c>
      <c r="J110" s="85" t="s">
        <v>173</v>
      </c>
      <c r="K110" s="85" t="s">
        <v>173</v>
      </c>
      <c r="L110" s="85" t="s">
        <v>173</v>
      </c>
      <c r="M110" s="85" t="s">
        <v>173</v>
      </c>
      <c r="N110" s="85" t="s">
        <v>173</v>
      </c>
      <c r="O110" s="85" t="s">
        <v>173</v>
      </c>
      <c r="P110" s="85" t="s">
        <v>173</v>
      </c>
      <c r="Q110" s="85" t="s">
        <v>173</v>
      </c>
      <c r="R110" s="85" t="s">
        <v>173</v>
      </c>
      <c r="S110" s="85" t="s">
        <v>173</v>
      </c>
      <c r="T110" s="85" t="s">
        <v>173</v>
      </c>
      <c r="U110" s="85" t="s">
        <v>173</v>
      </c>
      <c r="V110" s="85" t="s">
        <v>173</v>
      </c>
      <c r="W110" s="85" t="s">
        <v>173</v>
      </c>
      <c r="X110" s="85" t="s">
        <v>173</v>
      </c>
      <c r="Y110" s="85" t="s">
        <v>173</v>
      </c>
      <c r="Z110" s="85" t="s">
        <v>173</v>
      </c>
      <c r="AA110" s="85" t="s">
        <v>173</v>
      </c>
      <c r="AB110" s="85" t="s">
        <v>173</v>
      </c>
      <c r="AC110" s="85" t="s">
        <v>173</v>
      </c>
      <c r="AD110" s="85" t="s">
        <v>173</v>
      </c>
      <c r="AE110" s="85" t="s">
        <v>173</v>
      </c>
    </row>
    <row r="111" spans="2:31">
      <c r="B111">
        <v>0</v>
      </c>
      <c r="C111">
        <v>0</v>
      </c>
      <c r="D111">
        <v>53</v>
      </c>
      <c r="E111" t="s">
        <v>255</v>
      </c>
      <c r="F111" t="s">
        <v>492</v>
      </c>
      <c r="G111" t="s">
        <v>320</v>
      </c>
      <c r="H111" t="s">
        <v>329</v>
      </c>
      <c r="I111">
        <v>0</v>
      </c>
      <c r="J111" s="85" t="s">
        <v>173</v>
      </c>
      <c r="K111" s="85" t="s">
        <v>173</v>
      </c>
      <c r="L111" s="85" t="s">
        <v>173</v>
      </c>
      <c r="M111" s="85" t="s">
        <v>173</v>
      </c>
      <c r="N111" s="85" t="s">
        <v>173</v>
      </c>
      <c r="O111" s="85" t="s">
        <v>173</v>
      </c>
      <c r="P111" s="85" t="s">
        <v>173</v>
      </c>
      <c r="Q111" s="85" t="s">
        <v>173</v>
      </c>
      <c r="R111" s="85" t="s">
        <v>173</v>
      </c>
      <c r="S111" s="85" t="s">
        <v>173</v>
      </c>
      <c r="T111" s="85" t="s">
        <v>173</v>
      </c>
      <c r="U111" s="85" t="s">
        <v>173</v>
      </c>
      <c r="V111" s="85" t="s">
        <v>173</v>
      </c>
      <c r="W111" s="85" t="s">
        <v>173</v>
      </c>
      <c r="X111" s="85" t="s">
        <v>173</v>
      </c>
      <c r="Y111" s="85" t="s">
        <v>173</v>
      </c>
      <c r="Z111" s="85" t="s">
        <v>173</v>
      </c>
      <c r="AA111" s="85" t="s">
        <v>173</v>
      </c>
      <c r="AB111" s="85" t="s">
        <v>173</v>
      </c>
      <c r="AC111" s="85" t="s">
        <v>173</v>
      </c>
      <c r="AD111" s="85" t="s">
        <v>173</v>
      </c>
      <c r="AE111" s="85" t="s">
        <v>173</v>
      </c>
    </row>
    <row r="112" spans="2:31">
      <c r="B112">
        <v>0</v>
      </c>
      <c r="C112">
        <v>0</v>
      </c>
      <c r="D112">
        <v>54</v>
      </c>
      <c r="E112" t="s">
        <v>255</v>
      </c>
      <c r="F112" t="s">
        <v>404</v>
      </c>
      <c r="G112" t="s">
        <v>320</v>
      </c>
      <c r="H112" t="s">
        <v>327</v>
      </c>
      <c r="I112">
        <v>0</v>
      </c>
      <c r="J112" s="85" t="s">
        <v>173</v>
      </c>
      <c r="K112" s="85" t="s">
        <v>173</v>
      </c>
      <c r="L112" s="85" t="s">
        <v>173</v>
      </c>
      <c r="M112" s="85" t="s">
        <v>173</v>
      </c>
      <c r="N112" s="85" t="s">
        <v>173</v>
      </c>
      <c r="O112" s="85" t="s">
        <v>173</v>
      </c>
      <c r="P112" s="85" t="s">
        <v>173</v>
      </c>
      <c r="Q112" s="85" t="s">
        <v>173</v>
      </c>
      <c r="R112" s="85" t="s">
        <v>173</v>
      </c>
      <c r="S112" s="85" t="s">
        <v>173</v>
      </c>
      <c r="T112" s="85" t="s">
        <v>173</v>
      </c>
      <c r="U112" s="85" t="s">
        <v>173</v>
      </c>
      <c r="V112" s="85" t="s">
        <v>173</v>
      </c>
      <c r="W112" s="85" t="s">
        <v>173</v>
      </c>
      <c r="X112" s="85" t="s">
        <v>173</v>
      </c>
      <c r="Y112" s="85" t="s">
        <v>173</v>
      </c>
      <c r="Z112" s="85" t="s">
        <v>173</v>
      </c>
      <c r="AA112" s="85" t="s">
        <v>173</v>
      </c>
      <c r="AB112" s="85" t="s">
        <v>173</v>
      </c>
      <c r="AC112" s="85" t="s">
        <v>173</v>
      </c>
      <c r="AD112" s="85" t="s">
        <v>173</v>
      </c>
      <c r="AE112" s="85" t="s">
        <v>173</v>
      </c>
    </row>
    <row r="113" spans="2:31">
      <c r="B113">
        <v>0</v>
      </c>
      <c r="C113">
        <v>0</v>
      </c>
      <c r="D113">
        <v>55</v>
      </c>
      <c r="E113" t="s">
        <v>255</v>
      </c>
      <c r="F113" t="s">
        <v>405</v>
      </c>
      <c r="G113" t="s">
        <v>320</v>
      </c>
      <c r="H113" t="s">
        <v>330</v>
      </c>
      <c r="I113">
        <v>0</v>
      </c>
      <c r="J113" s="85" t="s">
        <v>173</v>
      </c>
      <c r="K113" s="85" t="s">
        <v>173</v>
      </c>
      <c r="L113" s="85" t="s">
        <v>173</v>
      </c>
      <c r="M113" s="85" t="s">
        <v>173</v>
      </c>
      <c r="N113" s="85" t="s">
        <v>173</v>
      </c>
      <c r="O113" s="85" t="s">
        <v>173</v>
      </c>
      <c r="P113" s="85" t="s">
        <v>173</v>
      </c>
      <c r="Q113" s="85" t="s">
        <v>173</v>
      </c>
      <c r="R113" s="85" t="s">
        <v>173</v>
      </c>
      <c r="S113" s="85" t="s">
        <v>173</v>
      </c>
      <c r="T113" s="85" t="s">
        <v>173</v>
      </c>
      <c r="U113" s="85" t="s">
        <v>173</v>
      </c>
      <c r="V113" s="85" t="s">
        <v>173</v>
      </c>
      <c r="W113" s="85" t="s">
        <v>173</v>
      </c>
      <c r="X113" s="85" t="s">
        <v>173</v>
      </c>
      <c r="Y113" s="85" t="s">
        <v>173</v>
      </c>
      <c r="Z113" s="85" t="s">
        <v>173</v>
      </c>
      <c r="AA113" s="85" t="s">
        <v>173</v>
      </c>
      <c r="AB113" s="85" t="s">
        <v>173</v>
      </c>
      <c r="AC113" s="85" t="s">
        <v>173</v>
      </c>
      <c r="AD113" s="85" t="s">
        <v>173</v>
      </c>
      <c r="AE113" s="85" t="s">
        <v>173</v>
      </c>
    </row>
    <row r="114" spans="2:31">
      <c r="B114">
        <v>0</v>
      </c>
      <c r="C114">
        <v>0</v>
      </c>
      <c r="D114">
        <v>56</v>
      </c>
      <c r="E114" t="s">
        <v>9</v>
      </c>
      <c r="F114" t="s">
        <v>407</v>
      </c>
      <c r="G114" t="s">
        <v>84</v>
      </c>
      <c r="H114" t="s">
        <v>408</v>
      </c>
      <c r="I114">
        <v>0</v>
      </c>
      <c r="J114" s="85">
        <v>1.488616462</v>
      </c>
      <c r="K114" s="85">
        <v>0.52910052900000004</v>
      </c>
      <c r="L114" s="85">
        <v>70.833333330000002</v>
      </c>
      <c r="M114" s="85">
        <v>66.858789630000004</v>
      </c>
      <c r="N114" s="85">
        <v>22.844827590000001</v>
      </c>
      <c r="O114" s="85">
        <v>4.848484848</v>
      </c>
      <c r="P114" s="85">
        <v>4</v>
      </c>
      <c r="Q114" s="85">
        <v>0</v>
      </c>
      <c r="R114" s="85">
        <v>9.5541401270000001</v>
      </c>
      <c r="S114" s="85">
        <v>22.19451372</v>
      </c>
      <c r="T114" s="85">
        <v>5.6603773579999999</v>
      </c>
      <c r="U114" s="85">
        <v>11.590038310000001</v>
      </c>
      <c r="V114" s="85">
        <v>32.198142410000003</v>
      </c>
      <c r="W114" s="85">
        <v>20.67039106</v>
      </c>
      <c r="X114" s="85">
        <v>6.7961165049999996</v>
      </c>
      <c r="Y114" s="85">
        <v>8.1081081079999997</v>
      </c>
      <c r="Z114" s="85">
        <v>31.764705880000001</v>
      </c>
      <c r="AA114" s="85">
        <v>56.306306309999997</v>
      </c>
      <c r="AB114" s="85">
        <v>18.518518520000001</v>
      </c>
      <c r="AC114" s="85">
        <v>10.07751938</v>
      </c>
      <c r="AD114" s="85">
        <v>31.932773109999999</v>
      </c>
      <c r="AE114" s="85">
        <v>17.70620581</v>
      </c>
    </row>
    <row r="115" spans="2:31">
      <c r="B115" t="s">
        <v>194</v>
      </c>
      <c r="C115" t="s">
        <v>185</v>
      </c>
      <c r="D115">
        <v>58</v>
      </c>
      <c r="E115" t="s">
        <v>255</v>
      </c>
      <c r="F115" t="s">
        <v>416</v>
      </c>
      <c r="G115" t="s">
        <v>84</v>
      </c>
      <c r="H115" t="s">
        <v>63</v>
      </c>
      <c r="I115">
        <v>0</v>
      </c>
      <c r="J115" s="85">
        <v>92.732219999999998</v>
      </c>
      <c r="K115" s="85">
        <v>92.294659999999993</v>
      </c>
      <c r="L115" s="85">
        <v>93.949879999999993</v>
      </c>
      <c r="M115" s="85">
        <v>92.535330000000002</v>
      </c>
      <c r="N115" s="85">
        <v>95.831370000000007</v>
      </c>
      <c r="O115" s="85">
        <v>93.362849999999995</v>
      </c>
      <c r="P115" s="85">
        <v>83.177970000000002</v>
      </c>
      <c r="Q115" s="85">
        <v>98.347660000000005</v>
      </c>
      <c r="R115" s="85">
        <v>97.130740000000003</v>
      </c>
      <c r="S115" s="85">
        <v>95.101619999999997</v>
      </c>
      <c r="T115" s="85">
        <v>95.621570000000006</v>
      </c>
      <c r="U115" s="85">
        <v>95.329310000000007</v>
      </c>
      <c r="V115" s="85">
        <v>97.138140000000007</v>
      </c>
      <c r="W115" s="85">
        <v>95.929479999999998</v>
      </c>
      <c r="X115" s="85">
        <v>94.256900000000002</v>
      </c>
      <c r="Y115" s="85">
        <v>82.081190000000007</v>
      </c>
      <c r="Z115" s="85">
        <v>91.514070000000004</v>
      </c>
      <c r="AA115" s="85">
        <v>95.074889999999996</v>
      </c>
      <c r="AB115" s="85">
        <v>98.446200000000005</v>
      </c>
      <c r="AC115" s="85">
        <v>93.86224</v>
      </c>
      <c r="AD115" s="85">
        <v>94.689419999999998</v>
      </c>
      <c r="AE115" s="85">
        <v>93.53</v>
      </c>
    </row>
    <row r="116" spans="2:31">
      <c r="B116">
        <v>0</v>
      </c>
      <c r="C116">
        <v>0</v>
      </c>
      <c r="D116">
        <v>0</v>
      </c>
      <c r="E116" t="s">
        <v>256</v>
      </c>
      <c r="F116" t="s">
        <v>416</v>
      </c>
      <c r="G116" t="s">
        <v>84</v>
      </c>
      <c r="H116" t="s">
        <v>63</v>
      </c>
      <c r="I116">
        <v>0</v>
      </c>
      <c r="J116" s="85">
        <v>94.986019999999996</v>
      </c>
      <c r="K116" s="85">
        <v>95.327799999999996</v>
      </c>
      <c r="L116" s="85">
        <v>79.309579999999997</v>
      </c>
      <c r="M116" s="85">
        <v>94.754779999999997</v>
      </c>
      <c r="N116" s="85">
        <v>97.263440000000003</v>
      </c>
      <c r="O116" s="85">
        <v>87.353840000000005</v>
      </c>
      <c r="P116" s="85">
        <v>98.470470000000006</v>
      </c>
      <c r="Q116" s="85">
        <v>96.473699999999994</v>
      </c>
      <c r="R116" s="85">
        <v>95.130139999999997</v>
      </c>
      <c r="S116" s="85">
        <v>94.484899999999996</v>
      </c>
      <c r="T116" s="85">
        <v>97.222200000000001</v>
      </c>
      <c r="U116" s="85">
        <v>95.485730000000004</v>
      </c>
      <c r="V116" s="85">
        <v>94.254279999999994</v>
      </c>
      <c r="W116" s="85">
        <v>97.920159999999996</v>
      </c>
      <c r="X116" s="85">
        <v>96.723920000000007</v>
      </c>
      <c r="Y116" s="85">
        <v>90.934190000000001</v>
      </c>
      <c r="Z116" s="85">
        <v>90.874260000000007</v>
      </c>
      <c r="AA116" s="85">
        <v>95.187899999999999</v>
      </c>
      <c r="AB116" s="85">
        <v>92.992429999999999</v>
      </c>
      <c r="AC116" s="85">
        <v>94.786339999999996</v>
      </c>
      <c r="AD116" s="85">
        <v>96.318740000000005</v>
      </c>
      <c r="AE116" s="85">
        <v>94.635000000000005</v>
      </c>
    </row>
    <row r="117" spans="2:31">
      <c r="B117">
        <v>0</v>
      </c>
      <c r="C117">
        <v>0</v>
      </c>
      <c r="D117">
        <v>0</v>
      </c>
      <c r="E117" t="s">
        <v>9</v>
      </c>
      <c r="F117" t="s">
        <v>416</v>
      </c>
      <c r="G117" t="s">
        <v>84</v>
      </c>
      <c r="H117" t="s">
        <v>63</v>
      </c>
      <c r="I117">
        <v>0</v>
      </c>
      <c r="J117" s="85">
        <v>92.971249999999998</v>
      </c>
      <c r="K117" s="85">
        <v>93.257599999999996</v>
      </c>
      <c r="L117" s="85">
        <v>90.906170000000003</v>
      </c>
      <c r="M117" s="85">
        <v>93.176299999999998</v>
      </c>
      <c r="N117" s="85">
        <v>96.1858</v>
      </c>
      <c r="O117" s="85">
        <v>91.974429999999998</v>
      </c>
      <c r="P117" s="85">
        <v>89.264880000000005</v>
      </c>
      <c r="Q117" s="85">
        <v>97.618650000000002</v>
      </c>
      <c r="R117" s="85">
        <v>96.539820000000006</v>
      </c>
      <c r="S117" s="85">
        <v>94.942800000000005</v>
      </c>
      <c r="T117" s="85">
        <v>96.153440000000003</v>
      </c>
      <c r="U117" s="85">
        <v>95.340280000000007</v>
      </c>
      <c r="V117" s="85">
        <v>96.266170000000002</v>
      </c>
      <c r="W117" s="85">
        <v>96.412869999999998</v>
      </c>
      <c r="X117" s="85">
        <v>95.140529999999998</v>
      </c>
      <c r="Y117" s="85">
        <v>84.296580000000006</v>
      </c>
      <c r="Z117" s="85">
        <v>91.212479999999999</v>
      </c>
      <c r="AA117" s="85">
        <v>95.070139999999995</v>
      </c>
      <c r="AB117" s="85">
        <v>96.467190000000002</v>
      </c>
      <c r="AC117" s="85">
        <v>94.127200000000002</v>
      </c>
      <c r="AD117" s="85">
        <v>95.109049999999996</v>
      </c>
      <c r="AE117" s="85">
        <v>93.811999999999998</v>
      </c>
    </row>
    <row r="118" spans="2:31">
      <c r="B118">
        <v>0</v>
      </c>
      <c r="C118">
        <v>0</v>
      </c>
      <c r="D118">
        <v>59</v>
      </c>
      <c r="E118" t="s">
        <v>255</v>
      </c>
      <c r="F118" t="s">
        <v>411</v>
      </c>
      <c r="G118" t="s">
        <v>84</v>
      </c>
      <c r="H118" t="s">
        <v>50</v>
      </c>
      <c r="I118">
        <v>0</v>
      </c>
      <c r="J118" s="85">
        <v>95.3</v>
      </c>
      <c r="K118" s="85">
        <v>93.4</v>
      </c>
      <c r="L118" s="85">
        <v>97.1</v>
      </c>
      <c r="M118" s="85">
        <v>97.7</v>
      </c>
      <c r="N118" s="85">
        <v>96.2</v>
      </c>
      <c r="O118" s="85">
        <v>96.9</v>
      </c>
      <c r="P118" s="85">
        <v>97.8</v>
      </c>
      <c r="Q118" s="85">
        <v>94.1</v>
      </c>
      <c r="R118" s="85">
        <v>96.6</v>
      </c>
      <c r="S118" s="85">
        <v>94.2</v>
      </c>
      <c r="T118" s="85">
        <v>92.5</v>
      </c>
      <c r="U118" s="85">
        <v>95.8</v>
      </c>
      <c r="V118" s="85">
        <v>96.6</v>
      </c>
      <c r="W118" s="85">
        <v>96.9</v>
      </c>
      <c r="X118" s="85">
        <v>97</v>
      </c>
      <c r="Y118" s="85">
        <v>97.8</v>
      </c>
      <c r="Z118" s="85">
        <v>94.6</v>
      </c>
      <c r="AA118" s="85">
        <v>96.6</v>
      </c>
      <c r="AB118" s="85">
        <v>92.6</v>
      </c>
      <c r="AC118" s="85">
        <v>98</v>
      </c>
      <c r="AD118" s="85">
        <v>96</v>
      </c>
      <c r="AE118" s="85">
        <v>95.7</v>
      </c>
    </row>
    <row r="119" spans="2:31">
      <c r="B119">
        <v>0</v>
      </c>
      <c r="C119">
        <v>0</v>
      </c>
      <c r="D119">
        <v>0</v>
      </c>
      <c r="E119" t="s">
        <v>256</v>
      </c>
      <c r="F119" t="s">
        <v>411</v>
      </c>
      <c r="G119" t="s">
        <v>84</v>
      </c>
      <c r="H119" t="s">
        <v>50</v>
      </c>
      <c r="I119">
        <v>0</v>
      </c>
      <c r="J119" s="85">
        <v>93.3</v>
      </c>
      <c r="K119" s="85">
        <v>92.7</v>
      </c>
      <c r="L119" s="85">
        <v>95.4</v>
      </c>
      <c r="M119" s="85">
        <v>96.3</v>
      </c>
      <c r="N119" s="85">
        <v>95.9</v>
      </c>
      <c r="O119" s="85">
        <v>93.9</v>
      </c>
      <c r="P119" s="85">
        <v>96.1</v>
      </c>
      <c r="Q119" s="85">
        <v>91.8</v>
      </c>
      <c r="R119" s="85">
        <v>93.9</v>
      </c>
      <c r="S119" s="85">
        <v>92.4</v>
      </c>
      <c r="T119" s="85">
        <v>91.8</v>
      </c>
      <c r="U119" s="85">
        <v>92.4</v>
      </c>
      <c r="V119" s="85">
        <v>93.1</v>
      </c>
      <c r="W119" s="85">
        <v>94.7</v>
      </c>
      <c r="X119" s="85">
        <v>93.7</v>
      </c>
      <c r="Y119" s="85">
        <v>96.7</v>
      </c>
      <c r="Z119" s="85">
        <v>94.3</v>
      </c>
      <c r="AA119" s="85">
        <v>93.7</v>
      </c>
      <c r="AB119" s="85">
        <v>95.8</v>
      </c>
      <c r="AC119" s="85">
        <v>97.3</v>
      </c>
      <c r="AD119" s="85">
        <v>93.9</v>
      </c>
      <c r="AE119" s="85">
        <v>93.7</v>
      </c>
    </row>
    <row r="120" spans="2:31">
      <c r="B120">
        <v>0</v>
      </c>
      <c r="C120">
        <v>0</v>
      </c>
      <c r="D120">
        <v>0</v>
      </c>
      <c r="E120" t="s">
        <v>9</v>
      </c>
      <c r="F120" t="s">
        <v>411</v>
      </c>
      <c r="G120" t="s">
        <v>84</v>
      </c>
      <c r="H120" t="s">
        <v>50</v>
      </c>
      <c r="I120">
        <v>0</v>
      </c>
      <c r="J120" s="85">
        <v>94.6</v>
      </c>
      <c r="K120" s="85">
        <v>93.1</v>
      </c>
      <c r="L120" s="85">
        <v>96.4</v>
      </c>
      <c r="M120" s="85">
        <v>97.1</v>
      </c>
      <c r="N120" s="85">
        <v>96.1</v>
      </c>
      <c r="O120" s="85">
        <v>95.7</v>
      </c>
      <c r="P120" s="85">
        <v>97.1</v>
      </c>
      <c r="Q120" s="85">
        <v>93</v>
      </c>
      <c r="R120" s="85">
        <v>95.5</v>
      </c>
      <c r="S120" s="85">
        <v>93.5</v>
      </c>
      <c r="T120" s="85">
        <v>92.2</v>
      </c>
      <c r="U120" s="85">
        <v>94.4</v>
      </c>
      <c r="V120" s="85">
        <v>95.2</v>
      </c>
      <c r="W120" s="85">
        <v>96.1</v>
      </c>
      <c r="X120" s="85">
        <v>95.5</v>
      </c>
      <c r="Y120" s="85">
        <v>97.3</v>
      </c>
      <c r="Z120" s="85">
        <v>94.4</v>
      </c>
      <c r="AA120" s="85">
        <v>95.5</v>
      </c>
      <c r="AB120" s="85">
        <v>93.8</v>
      </c>
      <c r="AC120" s="85">
        <v>97.7</v>
      </c>
      <c r="AD120" s="85">
        <v>95.2</v>
      </c>
      <c r="AE120" s="85">
        <v>94.9</v>
      </c>
    </row>
    <row r="121" spans="2:31">
      <c r="B121">
        <v>0</v>
      </c>
      <c r="C121">
        <v>0</v>
      </c>
      <c r="D121">
        <v>60</v>
      </c>
      <c r="E121" t="s">
        <v>255</v>
      </c>
      <c r="F121" t="s">
        <v>412</v>
      </c>
      <c r="G121" t="s">
        <v>84</v>
      </c>
      <c r="H121" t="s">
        <v>51</v>
      </c>
      <c r="I121">
        <v>1</v>
      </c>
      <c r="J121" s="85">
        <v>2.0928246009999998</v>
      </c>
      <c r="K121" s="85">
        <v>2.313284865</v>
      </c>
      <c r="L121" s="85">
        <v>1.129943503</v>
      </c>
      <c r="M121" s="85">
        <v>1.8322762509999999</v>
      </c>
      <c r="N121" s="85">
        <v>2.1327014219999998</v>
      </c>
      <c r="O121" s="85">
        <v>0.66225165600000002</v>
      </c>
      <c r="P121" s="85">
        <v>1.6365202409999999</v>
      </c>
      <c r="Q121" s="85">
        <v>2.7397260270000001</v>
      </c>
      <c r="R121" s="85">
        <v>1.018329939</v>
      </c>
      <c r="S121" s="85">
        <v>1.5769712140000001</v>
      </c>
      <c r="T121" s="85">
        <v>1.5625</v>
      </c>
      <c r="U121" s="85">
        <v>1.82</v>
      </c>
      <c r="V121" s="85">
        <v>2.035830619</v>
      </c>
      <c r="W121" s="85">
        <v>1.224105461</v>
      </c>
      <c r="X121" s="85">
        <v>3.1710079279999999</v>
      </c>
      <c r="Y121" s="85">
        <v>1.7733990150000001</v>
      </c>
      <c r="Z121" s="85">
        <v>2.7419354839999999</v>
      </c>
      <c r="AA121" s="85">
        <v>1.9607843140000001</v>
      </c>
      <c r="AB121" s="85">
        <v>1.417004049</v>
      </c>
      <c r="AC121" s="85">
        <v>0.99009901</v>
      </c>
      <c r="AD121" s="85">
        <v>1.680672269</v>
      </c>
      <c r="AE121" s="85">
        <v>1.84</v>
      </c>
    </row>
    <row r="122" spans="2:31">
      <c r="B122">
        <v>0</v>
      </c>
      <c r="C122">
        <v>0</v>
      </c>
      <c r="D122">
        <v>0</v>
      </c>
      <c r="E122" t="s">
        <v>256</v>
      </c>
      <c r="F122" t="s">
        <v>412</v>
      </c>
      <c r="G122" t="s">
        <v>84</v>
      </c>
      <c r="H122" t="s">
        <v>51</v>
      </c>
      <c r="I122">
        <v>1</v>
      </c>
      <c r="J122" s="85">
        <v>2.64</v>
      </c>
      <c r="K122" s="85">
        <v>2.73</v>
      </c>
      <c r="L122" s="85">
        <v>1.48</v>
      </c>
      <c r="M122" s="85">
        <v>1.94</v>
      </c>
      <c r="N122" s="85">
        <v>1.67</v>
      </c>
      <c r="O122" s="85">
        <v>0.45</v>
      </c>
      <c r="P122" s="85">
        <v>2.82</v>
      </c>
      <c r="Q122" s="85">
        <v>0.9</v>
      </c>
      <c r="R122" s="85">
        <v>2.4</v>
      </c>
      <c r="S122" s="85">
        <v>2.2200000000000002</v>
      </c>
      <c r="T122" s="85">
        <v>3.09</v>
      </c>
      <c r="U122" s="85">
        <v>2.09</v>
      </c>
      <c r="V122" s="85">
        <v>3.99</v>
      </c>
      <c r="W122" s="85">
        <v>2.08</v>
      </c>
      <c r="X122" s="85">
        <v>2.19</v>
      </c>
      <c r="Y122" s="85">
        <v>1.26</v>
      </c>
      <c r="Z122" s="85">
        <v>2.73</v>
      </c>
      <c r="AA122" s="85">
        <v>2.09</v>
      </c>
      <c r="AB122" s="85">
        <v>2.77</v>
      </c>
      <c r="AC122" s="85">
        <v>0.93</v>
      </c>
      <c r="AD122" s="85">
        <v>1.83</v>
      </c>
      <c r="AE122" s="85">
        <v>2.25</v>
      </c>
    </row>
    <row r="123" spans="2:31">
      <c r="B123">
        <v>0</v>
      </c>
      <c r="C123">
        <v>0</v>
      </c>
      <c r="D123">
        <v>0</v>
      </c>
      <c r="E123" t="s">
        <v>9</v>
      </c>
      <c r="F123" t="s">
        <v>412</v>
      </c>
      <c r="G123" t="s">
        <v>84</v>
      </c>
      <c r="H123" t="s">
        <v>51</v>
      </c>
      <c r="I123">
        <v>1</v>
      </c>
      <c r="J123" s="85">
        <v>2.31</v>
      </c>
      <c r="K123" s="85">
        <v>2.48</v>
      </c>
      <c r="L123" s="85">
        <v>1.28</v>
      </c>
      <c r="M123" s="85">
        <v>1.88</v>
      </c>
      <c r="N123" s="85">
        <v>1.94</v>
      </c>
      <c r="O123" s="85">
        <v>0.56999999999999995</v>
      </c>
      <c r="P123" s="85">
        <v>2.15</v>
      </c>
      <c r="Q123" s="85">
        <v>1.95</v>
      </c>
      <c r="R123" s="85">
        <v>1.62</v>
      </c>
      <c r="S123" s="85">
        <v>1.84</v>
      </c>
      <c r="T123" s="85">
        <v>2.21</v>
      </c>
      <c r="U123" s="85">
        <v>1.94</v>
      </c>
      <c r="V123" s="85">
        <v>2.76</v>
      </c>
      <c r="W123" s="85">
        <v>1.58</v>
      </c>
      <c r="X123" s="85">
        <v>2.78</v>
      </c>
      <c r="Y123" s="85">
        <v>1.55</v>
      </c>
      <c r="Z123" s="85">
        <v>2.74</v>
      </c>
      <c r="AA123" s="85">
        <v>2.0099999999999998</v>
      </c>
      <c r="AB123" s="85">
        <v>1.95</v>
      </c>
      <c r="AC123" s="85">
        <v>0.96</v>
      </c>
      <c r="AD123" s="85">
        <v>1.74</v>
      </c>
      <c r="AE123" s="85">
        <v>2.0099999999999998</v>
      </c>
    </row>
    <row r="124" spans="2:31">
      <c r="B124">
        <v>0</v>
      </c>
      <c r="C124">
        <v>0</v>
      </c>
      <c r="D124">
        <v>61</v>
      </c>
      <c r="E124" t="s">
        <v>255</v>
      </c>
      <c r="F124" t="s">
        <v>410</v>
      </c>
      <c r="G124" t="s">
        <v>84</v>
      </c>
      <c r="H124" t="s">
        <v>56</v>
      </c>
      <c r="I124">
        <v>1</v>
      </c>
      <c r="J124" s="85">
        <v>3.3683694430000002</v>
      </c>
      <c r="K124" s="85">
        <v>2.44879428</v>
      </c>
      <c r="L124" s="85">
        <v>1.9597148289999999</v>
      </c>
      <c r="M124" s="85">
        <v>4.2292274040000004</v>
      </c>
      <c r="N124" s="85">
        <v>2.8053674790000001</v>
      </c>
      <c r="O124" s="85">
        <v>3.2877132059999998</v>
      </c>
      <c r="P124" s="85">
        <v>2.2711074249999998</v>
      </c>
      <c r="Q124" s="85">
        <v>1.9097056939999999</v>
      </c>
      <c r="R124" s="85">
        <v>2.6750816309999998</v>
      </c>
      <c r="S124" s="85">
        <v>2.9498775049999999</v>
      </c>
      <c r="T124" s="85">
        <v>2.9002781010000001</v>
      </c>
      <c r="U124" s="85">
        <v>2.605964781</v>
      </c>
      <c r="V124" s="85">
        <v>3.8926012669999999</v>
      </c>
      <c r="W124" s="85">
        <v>3.144072983</v>
      </c>
      <c r="X124" s="85">
        <v>2.5681854880000001</v>
      </c>
      <c r="Y124" s="85">
        <v>2.475429117</v>
      </c>
      <c r="Z124" s="85">
        <v>3.6443918599999998</v>
      </c>
      <c r="AA124" s="85">
        <v>3.048873634</v>
      </c>
      <c r="AB124" s="85">
        <v>2.8168963630000001</v>
      </c>
      <c r="AC124" s="85">
        <v>3.5890445500000001</v>
      </c>
      <c r="AD124" s="85">
        <v>3.6922485919999999</v>
      </c>
      <c r="AE124" s="85">
        <v>3.0513095269999999</v>
      </c>
    </row>
    <row r="125" spans="2:31">
      <c r="B125">
        <v>0</v>
      </c>
      <c r="C125">
        <v>0</v>
      </c>
      <c r="D125">
        <v>0</v>
      </c>
      <c r="E125" t="s">
        <v>256</v>
      </c>
      <c r="F125" t="s">
        <v>410</v>
      </c>
      <c r="G125" t="s">
        <v>84</v>
      </c>
      <c r="H125" t="s">
        <v>56</v>
      </c>
      <c r="I125">
        <v>1</v>
      </c>
      <c r="J125" s="85">
        <v>4.6454070060000001</v>
      </c>
      <c r="K125" s="85">
        <v>3.9209630409999998</v>
      </c>
      <c r="L125" s="85">
        <v>3.1324483999999999</v>
      </c>
      <c r="M125" s="85">
        <v>5.6422147279999999</v>
      </c>
      <c r="N125" s="85">
        <v>3.3587993709999999</v>
      </c>
      <c r="O125" s="85">
        <v>3.3490010109999999</v>
      </c>
      <c r="P125" s="85">
        <v>5.5171561650000003</v>
      </c>
      <c r="Q125" s="85">
        <v>4.1454278650000003</v>
      </c>
      <c r="R125" s="85">
        <v>5.5519801659999999</v>
      </c>
      <c r="S125" s="85">
        <v>3.5912457610000001</v>
      </c>
      <c r="T125" s="85">
        <v>4.1364514239999997</v>
      </c>
      <c r="U125" s="85">
        <v>2.7553416620000002</v>
      </c>
      <c r="V125" s="85">
        <v>5.5403625229999998</v>
      </c>
      <c r="W125" s="85">
        <v>3.9384436100000002</v>
      </c>
      <c r="X125" s="85">
        <v>3.4359686680000001</v>
      </c>
      <c r="Y125" s="85">
        <v>4.7760271300000001</v>
      </c>
      <c r="Z125" s="85">
        <v>4.0456103600000004</v>
      </c>
      <c r="AA125" s="85">
        <v>2.9267085389999998</v>
      </c>
      <c r="AB125" s="85">
        <v>3.1917931780000002</v>
      </c>
      <c r="AC125" s="85">
        <v>4.7487496709999997</v>
      </c>
      <c r="AD125" s="85">
        <v>4.0998845140000002</v>
      </c>
      <c r="AE125" s="85">
        <v>3.9791751030000002</v>
      </c>
    </row>
    <row r="126" spans="2:31">
      <c r="B126">
        <v>0</v>
      </c>
      <c r="C126">
        <v>0</v>
      </c>
      <c r="D126">
        <v>0</v>
      </c>
      <c r="E126" t="s">
        <v>9</v>
      </c>
      <c r="F126" t="s">
        <v>410</v>
      </c>
      <c r="G126" t="s">
        <v>84</v>
      </c>
      <c r="H126" t="s">
        <v>56</v>
      </c>
      <c r="I126">
        <v>1</v>
      </c>
      <c r="J126" s="85">
        <v>3.784510606</v>
      </c>
      <c r="K126" s="85">
        <v>3.0479351960000001</v>
      </c>
      <c r="L126" s="85">
        <v>2.463283739</v>
      </c>
      <c r="M126" s="85">
        <v>4.7740299689999999</v>
      </c>
      <c r="N126" s="85">
        <v>3.034969673</v>
      </c>
      <c r="O126" s="85">
        <v>3.3692410970000002</v>
      </c>
      <c r="P126" s="85">
        <v>3.418159706</v>
      </c>
      <c r="Q126" s="85">
        <v>2.8929369469999999</v>
      </c>
      <c r="R126" s="85">
        <v>3.7569457100000001</v>
      </c>
      <c r="S126" s="85">
        <v>3.2177447140000002</v>
      </c>
      <c r="T126" s="85">
        <v>3.4428819279999998</v>
      </c>
      <c r="U126" s="85">
        <v>2.6667466009999998</v>
      </c>
      <c r="V126" s="85">
        <v>4.583354946</v>
      </c>
      <c r="W126" s="85">
        <v>3.3893965289999999</v>
      </c>
      <c r="X126" s="85">
        <v>2.9967108900000001</v>
      </c>
      <c r="Y126" s="85">
        <v>3.4018697929999999</v>
      </c>
      <c r="Z126" s="85">
        <v>3.7580986840000001</v>
      </c>
      <c r="AA126" s="85">
        <v>3.0654606969999998</v>
      </c>
      <c r="AB126" s="85">
        <v>2.8616074189999998</v>
      </c>
      <c r="AC126" s="85">
        <v>4.0150258890000003</v>
      </c>
      <c r="AD126" s="85">
        <v>3.806741213</v>
      </c>
      <c r="AE126" s="85">
        <v>3.4125475440000002</v>
      </c>
    </row>
    <row r="127" spans="2:31">
      <c r="B127">
        <v>0</v>
      </c>
      <c r="C127">
        <v>0</v>
      </c>
      <c r="D127">
        <v>62</v>
      </c>
      <c r="E127" t="s">
        <v>255</v>
      </c>
      <c r="F127" t="s">
        <v>413</v>
      </c>
      <c r="G127" t="s">
        <v>84</v>
      </c>
      <c r="H127" t="s">
        <v>52</v>
      </c>
      <c r="I127">
        <v>0</v>
      </c>
      <c r="J127" s="85">
        <v>0.37</v>
      </c>
      <c r="K127" s="85">
        <v>0.371</v>
      </c>
      <c r="L127" s="85">
        <v>0.443</v>
      </c>
      <c r="M127" s="85">
        <v>0.308</v>
      </c>
      <c r="N127" s="85">
        <v>0.36899999999999999</v>
      </c>
      <c r="O127" s="85">
        <v>0.35899999999999999</v>
      </c>
      <c r="P127" s="85">
        <v>0.33500000000000002</v>
      </c>
      <c r="Q127" s="85">
        <v>0.46100000000000002</v>
      </c>
      <c r="R127" s="85">
        <v>0.41299999999999998</v>
      </c>
      <c r="S127" s="85">
        <v>0.40200000000000002</v>
      </c>
      <c r="T127" s="85">
        <v>0.38200000000000001</v>
      </c>
      <c r="U127" s="85">
        <v>0.36499999999999999</v>
      </c>
      <c r="V127" s="85">
        <v>0.38800000000000001</v>
      </c>
      <c r="W127" s="85">
        <v>0.38800000000000001</v>
      </c>
      <c r="X127" s="85">
        <v>0.43099999999999999</v>
      </c>
      <c r="Y127" s="85">
        <v>0.41299999999999998</v>
      </c>
      <c r="Z127" s="85">
        <v>0.35499999999999998</v>
      </c>
      <c r="AA127" s="85">
        <v>0.38600000000000001</v>
      </c>
      <c r="AB127" s="85">
        <v>0.47499999999999998</v>
      </c>
      <c r="AC127" s="85">
        <v>0.40899999999999997</v>
      </c>
      <c r="AD127" s="85">
        <v>0.41699999999999998</v>
      </c>
      <c r="AE127" s="85">
        <v>0.38100000000000001</v>
      </c>
    </row>
    <row r="128" spans="2:31">
      <c r="B128">
        <v>0</v>
      </c>
      <c r="C128">
        <v>0</v>
      </c>
      <c r="D128">
        <v>0</v>
      </c>
      <c r="E128" t="s">
        <v>256</v>
      </c>
      <c r="F128" t="s">
        <v>413</v>
      </c>
      <c r="G128" t="s">
        <v>84</v>
      </c>
      <c r="H128" t="s">
        <v>52</v>
      </c>
      <c r="I128">
        <v>0</v>
      </c>
      <c r="J128" s="85">
        <v>0.34799999999999998</v>
      </c>
      <c r="K128" s="85">
        <v>0.32500000000000001</v>
      </c>
      <c r="L128" s="85">
        <v>0.42299999999999999</v>
      </c>
      <c r="M128" s="85">
        <v>0.28699999999999998</v>
      </c>
      <c r="N128" s="85">
        <v>0.33200000000000002</v>
      </c>
      <c r="O128" s="85">
        <v>0.308</v>
      </c>
      <c r="P128" s="85">
        <v>0.29299999999999998</v>
      </c>
      <c r="Q128" s="85">
        <v>0.30199999999999999</v>
      </c>
      <c r="R128" s="85">
        <v>0.36599999999999999</v>
      </c>
      <c r="S128" s="85">
        <v>0.38200000000000001</v>
      </c>
      <c r="T128" s="85">
        <v>0.32</v>
      </c>
      <c r="U128" s="85">
        <v>0.33200000000000002</v>
      </c>
      <c r="V128" s="85">
        <v>0.33400000000000002</v>
      </c>
      <c r="W128" s="85">
        <v>0.32300000000000001</v>
      </c>
      <c r="X128" s="85">
        <v>0.34399999999999997</v>
      </c>
      <c r="Y128" s="85">
        <v>0.36599999999999999</v>
      </c>
      <c r="Z128" s="85">
        <v>0.36599999999999999</v>
      </c>
      <c r="AA128" s="85">
        <v>0.38700000000000001</v>
      </c>
      <c r="AB128" s="85">
        <v>0.30499999999999999</v>
      </c>
      <c r="AC128" s="85">
        <v>0.376</v>
      </c>
      <c r="AD128" s="85">
        <v>0.40100000000000002</v>
      </c>
      <c r="AE128" s="85">
        <v>0.34699999999999998</v>
      </c>
    </row>
    <row r="129" spans="2:31">
      <c r="B129">
        <v>0</v>
      </c>
      <c r="C129">
        <v>0</v>
      </c>
      <c r="D129">
        <v>0</v>
      </c>
      <c r="E129" t="s">
        <v>9</v>
      </c>
      <c r="F129" t="s">
        <v>413</v>
      </c>
      <c r="G129" t="s">
        <v>84</v>
      </c>
      <c r="H129" t="s">
        <v>52</v>
      </c>
      <c r="I129">
        <v>0</v>
      </c>
      <c r="J129" s="85">
        <v>0.36199999999999999</v>
      </c>
      <c r="K129" s="85">
        <v>0.35299999999999998</v>
      </c>
      <c r="L129" s="85">
        <v>0.434</v>
      </c>
      <c r="M129" s="85">
        <v>0.3</v>
      </c>
      <c r="N129" s="85">
        <v>0.35299999999999998</v>
      </c>
      <c r="O129" s="85">
        <v>0.33700000000000002</v>
      </c>
      <c r="P129" s="85">
        <v>0.316</v>
      </c>
      <c r="Q129" s="85">
        <v>0.38400000000000001</v>
      </c>
      <c r="R129" s="85">
        <v>0.39200000000000002</v>
      </c>
      <c r="S129" s="85">
        <v>0.39400000000000002</v>
      </c>
      <c r="T129" s="85">
        <v>0.35599999999999998</v>
      </c>
      <c r="U129" s="85">
        <v>0.35099999999999998</v>
      </c>
      <c r="V129" s="85">
        <v>0.36799999999999999</v>
      </c>
      <c r="W129" s="85">
        <v>0.35899999999999999</v>
      </c>
      <c r="X129" s="85">
        <v>0.39700000000000002</v>
      </c>
      <c r="Y129" s="85">
        <v>0.39300000000000002</v>
      </c>
      <c r="Z129" s="85">
        <v>0.36099999999999999</v>
      </c>
      <c r="AA129" s="85">
        <v>0.38600000000000001</v>
      </c>
      <c r="AB129" s="85">
        <v>0.41</v>
      </c>
      <c r="AC129" s="85">
        <v>0.39400000000000002</v>
      </c>
      <c r="AD129" s="85">
        <v>0.41</v>
      </c>
      <c r="AE129" s="85">
        <v>0.36699999999999999</v>
      </c>
    </row>
    <row r="130" spans="2:31">
      <c r="B130">
        <v>0</v>
      </c>
      <c r="C130">
        <v>0</v>
      </c>
      <c r="D130">
        <v>63</v>
      </c>
      <c r="E130" t="s">
        <v>255</v>
      </c>
      <c r="F130" t="s">
        <v>301</v>
      </c>
      <c r="G130" t="s">
        <v>320</v>
      </c>
      <c r="H130" t="s">
        <v>337</v>
      </c>
      <c r="I130">
        <v>0</v>
      </c>
      <c r="J130" s="85">
        <v>83.124477861319974</v>
      </c>
      <c r="K130" s="85">
        <v>84.179104477611943</v>
      </c>
      <c r="L130" s="85">
        <v>84.98498498498499</v>
      </c>
      <c r="M130" s="85">
        <v>81.369863013698634</v>
      </c>
      <c r="N130" s="85">
        <v>87.90035587188612</v>
      </c>
      <c r="O130" s="85">
        <v>88.844621513944219</v>
      </c>
      <c r="P130" s="85">
        <v>86.156648451730419</v>
      </c>
      <c r="Q130" s="85">
        <v>78.761061946902657</v>
      </c>
      <c r="R130" s="85">
        <v>85.253456221198149</v>
      </c>
      <c r="S130" s="85">
        <v>87.019230769230774</v>
      </c>
      <c r="T130" s="85">
        <v>87.841530054644807</v>
      </c>
      <c r="U130" s="85">
        <v>82.385834109972052</v>
      </c>
      <c r="V130" s="85">
        <v>80.570409982174681</v>
      </c>
      <c r="W130" s="85">
        <v>90.364025695931488</v>
      </c>
      <c r="X130" s="85">
        <v>83.647798742138363</v>
      </c>
      <c r="Y130" s="85">
        <v>85.743380855397149</v>
      </c>
      <c r="Z130" s="85">
        <v>83.333333333333343</v>
      </c>
      <c r="AA130" s="85">
        <v>83.146067415730343</v>
      </c>
      <c r="AB130" s="85">
        <v>86.854460093896719</v>
      </c>
      <c r="AC130" s="85">
        <v>88.461538461538453</v>
      </c>
      <c r="AD130" s="85">
        <v>90.039840637450197</v>
      </c>
      <c r="AE130" s="85">
        <v>84.913353720693181</v>
      </c>
    </row>
    <row r="131" spans="2:31">
      <c r="B131">
        <v>0</v>
      </c>
      <c r="C131">
        <v>0</v>
      </c>
      <c r="D131">
        <v>0</v>
      </c>
      <c r="E131" t="s">
        <v>256</v>
      </c>
      <c r="F131" t="s">
        <v>301</v>
      </c>
      <c r="G131" t="s">
        <v>320</v>
      </c>
      <c r="H131" t="s">
        <v>337</v>
      </c>
      <c r="I131">
        <v>0</v>
      </c>
      <c r="J131" s="85">
        <v>85.450516986706063</v>
      </c>
      <c r="K131" s="85">
        <v>84.918793503480288</v>
      </c>
      <c r="L131" s="85">
        <v>87.640449438202253</v>
      </c>
      <c r="M131" s="85">
        <v>89.733840304182507</v>
      </c>
      <c r="N131" s="85">
        <v>92.62899262899262</v>
      </c>
      <c r="O131" s="85">
        <v>91.228070175438589</v>
      </c>
      <c r="P131" s="85">
        <v>92.067307692307693</v>
      </c>
      <c r="Q131" s="85">
        <v>87.837837837837839</v>
      </c>
      <c r="R131" s="85">
        <v>88.957055214723923</v>
      </c>
      <c r="S131" s="85">
        <v>88.46473029045643</v>
      </c>
      <c r="T131" s="85">
        <v>87.927565392354126</v>
      </c>
      <c r="U131" s="85">
        <v>85.951468710089401</v>
      </c>
      <c r="V131" s="85">
        <v>84.32601880877742</v>
      </c>
      <c r="W131" s="85">
        <v>92.899408284023664</v>
      </c>
      <c r="X131" s="85">
        <v>88.235294117647058</v>
      </c>
      <c r="Y131" s="85">
        <v>89.306358381502889</v>
      </c>
      <c r="Z131" s="85">
        <v>85.091743119266056</v>
      </c>
      <c r="AA131" s="85">
        <v>85.148514851485146</v>
      </c>
      <c r="AB131" s="85">
        <v>90.243902439024396</v>
      </c>
      <c r="AC131" s="85">
        <v>89.905362776025228</v>
      </c>
      <c r="AD131" s="85">
        <v>87.921348314606746</v>
      </c>
      <c r="AE131" s="85">
        <v>87.666596149777874</v>
      </c>
    </row>
    <row r="132" spans="2:31">
      <c r="B132">
        <v>0</v>
      </c>
      <c r="C132">
        <v>0</v>
      </c>
      <c r="D132">
        <v>0</v>
      </c>
      <c r="E132" t="s">
        <v>9</v>
      </c>
      <c r="F132" t="s">
        <v>301</v>
      </c>
      <c r="G132" t="s">
        <v>320</v>
      </c>
      <c r="H132" t="s">
        <v>337</v>
      </c>
      <c r="I132">
        <v>0</v>
      </c>
      <c r="J132" s="85">
        <v>83.964781216648873</v>
      </c>
      <c r="K132" s="85">
        <v>84.46866485013625</v>
      </c>
      <c r="L132" s="85">
        <v>86.166666666666671</v>
      </c>
      <c r="M132" s="85">
        <v>84.872611464968145</v>
      </c>
      <c r="N132" s="85">
        <v>89.886480908152734</v>
      </c>
      <c r="O132" s="85">
        <v>89.810426540284354</v>
      </c>
      <c r="P132" s="85">
        <v>88.704663212435236</v>
      </c>
      <c r="Q132" s="85">
        <v>82.35294117647058</v>
      </c>
      <c r="R132" s="85">
        <v>86.842105263157904</v>
      </c>
      <c r="S132" s="85">
        <v>87.626350644823987</v>
      </c>
      <c r="T132" s="85">
        <v>87.876322213181453</v>
      </c>
      <c r="U132" s="85">
        <v>83.890086206896555</v>
      </c>
      <c r="V132" s="85">
        <v>81.931818181818187</v>
      </c>
      <c r="W132" s="85">
        <v>91.428571428571431</v>
      </c>
      <c r="X132" s="85">
        <v>85.440613026819918</v>
      </c>
      <c r="Y132" s="85">
        <v>87.216248506571091</v>
      </c>
      <c r="Z132" s="85">
        <v>84.143763213530647</v>
      </c>
      <c r="AA132" s="85">
        <v>83.957219251336895</v>
      </c>
      <c r="AB132" s="85">
        <v>88.095238095238088</v>
      </c>
      <c r="AC132" s="85">
        <v>89.10891089108911</v>
      </c>
      <c r="AD132" s="85">
        <v>89.16083916083916</v>
      </c>
      <c r="AE132" s="85">
        <v>86.035880627910984</v>
      </c>
    </row>
    <row r="133" spans="2:31">
      <c r="B133">
        <v>0</v>
      </c>
      <c r="C133">
        <v>0</v>
      </c>
      <c r="D133">
        <v>64</v>
      </c>
      <c r="E133" t="s">
        <v>255</v>
      </c>
      <c r="F133" t="s">
        <v>101</v>
      </c>
      <c r="G133" t="s">
        <v>84</v>
      </c>
      <c r="H133" t="s">
        <v>53</v>
      </c>
      <c r="I133">
        <v>1</v>
      </c>
      <c r="J133" s="85">
        <v>26</v>
      </c>
      <c r="K133" s="85" t="s">
        <v>173</v>
      </c>
      <c r="L133" s="85">
        <v>25</v>
      </c>
      <c r="M133" s="85">
        <v>23</v>
      </c>
      <c r="N133" s="85">
        <v>20</v>
      </c>
      <c r="O133" s="85">
        <v>22</v>
      </c>
      <c r="P133" s="85">
        <v>18</v>
      </c>
      <c r="Q133" s="85">
        <v>23</v>
      </c>
      <c r="R133" s="85">
        <v>24</v>
      </c>
      <c r="S133" s="85">
        <v>27</v>
      </c>
      <c r="T133" s="85">
        <v>37</v>
      </c>
      <c r="U133" s="85">
        <v>26</v>
      </c>
      <c r="V133" s="85">
        <v>24</v>
      </c>
      <c r="W133" s="85">
        <v>26</v>
      </c>
      <c r="X133" s="85" t="s">
        <v>173</v>
      </c>
      <c r="Y133" s="85">
        <v>23</v>
      </c>
      <c r="Z133" s="85">
        <v>14</v>
      </c>
      <c r="AA133" s="85">
        <v>14</v>
      </c>
      <c r="AB133" s="85">
        <v>25</v>
      </c>
      <c r="AC133" s="85">
        <v>19</v>
      </c>
      <c r="AD133" s="85">
        <v>21</v>
      </c>
      <c r="AE133" s="85">
        <v>25</v>
      </c>
    </row>
    <row r="134" spans="2:31">
      <c r="B134">
        <v>0</v>
      </c>
      <c r="C134">
        <v>0</v>
      </c>
      <c r="D134">
        <v>0</v>
      </c>
      <c r="E134" t="s">
        <v>256</v>
      </c>
      <c r="F134" t="s">
        <v>101</v>
      </c>
      <c r="G134" t="s">
        <v>84</v>
      </c>
      <c r="H134" t="s">
        <v>53</v>
      </c>
      <c r="I134">
        <v>1</v>
      </c>
      <c r="J134" s="85">
        <v>26</v>
      </c>
      <c r="K134" s="85" t="s">
        <v>173</v>
      </c>
      <c r="L134" s="85">
        <v>24</v>
      </c>
      <c r="M134" s="85">
        <v>22</v>
      </c>
      <c r="N134" s="85">
        <v>23</v>
      </c>
      <c r="O134" s="85">
        <v>32</v>
      </c>
      <c r="P134" s="85">
        <v>21</v>
      </c>
      <c r="Q134" s="85">
        <v>31</v>
      </c>
      <c r="R134" s="85">
        <v>22</v>
      </c>
      <c r="S134" s="85">
        <v>27</v>
      </c>
      <c r="T134" s="85">
        <v>31</v>
      </c>
      <c r="U134" s="85">
        <v>27</v>
      </c>
      <c r="V134" s="85">
        <v>28</v>
      </c>
      <c r="W134" s="85">
        <v>26</v>
      </c>
      <c r="X134" s="85" t="s">
        <v>173</v>
      </c>
      <c r="Y134" s="85">
        <v>21</v>
      </c>
      <c r="Z134" s="85">
        <v>31</v>
      </c>
      <c r="AA134" s="85">
        <v>10</v>
      </c>
      <c r="AB134" s="85">
        <v>21</v>
      </c>
      <c r="AC134" s="85">
        <v>17</v>
      </c>
      <c r="AD134" s="85">
        <v>17</v>
      </c>
      <c r="AE134" s="85">
        <v>25</v>
      </c>
    </row>
    <row r="135" spans="2:31">
      <c r="B135">
        <v>0</v>
      </c>
      <c r="C135">
        <v>0</v>
      </c>
      <c r="D135">
        <v>0</v>
      </c>
      <c r="E135" t="s">
        <v>9</v>
      </c>
      <c r="F135" t="s">
        <v>101</v>
      </c>
      <c r="G135" t="s">
        <v>84</v>
      </c>
      <c r="H135" t="s">
        <v>53</v>
      </c>
      <c r="I135">
        <v>1</v>
      </c>
      <c r="J135" s="85">
        <v>26</v>
      </c>
      <c r="K135" s="85" t="s">
        <v>173</v>
      </c>
      <c r="L135" s="85">
        <v>25</v>
      </c>
      <c r="M135" s="85">
        <v>22</v>
      </c>
      <c r="N135" s="85">
        <v>21</v>
      </c>
      <c r="O135" s="85">
        <v>25</v>
      </c>
      <c r="P135" s="85">
        <v>19</v>
      </c>
      <c r="Q135" s="85">
        <v>25</v>
      </c>
      <c r="R135" s="85">
        <v>24</v>
      </c>
      <c r="S135" s="85">
        <v>27</v>
      </c>
      <c r="T135" s="85">
        <v>35</v>
      </c>
      <c r="U135" s="85">
        <v>26</v>
      </c>
      <c r="V135" s="85">
        <v>25</v>
      </c>
      <c r="W135" s="85">
        <v>26</v>
      </c>
      <c r="X135" s="85" t="s">
        <v>173</v>
      </c>
      <c r="Y135" s="85">
        <v>22</v>
      </c>
      <c r="Z135" s="85">
        <v>19</v>
      </c>
      <c r="AA135" s="85">
        <v>12</v>
      </c>
      <c r="AB135" s="85">
        <v>24</v>
      </c>
      <c r="AC135" s="85">
        <v>17</v>
      </c>
      <c r="AD135" s="85">
        <v>20</v>
      </c>
      <c r="AE135" s="85">
        <v>25</v>
      </c>
    </row>
    <row r="136" spans="2:31">
      <c r="B136">
        <v>0</v>
      </c>
      <c r="C136">
        <v>0</v>
      </c>
      <c r="D136">
        <v>65</v>
      </c>
      <c r="E136" t="s">
        <v>255</v>
      </c>
      <c r="F136" t="s">
        <v>112</v>
      </c>
      <c r="G136" t="s">
        <v>84</v>
      </c>
      <c r="H136" t="s">
        <v>54</v>
      </c>
      <c r="I136">
        <v>0</v>
      </c>
      <c r="J136" s="85">
        <v>52.33576643</v>
      </c>
      <c r="K136" s="85">
        <v>68.048473799999996</v>
      </c>
      <c r="L136" s="85">
        <v>42.816127420000001</v>
      </c>
      <c r="M136" s="85">
        <v>63.69199845</v>
      </c>
      <c r="N136" s="85">
        <v>57.994930320000002</v>
      </c>
      <c r="O136" s="85">
        <v>66.152893370000001</v>
      </c>
      <c r="P136" s="85">
        <v>61.250129770000001</v>
      </c>
      <c r="Q136" s="85">
        <v>54.670044740000002</v>
      </c>
      <c r="R136" s="85">
        <v>61.280517199999998</v>
      </c>
      <c r="S136" s="85">
        <v>66.774025069999993</v>
      </c>
      <c r="T136" s="85">
        <v>63.159212740000001</v>
      </c>
      <c r="U136" s="85">
        <v>61.828201419999999</v>
      </c>
      <c r="V136" s="85">
        <v>59.599702999999998</v>
      </c>
      <c r="W136" s="85">
        <v>53.487248579999999</v>
      </c>
      <c r="X136" s="85">
        <v>61.787131100000003</v>
      </c>
      <c r="Y136" s="85">
        <v>57.09876732</v>
      </c>
      <c r="Z136" s="85">
        <v>65.815305620000004</v>
      </c>
      <c r="AA136" s="85">
        <v>51.512293669999998</v>
      </c>
      <c r="AB136" s="85">
        <v>55.319264220000001</v>
      </c>
      <c r="AC136" s="85">
        <v>40.711313130000001</v>
      </c>
      <c r="AD136" s="85">
        <v>61.354280099999997</v>
      </c>
      <c r="AE136" s="85">
        <v>58.917590509999997</v>
      </c>
    </row>
    <row r="137" spans="2:31">
      <c r="B137">
        <v>0</v>
      </c>
      <c r="C137">
        <v>0</v>
      </c>
      <c r="D137">
        <v>0</v>
      </c>
      <c r="E137" t="s">
        <v>256</v>
      </c>
      <c r="F137" t="s">
        <v>112</v>
      </c>
      <c r="G137" t="s">
        <v>84</v>
      </c>
      <c r="H137" t="s">
        <v>54</v>
      </c>
      <c r="I137">
        <v>0</v>
      </c>
      <c r="J137" s="85">
        <v>44.332347570000003</v>
      </c>
      <c r="K137" s="85">
        <v>66.1865667</v>
      </c>
      <c r="L137" s="85">
        <v>23.952960820000001</v>
      </c>
      <c r="M137" s="85">
        <v>55.562290320000002</v>
      </c>
      <c r="N137" s="85">
        <v>53.359479759999999</v>
      </c>
      <c r="O137" s="85">
        <v>49.198577829999998</v>
      </c>
      <c r="P137" s="85">
        <v>45.569481779999997</v>
      </c>
      <c r="Q137" s="85">
        <v>58.802951409999999</v>
      </c>
      <c r="R137" s="85">
        <v>57.342608220000002</v>
      </c>
      <c r="S137" s="85">
        <v>67.406616720000002</v>
      </c>
      <c r="T137" s="85">
        <v>59.47658303</v>
      </c>
      <c r="U137" s="85">
        <v>57.637516830000003</v>
      </c>
      <c r="V137" s="85">
        <v>43.951726790000002</v>
      </c>
      <c r="W137" s="85">
        <v>43.413191560000001</v>
      </c>
      <c r="X137" s="85">
        <v>46.784486039999997</v>
      </c>
      <c r="Y137" s="85">
        <v>49.258220340000001</v>
      </c>
      <c r="Z137" s="85">
        <v>47.727536649999998</v>
      </c>
      <c r="AA137" s="85">
        <v>41.014938350000001</v>
      </c>
      <c r="AB137" s="85">
        <v>42.328756230000003</v>
      </c>
      <c r="AC137" s="85">
        <v>32.463306080000002</v>
      </c>
      <c r="AD137" s="85">
        <v>47.816846900000002</v>
      </c>
      <c r="AE137" s="85">
        <v>51.338579469999999</v>
      </c>
    </row>
    <row r="138" spans="2:31">
      <c r="B138">
        <v>0</v>
      </c>
      <c r="C138">
        <v>0</v>
      </c>
      <c r="D138">
        <v>0</v>
      </c>
      <c r="E138" t="s">
        <v>9</v>
      </c>
      <c r="F138" t="s">
        <v>112</v>
      </c>
      <c r="G138" t="s">
        <v>84</v>
      </c>
      <c r="H138" t="s">
        <v>54</v>
      </c>
      <c r="I138">
        <v>0</v>
      </c>
      <c r="J138" s="85">
        <v>50.014344680000001</v>
      </c>
      <c r="K138" s="85">
        <v>67.453056860000004</v>
      </c>
      <c r="L138" s="85">
        <v>37.458069739999999</v>
      </c>
      <c r="M138" s="85">
        <v>61.106421589999997</v>
      </c>
      <c r="N138" s="85">
        <v>56.457066240000003</v>
      </c>
      <c r="O138" s="85">
        <v>61.657166699999998</v>
      </c>
      <c r="P138" s="85">
        <v>56.962283909999996</v>
      </c>
      <c r="Q138" s="85">
        <v>56.003496720000001</v>
      </c>
      <c r="R138" s="85">
        <v>59.792944769999998</v>
      </c>
      <c r="S138" s="85">
        <v>67.037452819999999</v>
      </c>
      <c r="T138" s="85">
        <v>62.125715970000002</v>
      </c>
      <c r="U138" s="85">
        <v>60.423694640000001</v>
      </c>
      <c r="V138" s="85">
        <v>54.770791510000002</v>
      </c>
      <c r="W138" s="85">
        <v>50.332961560000001</v>
      </c>
      <c r="X138" s="85">
        <v>57.487626659999997</v>
      </c>
      <c r="Y138" s="85">
        <v>54.771574520000001</v>
      </c>
      <c r="Z138" s="85">
        <v>59.32764865</v>
      </c>
      <c r="AA138" s="85">
        <v>47.801409870000001</v>
      </c>
      <c r="AB138" s="85">
        <v>51.287263750000001</v>
      </c>
      <c r="AC138" s="85">
        <v>37.85570113</v>
      </c>
      <c r="AD138" s="85">
        <v>57.441205709999998</v>
      </c>
      <c r="AE138" s="85">
        <v>56.522615399999999</v>
      </c>
    </row>
    <row r="139" spans="2:31">
      <c r="B139">
        <v>0</v>
      </c>
      <c r="C139">
        <v>0</v>
      </c>
      <c r="D139">
        <v>66</v>
      </c>
      <c r="E139" t="s">
        <v>255</v>
      </c>
      <c r="F139" t="s">
        <v>414</v>
      </c>
      <c r="G139" t="s">
        <v>320</v>
      </c>
      <c r="H139" t="s">
        <v>336</v>
      </c>
      <c r="I139">
        <v>0</v>
      </c>
      <c r="J139" s="85">
        <v>96.243614252845333</v>
      </c>
      <c r="K139" s="85">
        <v>94.254830900800471</v>
      </c>
      <c r="L139" s="85">
        <v>93.428472735065938</v>
      </c>
      <c r="M139" s="85">
        <v>98.210036147635847</v>
      </c>
      <c r="N139" s="85">
        <v>96.061780095524014</v>
      </c>
      <c r="O139" s="85">
        <v>94.692123251725917</v>
      </c>
      <c r="P139" s="85">
        <v>95.140193904097373</v>
      </c>
      <c r="Q139" s="85">
        <v>92.346723044397464</v>
      </c>
      <c r="R139" s="85">
        <v>97.097507518599613</v>
      </c>
      <c r="S139" s="85">
        <v>96.936628018933561</v>
      </c>
      <c r="T139" s="85">
        <v>95.424712664641547</v>
      </c>
      <c r="U139" s="85">
        <v>97.120635521920889</v>
      </c>
      <c r="V139" s="85">
        <v>96.710307318855968</v>
      </c>
      <c r="W139" s="85">
        <v>95.898016477383436</v>
      </c>
      <c r="X139" s="85">
        <v>92.86326376529972</v>
      </c>
      <c r="Y139" s="85">
        <v>94.794393266099448</v>
      </c>
      <c r="Z139" s="85">
        <v>96.62648271592883</v>
      </c>
      <c r="AA139" s="85">
        <v>96.835042161928172</v>
      </c>
      <c r="AB139" s="85">
        <v>93.6901906663213</v>
      </c>
      <c r="AC139" s="85">
        <v>95.651460018043323</v>
      </c>
      <c r="AD139" s="85">
        <v>95.090541686358748</v>
      </c>
      <c r="AE139" s="85">
        <v>96.452052399160877</v>
      </c>
    </row>
    <row r="140" spans="2:31">
      <c r="B140">
        <v>0</v>
      </c>
      <c r="C140">
        <v>0</v>
      </c>
      <c r="D140">
        <v>0</v>
      </c>
      <c r="E140" t="s">
        <v>256</v>
      </c>
      <c r="F140" t="s">
        <v>414</v>
      </c>
      <c r="G140" t="s">
        <v>320</v>
      </c>
      <c r="H140" t="s">
        <v>336</v>
      </c>
      <c r="I140">
        <v>0</v>
      </c>
      <c r="J140" s="85">
        <v>96.44957095553967</v>
      </c>
      <c r="K140" s="85">
        <v>94.938606751645565</v>
      </c>
      <c r="L140" s="85">
        <v>97.142857142857139</v>
      </c>
      <c r="M140" s="85">
        <v>98.701298701298697</v>
      </c>
      <c r="N140" s="85">
        <v>91.560959476269076</v>
      </c>
      <c r="O140" s="85">
        <v>92.076981957353738</v>
      </c>
      <c r="P140" s="85">
        <v>92.701736989451916</v>
      </c>
      <c r="Q140" s="85">
        <v>82.424242424242422</v>
      </c>
      <c r="R140" s="85">
        <v>95.412790271774966</v>
      </c>
      <c r="S140" s="85">
        <v>93.537188547409428</v>
      </c>
      <c r="T140" s="85">
        <v>95.352012922781952</v>
      </c>
      <c r="U140" s="85">
        <v>96.992247417701719</v>
      </c>
      <c r="V140" s="85">
        <v>93.002389764560746</v>
      </c>
      <c r="W140" s="85">
        <v>94.839334760931891</v>
      </c>
      <c r="X140" s="85">
        <v>88.360773641949791</v>
      </c>
      <c r="Y140" s="85">
        <v>92.201225260485415</v>
      </c>
      <c r="Z140" s="85">
        <v>89.640282147074231</v>
      </c>
      <c r="AA140" s="85">
        <v>92.908696331293413</v>
      </c>
      <c r="AB140" s="85">
        <v>93.820754716981142</v>
      </c>
      <c r="AC140" s="85">
        <v>97.726698661278107</v>
      </c>
      <c r="AD140" s="85">
        <v>92.087859009532565</v>
      </c>
      <c r="AE140" s="85">
        <v>95.471808359314338</v>
      </c>
    </row>
    <row r="141" spans="2:31">
      <c r="B141">
        <v>0</v>
      </c>
      <c r="C141">
        <v>0</v>
      </c>
      <c r="D141">
        <v>0</v>
      </c>
      <c r="E141" t="s">
        <v>9</v>
      </c>
      <c r="F141" t="s">
        <v>414</v>
      </c>
      <c r="G141" t="s">
        <v>320</v>
      </c>
      <c r="H141" t="s">
        <v>336</v>
      </c>
      <c r="I141">
        <v>0</v>
      </c>
      <c r="J141" s="85">
        <v>96.394974456811482</v>
      </c>
      <c r="K141" s="85">
        <v>94.948583839797294</v>
      </c>
      <c r="L141" s="85">
        <v>94.657353021167381</v>
      </c>
      <c r="M141" s="85">
        <v>98.652272428662968</v>
      </c>
      <c r="N141" s="85">
        <v>95.111471387003306</v>
      </c>
      <c r="O141" s="85">
        <v>94.666569603050931</v>
      </c>
      <c r="P141" s="85">
        <v>94.852758671032731</v>
      </c>
      <c r="Q141" s="85">
        <v>90.748343782746943</v>
      </c>
      <c r="R141" s="85">
        <v>97.105079377044632</v>
      </c>
      <c r="S141" s="85">
        <v>96.052538461931988</v>
      </c>
      <c r="T141" s="85">
        <v>95.811577635829124</v>
      </c>
      <c r="U141" s="85">
        <v>97.154979475581555</v>
      </c>
      <c r="V141" s="85">
        <v>96.142041388457471</v>
      </c>
      <c r="W141" s="85">
        <v>95.911906408365979</v>
      </c>
      <c r="X141" s="85">
        <v>92.211229043824346</v>
      </c>
      <c r="Y141" s="85">
        <v>94.374127490071785</v>
      </c>
      <c r="Z141" s="85">
        <v>95.184387562064344</v>
      </c>
      <c r="AA141" s="85">
        <v>95.877024529376186</v>
      </c>
      <c r="AB141" s="85">
        <v>94.304878783875111</v>
      </c>
      <c r="AC141" s="85">
        <v>96.639950814455517</v>
      </c>
      <c r="AD141" s="85">
        <v>94.630693675492708</v>
      </c>
      <c r="AE141" s="85">
        <v>96.200971528341555</v>
      </c>
    </row>
    <row r="142" spans="2:31">
      <c r="B142">
        <v>0</v>
      </c>
      <c r="C142">
        <v>0</v>
      </c>
      <c r="D142">
        <v>67</v>
      </c>
      <c r="E142" t="s">
        <v>9</v>
      </c>
      <c r="F142" t="s">
        <v>297</v>
      </c>
      <c r="G142" t="s">
        <v>320</v>
      </c>
      <c r="H142" t="s">
        <v>331</v>
      </c>
      <c r="I142">
        <v>0</v>
      </c>
      <c r="J142" s="85" t="s">
        <v>173</v>
      </c>
      <c r="K142" s="85" t="s">
        <v>173</v>
      </c>
      <c r="L142" s="85" t="s">
        <v>173</v>
      </c>
      <c r="M142" s="85" t="s">
        <v>173</v>
      </c>
      <c r="N142" s="85" t="s">
        <v>173</v>
      </c>
      <c r="O142" s="85" t="s">
        <v>173</v>
      </c>
      <c r="P142" s="85" t="s">
        <v>173</v>
      </c>
      <c r="Q142" s="85" t="s">
        <v>173</v>
      </c>
      <c r="R142" s="85" t="s">
        <v>173</v>
      </c>
      <c r="S142" s="85" t="s">
        <v>173</v>
      </c>
      <c r="T142" s="85" t="s">
        <v>173</v>
      </c>
      <c r="U142" s="85" t="s">
        <v>173</v>
      </c>
      <c r="V142" s="85" t="s">
        <v>173</v>
      </c>
      <c r="W142" s="85" t="s">
        <v>173</v>
      </c>
      <c r="X142" s="85" t="s">
        <v>173</v>
      </c>
      <c r="Y142" s="85" t="s">
        <v>173</v>
      </c>
      <c r="Z142" s="85" t="s">
        <v>173</v>
      </c>
      <c r="AA142" s="85" t="s">
        <v>173</v>
      </c>
      <c r="AB142" s="85" t="s">
        <v>173</v>
      </c>
      <c r="AC142" s="85" t="s">
        <v>173</v>
      </c>
      <c r="AD142" s="85" t="s">
        <v>173</v>
      </c>
      <c r="AE142" s="85" t="s">
        <v>173</v>
      </c>
    </row>
    <row r="143" spans="2:31">
      <c r="B143">
        <v>0</v>
      </c>
      <c r="C143">
        <v>0</v>
      </c>
      <c r="D143">
        <v>68</v>
      </c>
      <c r="E143" t="s">
        <v>255</v>
      </c>
      <c r="F143" t="s">
        <v>91</v>
      </c>
      <c r="G143" t="s">
        <v>84</v>
      </c>
      <c r="H143" t="s">
        <v>55</v>
      </c>
      <c r="I143">
        <v>0</v>
      </c>
      <c r="J143" s="85">
        <v>13.261725800000001</v>
      </c>
      <c r="K143" s="85">
        <v>17.283663799999999</v>
      </c>
      <c r="L143" s="85">
        <v>14.84429854</v>
      </c>
      <c r="M143" s="85">
        <v>11.978255799999999</v>
      </c>
      <c r="N143" s="85">
        <v>15.83812811</v>
      </c>
      <c r="O143" s="85">
        <v>16.393971489999998</v>
      </c>
      <c r="P143" s="85">
        <v>16.465412529999998</v>
      </c>
      <c r="Q143" s="85">
        <v>9.6204737859999998</v>
      </c>
      <c r="R143" s="85">
        <v>11.18566126</v>
      </c>
      <c r="S143" s="85">
        <v>15.143430540000001</v>
      </c>
      <c r="T143" s="85">
        <v>14.54132424</v>
      </c>
      <c r="U143" s="85">
        <v>13.395232590000001</v>
      </c>
      <c r="V143" s="85">
        <v>12.643644180000001</v>
      </c>
      <c r="W143" s="85">
        <v>12.944138909999999</v>
      </c>
      <c r="X143" s="85">
        <v>12.570490789999999</v>
      </c>
      <c r="Y143" s="85">
        <v>13.35679259</v>
      </c>
      <c r="Z143" s="85">
        <v>12.51566568</v>
      </c>
      <c r="AA143" s="85">
        <v>13.967192689999999</v>
      </c>
      <c r="AB143" s="85">
        <v>11.30491191</v>
      </c>
      <c r="AC143" s="85">
        <v>13.096069590000001</v>
      </c>
      <c r="AD143" s="85">
        <v>13.33132228</v>
      </c>
      <c r="AE143" s="85">
        <v>13.699562029999999</v>
      </c>
    </row>
    <row r="144" spans="2:31">
      <c r="B144">
        <v>0</v>
      </c>
      <c r="C144">
        <v>0</v>
      </c>
      <c r="D144">
        <v>69</v>
      </c>
      <c r="E144" t="s">
        <v>255</v>
      </c>
      <c r="F144" t="s">
        <v>298</v>
      </c>
      <c r="G144" t="s">
        <v>320</v>
      </c>
      <c r="H144" t="s">
        <v>332</v>
      </c>
      <c r="I144">
        <v>0</v>
      </c>
      <c r="J144" s="85" t="s">
        <v>173</v>
      </c>
      <c r="K144" s="85" t="s">
        <v>173</v>
      </c>
      <c r="L144" s="85" t="s">
        <v>173</v>
      </c>
      <c r="M144" s="85" t="s">
        <v>173</v>
      </c>
      <c r="N144" s="85" t="s">
        <v>173</v>
      </c>
      <c r="O144" s="85" t="s">
        <v>173</v>
      </c>
      <c r="P144" s="85" t="s">
        <v>173</v>
      </c>
      <c r="Q144" s="85" t="s">
        <v>173</v>
      </c>
      <c r="R144" s="85" t="s">
        <v>173</v>
      </c>
      <c r="S144" s="85" t="s">
        <v>173</v>
      </c>
      <c r="T144" s="85" t="s">
        <v>173</v>
      </c>
      <c r="U144" s="85" t="s">
        <v>173</v>
      </c>
      <c r="V144" s="85" t="s">
        <v>173</v>
      </c>
      <c r="W144" s="85" t="s">
        <v>173</v>
      </c>
      <c r="X144" s="85" t="s">
        <v>173</v>
      </c>
      <c r="Y144" s="85" t="s">
        <v>173</v>
      </c>
      <c r="Z144" s="85" t="s">
        <v>173</v>
      </c>
      <c r="AA144" s="85" t="s">
        <v>173</v>
      </c>
      <c r="AB144" s="85" t="s">
        <v>173</v>
      </c>
      <c r="AC144" s="85" t="s">
        <v>173</v>
      </c>
      <c r="AD144" s="85" t="s">
        <v>173</v>
      </c>
      <c r="AE144" s="85" t="s">
        <v>173</v>
      </c>
    </row>
    <row r="145" spans="2:31">
      <c r="B145">
        <v>0</v>
      </c>
      <c r="C145">
        <v>0</v>
      </c>
      <c r="D145">
        <v>0</v>
      </c>
      <c r="E145" t="s">
        <v>256</v>
      </c>
      <c r="F145" t="s">
        <v>298</v>
      </c>
      <c r="G145" t="s">
        <v>320</v>
      </c>
      <c r="H145" t="s">
        <v>332</v>
      </c>
      <c r="I145">
        <v>0</v>
      </c>
      <c r="J145" s="85" t="s">
        <v>173</v>
      </c>
      <c r="K145" s="85" t="s">
        <v>173</v>
      </c>
      <c r="L145" s="85" t="s">
        <v>173</v>
      </c>
      <c r="M145" s="85" t="s">
        <v>173</v>
      </c>
      <c r="N145" s="85" t="s">
        <v>173</v>
      </c>
      <c r="O145" s="85" t="s">
        <v>173</v>
      </c>
      <c r="P145" s="85" t="s">
        <v>173</v>
      </c>
      <c r="Q145" s="85" t="s">
        <v>173</v>
      </c>
      <c r="R145" s="85" t="s">
        <v>173</v>
      </c>
      <c r="S145" s="85" t="s">
        <v>173</v>
      </c>
      <c r="T145" s="85" t="s">
        <v>173</v>
      </c>
      <c r="U145" s="85" t="s">
        <v>173</v>
      </c>
      <c r="V145" s="85" t="s">
        <v>173</v>
      </c>
      <c r="W145" s="85" t="s">
        <v>173</v>
      </c>
      <c r="X145" s="85" t="s">
        <v>173</v>
      </c>
      <c r="Y145" s="85" t="s">
        <v>173</v>
      </c>
      <c r="Z145" s="85" t="s">
        <v>173</v>
      </c>
      <c r="AA145" s="85" t="s">
        <v>173</v>
      </c>
      <c r="AB145" s="85" t="s">
        <v>173</v>
      </c>
      <c r="AC145" s="85" t="s">
        <v>173</v>
      </c>
      <c r="AD145" s="85" t="s">
        <v>173</v>
      </c>
      <c r="AE145" s="85" t="s">
        <v>173</v>
      </c>
    </row>
    <row r="146" spans="2:31">
      <c r="B146">
        <v>0</v>
      </c>
      <c r="C146">
        <v>0</v>
      </c>
      <c r="D146">
        <v>0</v>
      </c>
      <c r="E146" t="s">
        <v>9</v>
      </c>
      <c r="F146" t="s">
        <v>298</v>
      </c>
      <c r="G146" t="s">
        <v>320</v>
      </c>
      <c r="H146" t="s">
        <v>332</v>
      </c>
      <c r="I146">
        <v>0</v>
      </c>
      <c r="J146" s="85" t="s">
        <v>173</v>
      </c>
      <c r="K146" s="85" t="s">
        <v>173</v>
      </c>
      <c r="L146" s="85" t="s">
        <v>173</v>
      </c>
      <c r="M146" s="85" t="s">
        <v>173</v>
      </c>
      <c r="N146" s="85" t="s">
        <v>173</v>
      </c>
      <c r="O146" s="85" t="s">
        <v>173</v>
      </c>
      <c r="P146" s="85" t="s">
        <v>173</v>
      </c>
      <c r="Q146" s="85" t="s">
        <v>173</v>
      </c>
      <c r="R146" s="85" t="s">
        <v>173</v>
      </c>
      <c r="S146" s="85" t="s">
        <v>173</v>
      </c>
      <c r="T146" s="85" t="s">
        <v>173</v>
      </c>
      <c r="U146" s="85" t="s">
        <v>173</v>
      </c>
      <c r="V146" s="85" t="s">
        <v>173</v>
      </c>
      <c r="W146" s="85" t="s">
        <v>173</v>
      </c>
      <c r="X146" s="85" t="s">
        <v>173</v>
      </c>
      <c r="Y146" s="85" t="s">
        <v>173</v>
      </c>
      <c r="Z146" s="85" t="s">
        <v>173</v>
      </c>
      <c r="AA146" s="85" t="s">
        <v>173</v>
      </c>
      <c r="AB146" s="85" t="s">
        <v>173</v>
      </c>
      <c r="AC146" s="85" t="s">
        <v>173</v>
      </c>
      <c r="AD146" s="85" t="s">
        <v>173</v>
      </c>
      <c r="AE146" s="85" t="s">
        <v>173</v>
      </c>
    </row>
    <row r="147" spans="2:31">
      <c r="B147">
        <v>0</v>
      </c>
      <c r="C147">
        <v>0</v>
      </c>
      <c r="D147">
        <v>70</v>
      </c>
      <c r="E147" t="s">
        <v>255</v>
      </c>
      <c r="F147" t="s">
        <v>299</v>
      </c>
      <c r="G147" t="s">
        <v>320</v>
      </c>
      <c r="H147" t="s">
        <v>333</v>
      </c>
      <c r="I147">
        <v>0</v>
      </c>
      <c r="J147" s="85" t="s">
        <v>173</v>
      </c>
      <c r="K147" s="85" t="s">
        <v>173</v>
      </c>
      <c r="L147" s="85" t="s">
        <v>173</v>
      </c>
      <c r="M147" s="85" t="s">
        <v>173</v>
      </c>
      <c r="N147" s="85" t="s">
        <v>173</v>
      </c>
      <c r="O147" s="85" t="s">
        <v>173</v>
      </c>
      <c r="P147" s="85" t="s">
        <v>173</v>
      </c>
      <c r="Q147" s="85" t="s">
        <v>173</v>
      </c>
      <c r="R147" s="85" t="s">
        <v>173</v>
      </c>
      <c r="S147" s="85" t="s">
        <v>173</v>
      </c>
      <c r="T147" s="85" t="s">
        <v>173</v>
      </c>
      <c r="U147" s="85" t="s">
        <v>173</v>
      </c>
      <c r="V147" s="85" t="s">
        <v>173</v>
      </c>
      <c r="W147" s="85" t="s">
        <v>173</v>
      </c>
      <c r="X147" s="85" t="s">
        <v>173</v>
      </c>
      <c r="Y147" s="85" t="s">
        <v>173</v>
      </c>
      <c r="Z147" s="85" t="s">
        <v>173</v>
      </c>
      <c r="AA147" s="85" t="s">
        <v>173</v>
      </c>
      <c r="AB147" s="85" t="s">
        <v>173</v>
      </c>
      <c r="AC147" s="85" t="s">
        <v>173</v>
      </c>
      <c r="AD147" s="85" t="s">
        <v>173</v>
      </c>
      <c r="AE147" s="85" t="s">
        <v>173</v>
      </c>
    </row>
    <row r="148" spans="2:31">
      <c r="B148">
        <v>0</v>
      </c>
      <c r="C148">
        <v>0</v>
      </c>
      <c r="D148">
        <v>0</v>
      </c>
      <c r="E148" t="s">
        <v>256</v>
      </c>
      <c r="F148" t="s">
        <v>299</v>
      </c>
      <c r="G148" t="s">
        <v>320</v>
      </c>
      <c r="H148" t="s">
        <v>333</v>
      </c>
      <c r="I148">
        <v>0</v>
      </c>
      <c r="J148" s="85" t="s">
        <v>173</v>
      </c>
      <c r="K148" s="85" t="s">
        <v>173</v>
      </c>
      <c r="L148" s="85" t="s">
        <v>173</v>
      </c>
      <c r="M148" s="85" t="s">
        <v>173</v>
      </c>
      <c r="N148" s="85" t="s">
        <v>173</v>
      </c>
      <c r="O148" s="85" t="s">
        <v>173</v>
      </c>
      <c r="P148" s="85" t="s">
        <v>173</v>
      </c>
      <c r="Q148" s="85" t="s">
        <v>173</v>
      </c>
      <c r="R148" s="85" t="s">
        <v>173</v>
      </c>
      <c r="S148" s="85" t="s">
        <v>173</v>
      </c>
      <c r="T148" s="85" t="s">
        <v>173</v>
      </c>
      <c r="U148" s="85" t="s">
        <v>173</v>
      </c>
      <c r="V148" s="85" t="s">
        <v>173</v>
      </c>
      <c r="W148" s="85" t="s">
        <v>173</v>
      </c>
      <c r="X148" s="85" t="s">
        <v>173</v>
      </c>
      <c r="Y148" s="85" t="s">
        <v>173</v>
      </c>
      <c r="Z148" s="85" t="s">
        <v>173</v>
      </c>
      <c r="AA148" s="85" t="s">
        <v>173</v>
      </c>
      <c r="AB148" s="85" t="s">
        <v>173</v>
      </c>
      <c r="AC148" s="85" t="s">
        <v>173</v>
      </c>
      <c r="AD148" s="85" t="s">
        <v>173</v>
      </c>
      <c r="AE148" s="85" t="s">
        <v>173</v>
      </c>
    </row>
    <row r="149" spans="2:31">
      <c r="B149">
        <v>0</v>
      </c>
      <c r="C149">
        <v>0</v>
      </c>
      <c r="D149">
        <v>0</v>
      </c>
      <c r="E149" t="s">
        <v>9</v>
      </c>
      <c r="F149" t="s">
        <v>299</v>
      </c>
      <c r="G149" t="s">
        <v>320</v>
      </c>
      <c r="H149" t="s">
        <v>333</v>
      </c>
      <c r="I149">
        <v>0</v>
      </c>
      <c r="J149" s="85" t="s">
        <v>173</v>
      </c>
      <c r="K149" s="85" t="s">
        <v>173</v>
      </c>
      <c r="L149" s="85" t="s">
        <v>173</v>
      </c>
      <c r="M149" s="85" t="s">
        <v>173</v>
      </c>
      <c r="N149" s="85" t="s">
        <v>173</v>
      </c>
      <c r="O149" s="85" t="s">
        <v>173</v>
      </c>
      <c r="P149" s="85" t="s">
        <v>173</v>
      </c>
      <c r="Q149" s="85" t="s">
        <v>173</v>
      </c>
      <c r="R149" s="85" t="s">
        <v>173</v>
      </c>
      <c r="S149" s="85" t="s">
        <v>173</v>
      </c>
      <c r="T149" s="85" t="s">
        <v>173</v>
      </c>
      <c r="U149" s="85" t="s">
        <v>173</v>
      </c>
      <c r="V149" s="85" t="s">
        <v>173</v>
      </c>
      <c r="W149" s="85" t="s">
        <v>173</v>
      </c>
      <c r="X149" s="85" t="s">
        <v>173</v>
      </c>
      <c r="Y149" s="85" t="s">
        <v>173</v>
      </c>
      <c r="Z149" s="85" t="s">
        <v>173</v>
      </c>
      <c r="AA149" s="85" t="s">
        <v>173</v>
      </c>
      <c r="AB149" s="85" t="s">
        <v>173</v>
      </c>
      <c r="AC149" s="85" t="s">
        <v>173</v>
      </c>
      <c r="AD149" s="85" t="s">
        <v>173</v>
      </c>
      <c r="AE149" s="85" t="s">
        <v>173</v>
      </c>
    </row>
    <row r="150" spans="2:31">
      <c r="B150">
        <v>0</v>
      </c>
      <c r="C150">
        <v>0</v>
      </c>
      <c r="D150">
        <v>71</v>
      </c>
      <c r="E150" t="s">
        <v>255</v>
      </c>
      <c r="F150" t="s">
        <v>113</v>
      </c>
      <c r="G150" t="s">
        <v>84</v>
      </c>
      <c r="H150" t="s">
        <v>80</v>
      </c>
      <c r="I150">
        <v>1</v>
      </c>
      <c r="J150" s="85">
        <v>215.3996649</v>
      </c>
      <c r="K150" s="85">
        <v>149.38781449999999</v>
      </c>
      <c r="L150" s="85">
        <v>136.60672020000001</v>
      </c>
      <c r="M150" s="85">
        <v>193.7628066</v>
      </c>
      <c r="N150" s="85">
        <v>223.08204810000001</v>
      </c>
      <c r="O150" s="85">
        <v>161.46740840000001</v>
      </c>
      <c r="P150" s="85">
        <v>311.81292639999998</v>
      </c>
      <c r="Q150" s="85">
        <v>62.132619419999997</v>
      </c>
      <c r="R150" s="85">
        <v>159.60055410000001</v>
      </c>
      <c r="S150" s="85">
        <v>100.912184</v>
      </c>
      <c r="T150" s="85">
        <v>222.0730341</v>
      </c>
      <c r="U150" s="85">
        <v>168.36528989999999</v>
      </c>
      <c r="V150" s="85">
        <v>106.63221609999999</v>
      </c>
      <c r="W150" s="85">
        <v>95.126083399999999</v>
      </c>
      <c r="X150" s="85">
        <v>169.72385890000001</v>
      </c>
      <c r="Y150" s="85">
        <v>157.9910486</v>
      </c>
      <c r="Z150" s="85">
        <v>166.85891219999999</v>
      </c>
      <c r="AA150" s="85">
        <v>117.96406469999999</v>
      </c>
      <c r="AB150" s="85">
        <v>241.74469120000001</v>
      </c>
      <c r="AC150" s="85">
        <v>169.17801510000001</v>
      </c>
      <c r="AD150" s="85">
        <v>135.15150170000001</v>
      </c>
      <c r="AE150" s="85">
        <v>169.43585210000001</v>
      </c>
    </row>
    <row r="151" spans="2:31">
      <c r="B151">
        <v>0</v>
      </c>
      <c r="C151">
        <v>0</v>
      </c>
      <c r="D151">
        <v>0</v>
      </c>
      <c r="E151" t="s">
        <v>256</v>
      </c>
      <c r="F151" t="s">
        <v>113</v>
      </c>
      <c r="G151" t="s">
        <v>84</v>
      </c>
      <c r="H151" t="s">
        <v>80</v>
      </c>
      <c r="I151">
        <v>1</v>
      </c>
      <c r="J151" s="85">
        <v>289.34346049999999</v>
      </c>
      <c r="K151" s="85">
        <v>225.07362649999999</v>
      </c>
      <c r="L151" s="85">
        <v>195.1171224</v>
      </c>
      <c r="M151" s="85">
        <v>228.6075367</v>
      </c>
      <c r="N151" s="85">
        <v>311.93545560000001</v>
      </c>
      <c r="O151" s="85">
        <v>261.73876150000001</v>
      </c>
      <c r="P151" s="85">
        <v>416.56505570000002</v>
      </c>
      <c r="Q151" s="85">
        <v>78.947191090000004</v>
      </c>
      <c r="R151" s="85">
        <v>289.87493990000002</v>
      </c>
      <c r="S151" s="85">
        <v>152.5466021</v>
      </c>
      <c r="T151" s="85">
        <v>348.43590390000003</v>
      </c>
      <c r="U151" s="85">
        <v>238.00491349999999</v>
      </c>
      <c r="V151" s="85">
        <v>182.54868819999999</v>
      </c>
      <c r="W151" s="85">
        <v>149.2645168</v>
      </c>
      <c r="X151" s="85">
        <v>277.10745229999998</v>
      </c>
      <c r="Y151" s="85">
        <v>259.14798939999997</v>
      </c>
      <c r="Z151" s="85">
        <v>262.61795439999997</v>
      </c>
      <c r="AA151" s="85">
        <v>216.76808120000001</v>
      </c>
      <c r="AB151" s="85">
        <v>275.73166090000001</v>
      </c>
      <c r="AC151" s="85">
        <v>266.72538179999998</v>
      </c>
      <c r="AD151" s="85">
        <v>197.54279249999999</v>
      </c>
      <c r="AE151" s="85">
        <v>244.1057759</v>
      </c>
    </row>
    <row r="152" spans="2:31">
      <c r="B152">
        <v>0</v>
      </c>
      <c r="C152">
        <v>0</v>
      </c>
      <c r="D152">
        <v>0</v>
      </c>
      <c r="E152" t="s">
        <v>9</v>
      </c>
      <c r="F152" t="s">
        <v>113</v>
      </c>
      <c r="G152" t="s">
        <v>84</v>
      </c>
      <c r="H152" t="s">
        <v>80</v>
      </c>
      <c r="I152">
        <v>1</v>
      </c>
      <c r="J152" s="85">
        <v>252.60303279999999</v>
      </c>
      <c r="K152" s="85">
        <v>187.01029270000001</v>
      </c>
      <c r="L152" s="85">
        <v>165.95991280000001</v>
      </c>
      <c r="M152" s="85">
        <v>211.57287389999999</v>
      </c>
      <c r="N152" s="85">
        <v>269.183199</v>
      </c>
      <c r="O152" s="85">
        <v>212.59854680000001</v>
      </c>
      <c r="P152" s="85">
        <v>365.10252500000001</v>
      </c>
      <c r="Q152" s="85">
        <v>70.422900870000007</v>
      </c>
      <c r="R152" s="85">
        <v>225.74089330000001</v>
      </c>
      <c r="S152" s="85">
        <v>126.79319479999999</v>
      </c>
      <c r="T152" s="85">
        <v>285.33691709999999</v>
      </c>
      <c r="U152" s="85">
        <v>203.6238386</v>
      </c>
      <c r="V152" s="85">
        <v>145.65000900000001</v>
      </c>
      <c r="W152" s="85">
        <v>122.5283203</v>
      </c>
      <c r="X152" s="85">
        <v>224.12015650000001</v>
      </c>
      <c r="Y152" s="85">
        <v>209.26714269999999</v>
      </c>
      <c r="Z152" s="85">
        <v>215.73531779999999</v>
      </c>
      <c r="AA152" s="85">
        <v>168.1215287</v>
      </c>
      <c r="AB152" s="85">
        <v>259.00051450000001</v>
      </c>
      <c r="AC152" s="85">
        <v>218.917708</v>
      </c>
      <c r="AD152" s="85">
        <v>166.81056280000001</v>
      </c>
      <c r="AE152" s="85">
        <v>207.18227419999999</v>
      </c>
    </row>
    <row r="153" spans="2:31">
      <c r="B153">
        <v>0</v>
      </c>
      <c r="C153">
        <v>0</v>
      </c>
      <c r="D153">
        <v>72</v>
      </c>
      <c r="E153" t="s">
        <v>255</v>
      </c>
      <c r="F153" t="s">
        <v>417</v>
      </c>
      <c r="G153" t="s">
        <v>320</v>
      </c>
      <c r="H153" t="s">
        <v>334</v>
      </c>
      <c r="I153">
        <v>1</v>
      </c>
      <c r="J153" s="85" t="s">
        <v>173</v>
      </c>
      <c r="K153" s="85" t="s">
        <v>173</v>
      </c>
      <c r="L153" s="85" t="s">
        <v>173</v>
      </c>
      <c r="M153" s="85" t="s">
        <v>173</v>
      </c>
      <c r="N153" s="85" t="s">
        <v>173</v>
      </c>
      <c r="O153" s="85" t="s">
        <v>173</v>
      </c>
      <c r="P153" s="85" t="s">
        <v>173</v>
      </c>
      <c r="Q153" s="85" t="s">
        <v>173</v>
      </c>
      <c r="R153" s="85" t="s">
        <v>173</v>
      </c>
      <c r="S153" s="85" t="s">
        <v>173</v>
      </c>
      <c r="T153" s="85" t="s">
        <v>173</v>
      </c>
      <c r="U153" s="85" t="s">
        <v>173</v>
      </c>
      <c r="V153" s="85" t="s">
        <v>173</v>
      </c>
      <c r="W153" s="85" t="s">
        <v>173</v>
      </c>
      <c r="X153" s="85" t="s">
        <v>173</v>
      </c>
      <c r="Y153" s="85" t="s">
        <v>173</v>
      </c>
      <c r="Z153" s="85" t="s">
        <v>173</v>
      </c>
      <c r="AA153" s="85" t="s">
        <v>173</v>
      </c>
      <c r="AB153" s="85" t="s">
        <v>173</v>
      </c>
      <c r="AC153" s="85" t="s">
        <v>173</v>
      </c>
      <c r="AD153" s="85" t="s">
        <v>173</v>
      </c>
      <c r="AE153" s="85" t="s">
        <v>173</v>
      </c>
    </row>
    <row r="154" spans="2:31">
      <c r="B154">
        <v>0</v>
      </c>
      <c r="C154">
        <v>0</v>
      </c>
      <c r="D154">
        <v>0</v>
      </c>
      <c r="E154" t="s">
        <v>256</v>
      </c>
      <c r="F154" t="s">
        <v>417</v>
      </c>
      <c r="G154" t="s">
        <v>320</v>
      </c>
      <c r="H154" t="s">
        <v>334</v>
      </c>
      <c r="I154">
        <v>1</v>
      </c>
      <c r="J154" s="85" t="s">
        <v>173</v>
      </c>
      <c r="K154" s="85" t="s">
        <v>173</v>
      </c>
      <c r="L154" s="85" t="s">
        <v>173</v>
      </c>
      <c r="M154" s="85" t="s">
        <v>173</v>
      </c>
      <c r="N154" s="85" t="s">
        <v>173</v>
      </c>
      <c r="O154" s="85" t="s">
        <v>173</v>
      </c>
      <c r="P154" s="85" t="s">
        <v>173</v>
      </c>
      <c r="Q154" s="85" t="s">
        <v>173</v>
      </c>
      <c r="R154" s="85" t="s">
        <v>173</v>
      </c>
      <c r="S154" s="85" t="s">
        <v>173</v>
      </c>
      <c r="T154" s="85" t="s">
        <v>173</v>
      </c>
      <c r="U154" s="85" t="s">
        <v>173</v>
      </c>
      <c r="V154" s="85" t="s">
        <v>173</v>
      </c>
      <c r="W154" s="85" t="s">
        <v>173</v>
      </c>
      <c r="X154" s="85" t="s">
        <v>173</v>
      </c>
      <c r="Y154" s="85" t="s">
        <v>173</v>
      </c>
      <c r="Z154" s="85" t="s">
        <v>173</v>
      </c>
      <c r="AA154" s="85" t="s">
        <v>173</v>
      </c>
      <c r="AB154" s="85" t="s">
        <v>173</v>
      </c>
      <c r="AC154" s="85" t="s">
        <v>173</v>
      </c>
      <c r="AD154" s="85" t="s">
        <v>173</v>
      </c>
      <c r="AE154" s="85" t="s">
        <v>173</v>
      </c>
    </row>
    <row r="155" spans="2:31">
      <c r="B155">
        <v>0</v>
      </c>
      <c r="C155">
        <v>0</v>
      </c>
      <c r="D155">
        <v>0</v>
      </c>
      <c r="E155" t="s">
        <v>9</v>
      </c>
      <c r="F155" t="s">
        <v>417</v>
      </c>
      <c r="G155" t="s">
        <v>320</v>
      </c>
      <c r="H155" t="s">
        <v>334</v>
      </c>
      <c r="I155">
        <v>1</v>
      </c>
      <c r="J155" s="85" t="s">
        <v>173</v>
      </c>
      <c r="K155" s="85" t="s">
        <v>173</v>
      </c>
      <c r="L155" s="85" t="s">
        <v>173</v>
      </c>
      <c r="M155" s="85" t="s">
        <v>173</v>
      </c>
      <c r="N155" s="85" t="s">
        <v>173</v>
      </c>
      <c r="O155" s="85" t="s">
        <v>173</v>
      </c>
      <c r="P155" s="85" t="s">
        <v>173</v>
      </c>
      <c r="Q155" s="85" t="s">
        <v>173</v>
      </c>
      <c r="R155" s="85" t="s">
        <v>173</v>
      </c>
      <c r="S155" s="85" t="s">
        <v>173</v>
      </c>
      <c r="T155" s="85" t="s">
        <v>173</v>
      </c>
      <c r="U155" s="85" t="s">
        <v>173</v>
      </c>
      <c r="V155" s="85" t="s">
        <v>173</v>
      </c>
      <c r="W155" s="85" t="s">
        <v>173</v>
      </c>
      <c r="X155" s="85" t="s">
        <v>173</v>
      </c>
      <c r="Y155" s="85" t="s">
        <v>173</v>
      </c>
      <c r="Z155" s="85" t="s">
        <v>173</v>
      </c>
      <c r="AA155" s="85" t="s">
        <v>173</v>
      </c>
      <c r="AB155" s="85" t="s">
        <v>173</v>
      </c>
      <c r="AC155" s="85" t="s">
        <v>173</v>
      </c>
      <c r="AD155" s="85" t="s">
        <v>173</v>
      </c>
      <c r="AE155" s="85" t="s">
        <v>173</v>
      </c>
    </row>
    <row r="156" spans="2:31">
      <c r="B156">
        <v>0</v>
      </c>
      <c r="C156">
        <v>0</v>
      </c>
      <c r="D156">
        <v>73</v>
      </c>
      <c r="E156" t="s">
        <v>255</v>
      </c>
      <c r="F156" t="s">
        <v>409</v>
      </c>
      <c r="G156" t="s">
        <v>83</v>
      </c>
      <c r="H156" t="s">
        <v>15</v>
      </c>
      <c r="I156">
        <v>0</v>
      </c>
      <c r="J156" s="85">
        <v>26.06005042</v>
      </c>
      <c r="K156" s="85">
        <v>19.070904649999999</v>
      </c>
      <c r="L156" s="85">
        <v>14.513788099999999</v>
      </c>
      <c r="M156" s="85">
        <v>11.8902439</v>
      </c>
      <c r="N156" s="85">
        <v>15.45988258</v>
      </c>
      <c r="O156" s="85">
        <v>20.578778140000001</v>
      </c>
      <c r="P156" s="85">
        <v>14.173998040000001</v>
      </c>
      <c r="Q156" s="85">
        <v>31.03448276</v>
      </c>
      <c r="R156" s="85">
        <v>22.480620160000001</v>
      </c>
      <c r="S156" s="85">
        <v>26.80242157</v>
      </c>
      <c r="T156" s="85">
        <v>18.469656990000001</v>
      </c>
      <c r="U156" s="85">
        <v>13.65479946</v>
      </c>
      <c r="V156" s="85">
        <v>21.688741719999999</v>
      </c>
      <c r="W156" s="85">
        <v>15.025252529999999</v>
      </c>
      <c r="X156" s="85">
        <v>24.19106317</v>
      </c>
      <c r="Y156" s="85">
        <v>22.641509429999999</v>
      </c>
      <c r="Z156" s="85">
        <v>17.78846154</v>
      </c>
      <c r="AA156" s="85">
        <v>22.413793099999999</v>
      </c>
      <c r="AB156" s="85">
        <v>21.448467969999999</v>
      </c>
      <c r="AC156" s="85">
        <v>15.614973259999999</v>
      </c>
      <c r="AD156" s="85">
        <v>11.9047619</v>
      </c>
      <c r="AE156" s="85">
        <v>19.596006500000001</v>
      </c>
    </row>
    <row r="157" spans="2:31">
      <c r="B157">
        <v>0</v>
      </c>
      <c r="C157">
        <v>0</v>
      </c>
      <c r="D157">
        <v>0</v>
      </c>
      <c r="E157" t="s">
        <v>256</v>
      </c>
      <c r="F157" t="s">
        <v>409</v>
      </c>
      <c r="G157" t="s">
        <v>83</v>
      </c>
      <c r="H157" t="s">
        <v>15</v>
      </c>
      <c r="I157">
        <v>0</v>
      </c>
      <c r="J157" s="85">
        <v>18.978605940000001</v>
      </c>
      <c r="K157" s="85">
        <v>14.6179402</v>
      </c>
      <c r="L157" s="85">
        <v>10.74074074</v>
      </c>
      <c r="M157" s="85">
        <v>9.2885375490000008</v>
      </c>
      <c r="N157" s="85">
        <v>13.61256545</v>
      </c>
      <c r="O157" s="85">
        <v>18.110236220000001</v>
      </c>
      <c r="P157" s="85">
        <v>13.99491094</v>
      </c>
      <c r="Q157" s="85">
        <v>20</v>
      </c>
      <c r="R157" s="85">
        <v>19.16167665</v>
      </c>
      <c r="S157" s="85">
        <v>19.826964669999999</v>
      </c>
      <c r="T157" s="85">
        <v>13.442622950000001</v>
      </c>
      <c r="U157" s="85">
        <v>12.13054187</v>
      </c>
      <c r="V157" s="85">
        <v>22.60536398</v>
      </c>
      <c r="W157" s="85">
        <v>11.783439489999999</v>
      </c>
      <c r="X157" s="85">
        <v>20.089285709999999</v>
      </c>
      <c r="Y157" s="85">
        <v>14.72392638</v>
      </c>
      <c r="Z157" s="85">
        <v>16.27906977</v>
      </c>
      <c r="AA157" s="85">
        <v>16.363636360000001</v>
      </c>
      <c r="AB157" s="85">
        <v>16.875</v>
      </c>
      <c r="AC157" s="85">
        <v>8.5635359120000007</v>
      </c>
      <c r="AD157" s="85">
        <v>15.38461538</v>
      </c>
      <c r="AE157" s="85">
        <v>15.547703179999999</v>
      </c>
    </row>
    <row r="158" spans="2:31">
      <c r="B158">
        <v>0</v>
      </c>
      <c r="C158">
        <v>0</v>
      </c>
      <c r="D158">
        <v>0</v>
      </c>
      <c r="E158" t="s">
        <v>9</v>
      </c>
      <c r="F158" t="s">
        <v>409</v>
      </c>
      <c r="G158" t="s">
        <v>83</v>
      </c>
      <c r="H158" t="s">
        <v>15</v>
      </c>
      <c r="I158">
        <v>0</v>
      </c>
      <c r="J158" s="85">
        <v>24.294562970000001</v>
      </c>
      <c r="K158" s="85">
        <v>17.87310098</v>
      </c>
      <c r="L158" s="85">
        <v>13.45151199</v>
      </c>
      <c r="M158" s="85">
        <v>11.16611661</v>
      </c>
      <c r="N158" s="85">
        <v>14.95726496</v>
      </c>
      <c r="O158" s="85">
        <v>19.8630137</v>
      </c>
      <c r="P158" s="85">
        <v>14.124293789999999</v>
      </c>
      <c r="Q158" s="85">
        <v>27.59643917</v>
      </c>
      <c r="R158" s="85">
        <v>21.669106880000001</v>
      </c>
      <c r="S158" s="85">
        <v>24.875522799999999</v>
      </c>
      <c r="T158" s="85">
        <v>17.02728128</v>
      </c>
      <c r="U158" s="85">
        <v>13.246453320000001</v>
      </c>
      <c r="V158" s="85">
        <v>21.96531792</v>
      </c>
      <c r="W158" s="85">
        <v>14.104882460000001</v>
      </c>
      <c r="X158" s="85">
        <v>23.138602519999999</v>
      </c>
      <c r="Y158" s="85">
        <v>20.442930149999999</v>
      </c>
      <c r="Z158" s="85">
        <v>17.3874669</v>
      </c>
      <c r="AA158" s="85">
        <v>20.66549912</v>
      </c>
      <c r="AB158" s="85">
        <v>20.03853565</v>
      </c>
      <c r="AC158" s="85">
        <v>13.64687741</v>
      </c>
      <c r="AD158" s="85">
        <v>12.827988339999999</v>
      </c>
      <c r="AE158" s="85">
        <v>18.4976314</v>
      </c>
    </row>
    <row r="159" spans="2:31">
      <c r="B159">
        <v>0</v>
      </c>
      <c r="C159">
        <v>0</v>
      </c>
      <c r="D159">
        <v>74</v>
      </c>
      <c r="E159" t="s">
        <v>255</v>
      </c>
      <c r="F159" t="s">
        <v>300</v>
      </c>
      <c r="G159" t="s">
        <v>320</v>
      </c>
      <c r="H159" t="s">
        <v>335</v>
      </c>
      <c r="I159">
        <v>0</v>
      </c>
      <c r="J159" s="85">
        <v>34.489402699999999</v>
      </c>
      <c r="K159" s="85">
        <v>44.629629629999997</v>
      </c>
      <c r="L159" s="85">
        <v>36.02362205</v>
      </c>
      <c r="M159" s="85">
        <v>33.718689789999999</v>
      </c>
      <c r="N159" s="85">
        <v>43.525179860000001</v>
      </c>
      <c r="O159" s="85">
        <v>41.398865780000001</v>
      </c>
      <c r="P159" s="85">
        <v>23.345588240000001</v>
      </c>
      <c r="Q159" s="85">
        <v>29.263913819999999</v>
      </c>
      <c r="R159" s="85">
        <v>31.976744190000002</v>
      </c>
      <c r="S159" s="85">
        <v>33.397683399999998</v>
      </c>
      <c r="T159" s="85">
        <v>34.814814810000001</v>
      </c>
      <c r="U159" s="85">
        <v>31.141199230000002</v>
      </c>
      <c r="V159" s="85">
        <v>28.865979379999999</v>
      </c>
      <c r="W159" s="85">
        <v>50.994575050000002</v>
      </c>
      <c r="X159" s="85">
        <v>36.594202899999999</v>
      </c>
      <c r="Y159" s="85">
        <v>43.87947269</v>
      </c>
      <c r="Z159" s="85">
        <v>33.46153846</v>
      </c>
      <c r="AA159" s="85">
        <v>30.726256979999999</v>
      </c>
      <c r="AB159" s="85">
        <v>24.953789279999999</v>
      </c>
      <c r="AC159" s="85">
        <v>45.521023769999999</v>
      </c>
      <c r="AD159" s="85">
        <v>32.545454550000002</v>
      </c>
      <c r="AE159" s="85">
        <v>34.47619048</v>
      </c>
    </row>
    <row r="160" spans="2:31">
      <c r="B160">
        <v>0</v>
      </c>
      <c r="C160">
        <v>0</v>
      </c>
      <c r="D160">
        <v>0</v>
      </c>
      <c r="E160" t="s">
        <v>256</v>
      </c>
      <c r="F160" t="s">
        <v>300</v>
      </c>
      <c r="G160" t="s">
        <v>320</v>
      </c>
      <c r="H160" t="s">
        <v>335</v>
      </c>
      <c r="I160">
        <v>0</v>
      </c>
      <c r="J160" s="85">
        <v>40.625</v>
      </c>
      <c r="K160" s="85">
        <v>41.972920700000003</v>
      </c>
      <c r="L160" s="85">
        <v>39.516129030000002</v>
      </c>
      <c r="M160" s="85">
        <v>42.944785279999998</v>
      </c>
      <c r="N160" s="85">
        <v>52.988047809999998</v>
      </c>
      <c r="O160" s="85" t="s">
        <v>173</v>
      </c>
      <c r="P160" s="85">
        <v>33.509700180000003</v>
      </c>
      <c r="Q160" s="85" t="s">
        <v>173</v>
      </c>
      <c r="R160" s="85">
        <v>41.176470590000001</v>
      </c>
      <c r="S160" s="85">
        <v>39.958159000000002</v>
      </c>
      <c r="T160" s="85">
        <v>32.941176470000002</v>
      </c>
      <c r="U160" s="85">
        <v>39</v>
      </c>
      <c r="V160" s="85">
        <v>38.113207549999998</v>
      </c>
      <c r="W160" s="85" t="s">
        <v>173</v>
      </c>
      <c r="X160" s="85">
        <v>42.616822429999999</v>
      </c>
      <c r="Y160" s="85">
        <v>48.798521260000001</v>
      </c>
      <c r="Z160" s="85">
        <v>42.190305209999998</v>
      </c>
      <c r="AA160" s="85" t="s">
        <v>173</v>
      </c>
      <c r="AB160" s="85">
        <v>45.080500890000003</v>
      </c>
      <c r="AC160" s="85">
        <v>31.352459020000001</v>
      </c>
      <c r="AD160" s="85">
        <v>47.942386829999997</v>
      </c>
      <c r="AE160" s="85">
        <v>40.828402369999999</v>
      </c>
    </row>
    <row r="161" spans="2:31">
      <c r="B161">
        <v>0</v>
      </c>
      <c r="C161">
        <v>0</v>
      </c>
      <c r="D161">
        <v>0</v>
      </c>
      <c r="E161" t="s">
        <v>9</v>
      </c>
      <c r="F161" t="s">
        <v>300</v>
      </c>
      <c r="G161" t="s">
        <v>320</v>
      </c>
      <c r="H161" t="s">
        <v>335</v>
      </c>
      <c r="I161">
        <v>0</v>
      </c>
      <c r="J161" s="85">
        <v>36.627906979999999</v>
      </c>
      <c r="K161" s="85">
        <v>43.902439020000003</v>
      </c>
      <c r="L161" s="85">
        <v>36.580516899999999</v>
      </c>
      <c r="M161" s="85">
        <v>35.420743639999998</v>
      </c>
      <c r="N161" s="85">
        <v>45.046728969999997</v>
      </c>
      <c r="O161" s="85">
        <v>47.408829169999997</v>
      </c>
      <c r="P161" s="85">
        <v>30.442477879999998</v>
      </c>
      <c r="Q161" s="85">
        <v>32.156133830000002</v>
      </c>
      <c r="R161" s="85">
        <v>34.442270059999998</v>
      </c>
      <c r="S161" s="85">
        <v>34.307992200000001</v>
      </c>
      <c r="T161" s="85">
        <v>33.962264150000003</v>
      </c>
      <c r="U161" s="85">
        <v>32.289628180000001</v>
      </c>
      <c r="V161" s="85">
        <v>33.980582519999999</v>
      </c>
      <c r="W161" s="85">
        <v>49.355432780000001</v>
      </c>
      <c r="X161" s="85">
        <v>37.56805808</v>
      </c>
      <c r="Y161" s="85">
        <v>44.87895717</v>
      </c>
      <c r="Z161" s="85">
        <v>36.67296786</v>
      </c>
      <c r="AA161" s="85">
        <v>30.075187970000002</v>
      </c>
      <c r="AB161" s="85">
        <v>29.853479849999999</v>
      </c>
      <c r="AC161" s="85">
        <v>39.51762523</v>
      </c>
      <c r="AD161" s="85">
        <v>35.807050089999997</v>
      </c>
      <c r="AE161" s="85">
        <v>35.76923077</v>
      </c>
    </row>
    <row r="162" spans="2:31">
      <c r="B162">
        <v>0</v>
      </c>
      <c r="C162">
        <v>0</v>
      </c>
      <c r="D162">
        <v>75</v>
      </c>
      <c r="E162" t="s">
        <v>255</v>
      </c>
      <c r="F162" t="s">
        <v>415</v>
      </c>
      <c r="G162" t="s">
        <v>84</v>
      </c>
      <c r="H162" t="s">
        <v>266</v>
      </c>
      <c r="I162">
        <v>0</v>
      </c>
      <c r="J162" s="85">
        <v>46.666666669999998</v>
      </c>
      <c r="K162" s="85">
        <v>49.579831929999997</v>
      </c>
      <c r="L162" s="85">
        <v>59.292035400000003</v>
      </c>
      <c r="M162" s="85">
        <v>12.96296296</v>
      </c>
      <c r="N162" s="85">
        <v>42.30769231</v>
      </c>
      <c r="O162" s="85">
        <v>64.406779659999998</v>
      </c>
      <c r="P162" s="85">
        <v>40.31007752</v>
      </c>
      <c r="Q162" s="85">
        <v>32</v>
      </c>
      <c r="R162" s="85">
        <v>28.247272729999999</v>
      </c>
      <c r="S162" s="85">
        <v>33.333333330000002</v>
      </c>
      <c r="T162" s="85">
        <v>38.333333330000002</v>
      </c>
      <c r="U162" s="85">
        <v>37.272727269999997</v>
      </c>
      <c r="V162" s="85">
        <v>47.2</v>
      </c>
      <c r="W162" s="85">
        <v>59.349593499999997</v>
      </c>
      <c r="X162" s="85">
        <v>44.715447150000003</v>
      </c>
      <c r="Y162" s="85">
        <v>54.032258059999997</v>
      </c>
      <c r="Z162" s="85">
        <v>15</v>
      </c>
      <c r="AA162" s="85">
        <v>30.645161290000001</v>
      </c>
      <c r="AB162" s="85">
        <v>37.5</v>
      </c>
      <c r="AC162" s="85">
        <v>51.550387600000001</v>
      </c>
      <c r="AD162" s="85">
        <v>29.61538462</v>
      </c>
      <c r="AE162" s="85">
        <v>41.666666669999998</v>
      </c>
    </row>
    <row r="163" spans="2:31">
      <c r="B163">
        <v>0</v>
      </c>
      <c r="C163">
        <v>0</v>
      </c>
      <c r="D163">
        <v>0</v>
      </c>
      <c r="E163" t="s">
        <v>256</v>
      </c>
      <c r="F163" t="s">
        <v>415</v>
      </c>
      <c r="G163" t="s">
        <v>84</v>
      </c>
      <c r="H163" t="s">
        <v>266</v>
      </c>
      <c r="I163">
        <v>0</v>
      </c>
      <c r="J163" s="85">
        <v>50</v>
      </c>
      <c r="K163" s="85">
        <v>49.629629629999997</v>
      </c>
      <c r="L163" s="85">
        <v>54.166666669999998</v>
      </c>
      <c r="M163" s="85">
        <v>48.275862070000002</v>
      </c>
      <c r="N163" s="85">
        <v>41.666666669999998</v>
      </c>
      <c r="O163" s="85" t="s">
        <v>173</v>
      </c>
      <c r="P163" s="85">
        <v>46.77419355</v>
      </c>
      <c r="Q163" s="85" t="s">
        <v>173</v>
      </c>
      <c r="R163" s="85">
        <v>43.548387099999999</v>
      </c>
      <c r="S163" s="85">
        <v>40</v>
      </c>
      <c r="T163" s="85">
        <v>29.09090909</v>
      </c>
      <c r="U163" s="85">
        <v>40.186915890000002</v>
      </c>
      <c r="V163" s="85">
        <v>31.958762889999999</v>
      </c>
      <c r="W163" s="85" t="s">
        <v>173</v>
      </c>
      <c r="X163" s="85">
        <v>60.087719300000003</v>
      </c>
      <c r="Y163" s="85">
        <v>44.854545450000003</v>
      </c>
      <c r="Z163" s="85">
        <v>54.098360659999997</v>
      </c>
      <c r="AA163" s="85" t="s">
        <v>173</v>
      </c>
      <c r="AB163" s="85">
        <v>69.491525420000002</v>
      </c>
      <c r="AC163" s="85">
        <v>56.565656570000002</v>
      </c>
      <c r="AD163" s="85">
        <v>9.6774193549999996</v>
      </c>
      <c r="AE163" s="85">
        <v>44.129629629999997</v>
      </c>
    </row>
    <row r="164" spans="2:31">
      <c r="B164">
        <v>0</v>
      </c>
      <c r="C164">
        <v>0</v>
      </c>
      <c r="D164">
        <v>0</v>
      </c>
      <c r="E164" t="s">
        <v>9</v>
      </c>
      <c r="F164" t="s">
        <v>415</v>
      </c>
      <c r="G164" t="s">
        <v>84</v>
      </c>
      <c r="H164" t="s">
        <v>266</v>
      </c>
      <c r="I164">
        <v>0</v>
      </c>
      <c r="J164" s="85">
        <v>46.186440679999997</v>
      </c>
      <c r="K164" s="85">
        <v>50</v>
      </c>
      <c r="L164" s="85">
        <v>56.862745099999998</v>
      </c>
      <c r="M164" s="85">
        <v>19.444444440000002</v>
      </c>
      <c r="N164" s="85">
        <v>48.387096769999999</v>
      </c>
      <c r="O164" s="85">
        <v>63.888888889999997</v>
      </c>
      <c r="P164" s="85">
        <v>40.47619048</v>
      </c>
      <c r="Q164" s="85">
        <v>38.524590160000002</v>
      </c>
      <c r="R164" s="85">
        <v>30.882352940000001</v>
      </c>
      <c r="S164" s="85">
        <v>33.333333330000002</v>
      </c>
      <c r="T164" s="85">
        <v>37.916666669999998</v>
      </c>
      <c r="U164" s="85">
        <v>37.272727269999997</v>
      </c>
      <c r="V164" s="85">
        <v>39.449541279999998</v>
      </c>
      <c r="W164" s="85">
        <v>53.658536589999997</v>
      </c>
      <c r="X164" s="85">
        <v>48.728813559999999</v>
      </c>
      <c r="Y164" s="85">
        <v>51.666666669999998</v>
      </c>
      <c r="Z164" s="85">
        <v>38.738738740000002</v>
      </c>
      <c r="AA164" s="85">
        <v>28.81355932</v>
      </c>
      <c r="AB164" s="85">
        <v>40.650406500000003</v>
      </c>
      <c r="AC164" s="85">
        <v>54.032258059999997</v>
      </c>
      <c r="AD164" s="85">
        <v>27.049180329999999</v>
      </c>
      <c r="AE164" s="85">
        <v>42.5</v>
      </c>
    </row>
    <row r="165" spans="2:31">
      <c r="B165" t="s">
        <v>195</v>
      </c>
      <c r="C165" t="s">
        <v>178</v>
      </c>
      <c r="D165">
        <v>78</v>
      </c>
      <c r="E165" t="s">
        <v>255</v>
      </c>
      <c r="F165" t="s">
        <v>302</v>
      </c>
      <c r="G165" t="s">
        <v>320</v>
      </c>
      <c r="H165" t="s">
        <v>338</v>
      </c>
      <c r="I165">
        <v>0</v>
      </c>
      <c r="J165" s="85">
        <v>53.59</v>
      </c>
      <c r="K165" s="85">
        <v>48.86</v>
      </c>
      <c r="L165" s="85">
        <v>53.89</v>
      </c>
      <c r="M165" s="85">
        <v>48.9</v>
      </c>
      <c r="N165" s="85">
        <v>54.12</v>
      </c>
      <c r="O165" s="85">
        <v>50.79</v>
      </c>
      <c r="P165" s="85">
        <v>45.84</v>
      </c>
      <c r="Q165" s="85">
        <v>55.61</v>
      </c>
      <c r="R165" s="85">
        <v>51.44</v>
      </c>
      <c r="S165" s="85">
        <v>53.42</v>
      </c>
      <c r="T165" s="85">
        <v>49.1</v>
      </c>
      <c r="U165" s="85">
        <v>56.01</v>
      </c>
      <c r="V165" s="85">
        <v>54.45</v>
      </c>
      <c r="W165" s="85">
        <v>44.02</v>
      </c>
      <c r="X165" s="85">
        <v>49.44</v>
      </c>
      <c r="Y165" s="85">
        <v>49.55</v>
      </c>
      <c r="Z165" s="85">
        <v>52.42</v>
      </c>
      <c r="AA165" s="85">
        <v>47.82</v>
      </c>
      <c r="AB165" s="85">
        <v>48.14</v>
      </c>
      <c r="AC165" s="85">
        <v>47.03</v>
      </c>
      <c r="AD165" s="85">
        <v>42.2</v>
      </c>
      <c r="AE165" s="85">
        <v>53.48</v>
      </c>
    </row>
    <row r="166" spans="2:31">
      <c r="B166">
        <v>0</v>
      </c>
      <c r="C166">
        <v>0</v>
      </c>
      <c r="D166">
        <v>0</v>
      </c>
      <c r="E166" t="s">
        <v>256</v>
      </c>
      <c r="F166" t="s">
        <v>302</v>
      </c>
      <c r="G166" t="s">
        <v>320</v>
      </c>
      <c r="H166" t="s">
        <v>338</v>
      </c>
      <c r="I166">
        <v>0</v>
      </c>
      <c r="J166" s="85">
        <v>53.59</v>
      </c>
      <c r="K166" s="85">
        <v>48.86</v>
      </c>
      <c r="L166" s="85">
        <v>53.89</v>
      </c>
      <c r="M166" s="85">
        <v>48.9</v>
      </c>
      <c r="N166" s="85">
        <v>54.12</v>
      </c>
      <c r="O166" s="85">
        <v>50.79</v>
      </c>
      <c r="P166" s="85">
        <v>45.84</v>
      </c>
      <c r="Q166" s="85">
        <v>55.61</v>
      </c>
      <c r="R166" s="85">
        <v>51.44</v>
      </c>
      <c r="S166" s="85">
        <v>53.42</v>
      </c>
      <c r="T166" s="85">
        <v>49.1</v>
      </c>
      <c r="U166" s="85">
        <v>56.01</v>
      </c>
      <c r="V166" s="85">
        <v>54.45</v>
      </c>
      <c r="W166" s="85">
        <v>44.02</v>
      </c>
      <c r="X166" s="85">
        <v>49.44</v>
      </c>
      <c r="Y166" s="85">
        <v>49.55</v>
      </c>
      <c r="Z166" s="85">
        <v>52.42</v>
      </c>
      <c r="AA166" s="85">
        <v>47.82</v>
      </c>
      <c r="AB166" s="85">
        <v>48.14</v>
      </c>
      <c r="AC166" s="85">
        <v>47.03</v>
      </c>
      <c r="AD166" s="85">
        <v>42.2</v>
      </c>
      <c r="AE166" s="85">
        <v>50.71</v>
      </c>
    </row>
    <row r="167" spans="2:31">
      <c r="B167">
        <v>0</v>
      </c>
      <c r="C167">
        <v>0</v>
      </c>
      <c r="D167">
        <v>0</v>
      </c>
      <c r="E167" t="s">
        <v>9</v>
      </c>
      <c r="F167" t="s">
        <v>302</v>
      </c>
      <c r="G167" t="s">
        <v>320</v>
      </c>
      <c r="H167" t="s">
        <v>338</v>
      </c>
      <c r="I167">
        <v>0</v>
      </c>
      <c r="J167" s="85">
        <v>53.59</v>
      </c>
      <c r="K167" s="85">
        <v>48.86</v>
      </c>
      <c r="L167" s="85">
        <v>53.89</v>
      </c>
      <c r="M167" s="85">
        <v>48.9</v>
      </c>
      <c r="N167" s="85">
        <v>54.12</v>
      </c>
      <c r="O167" s="85">
        <v>50.79</v>
      </c>
      <c r="P167" s="85">
        <v>45.84</v>
      </c>
      <c r="Q167" s="85">
        <v>55.61</v>
      </c>
      <c r="R167" s="85">
        <v>51.44</v>
      </c>
      <c r="S167" s="85">
        <v>53.42</v>
      </c>
      <c r="T167" s="85">
        <v>49.1</v>
      </c>
      <c r="U167" s="85">
        <v>56.01</v>
      </c>
      <c r="V167" s="85">
        <v>54.45</v>
      </c>
      <c r="W167" s="85">
        <v>44.02</v>
      </c>
      <c r="X167" s="85">
        <v>49.44</v>
      </c>
      <c r="Y167" s="85">
        <v>49.55</v>
      </c>
      <c r="Z167" s="85">
        <v>52.42</v>
      </c>
      <c r="AA167" s="85">
        <v>47.82</v>
      </c>
      <c r="AB167" s="85">
        <v>48.14</v>
      </c>
      <c r="AC167" s="85">
        <v>47.03</v>
      </c>
      <c r="AD167" s="85">
        <v>42.2</v>
      </c>
      <c r="AE167" s="85">
        <v>51.88</v>
      </c>
    </row>
    <row r="168" spans="2:31">
      <c r="B168">
        <v>0</v>
      </c>
      <c r="C168">
        <v>0</v>
      </c>
      <c r="D168">
        <v>79</v>
      </c>
      <c r="E168" t="s">
        <v>255</v>
      </c>
      <c r="F168" t="s">
        <v>303</v>
      </c>
      <c r="G168" t="s">
        <v>320</v>
      </c>
      <c r="H168" t="s">
        <v>339</v>
      </c>
      <c r="I168">
        <v>0</v>
      </c>
      <c r="J168" s="85">
        <v>19.27</v>
      </c>
      <c r="K168" s="85">
        <v>12.96</v>
      </c>
      <c r="L168" s="85">
        <v>15.79</v>
      </c>
      <c r="M168" s="85">
        <v>13.83</v>
      </c>
      <c r="N168" s="85">
        <v>19.39</v>
      </c>
      <c r="O168" s="85">
        <v>19.36</v>
      </c>
      <c r="P168" s="85">
        <v>13.55</v>
      </c>
      <c r="Q168" s="85">
        <v>20.79</v>
      </c>
      <c r="R168" s="85">
        <v>17.920000000000002</v>
      </c>
      <c r="S168" s="85">
        <v>14.58</v>
      </c>
      <c r="T168" s="85">
        <v>17.760000000000002</v>
      </c>
      <c r="U168" s="85">
        <v>17.899999999999999</v>
      </c>
      <c r="V168" s="85">
        <v>9.16</v>
      </c>
      <c r="W168" s="85">
        <v>11.36</v>
      </c>
      <c r="X168" s="85">
        <v>10.98</v>
      </c>
      <c r="Y168" s="85">
        <v>13.03</v>
      </c>
      <c r="Z168" s="85">
        <v>17.690000000000001</v>
      </c>
      <c r="AA168" s="85">
        <v>18.29</v>
      </c>
      <c r="AB168" s="85">
        <v>15.14</v>
      </c>
      <c r="AC168" s="85">
        <v>16.47</v>
      </c>
      <c r="AD168" s="85">
        <v>13.98</v>
      </c>
      <c r="AE168" s="85">
        <v>16.32</v>
      </c>
    </row>
    <row r="169" spans="2:31">
      <c r="B169">
        <v>0</v>
      </c>
      <c r="C169">
        <v>0</v>
      </c>
      <c r="D169">
        <v>0</v>
      </c>
      <c r="E169" t="s">
        <v>256</v>
      </c>
      <c r="F169" t="s">
        <v>303</v>
      </c>
      <c r="G169" t="s">
        <v>320</v>
      </c>
      <c r="H169" t="s">
        <v>339</v>
      </c>
      <c r="I169">
        <v>0</v>
      </c>
      <c r="J169" s="85">
        <v>21.07</v>
      </c>
      <c r="K169" s="85">
        <v>14.97</v>
      </c>
      <c r="L169" s="85">
        <v>19.579999999999998</v>
      </c>
      <c r="M169" s="85">
        <v>17.53</v>
      </c>
      <c r="N169" s="85">
        <v>18.989999999999998</v>
      </c>
      <c r="O169" s="85">
        <v>19.11</v>
      </c>
      <c r="P169" s="85">
        <v>11.58</v>
      </c>
      <c r="Q169" s="85">
        <v>19.3</v>
      </c>
      <c r="R169" s="85">
        <v>20.41</v>
      </c>
      <c r="S169" s="85">
        <v>16.829999999999998</v>
      </c>
      <c r="T169" s="85">
        <v>18.97</v>
      </c>
      <c r="U169" s="85">
        <v>21.98</v>
      </c>
      <c r="V169" s="85">
        <v>12</v>
      </c>
      <c r="W169" s="85">
        <v>14.26</v>
      </c>
      <c r="X169" s="85">
        <v>14.69</v>
      </c>
      <c r="Y169" s="85">
        <v>14.95</v>
      </c>
      <c r="Z169" s="85">
        <v>20.87</v>
      </c>
      <c r="AA169" s="85">
        <v>16.93</v>
      </c>
      <c r="AB169" s="85">
        <v>14.96</v>
      </c>
      <c r="AC169" s="85">
        <v>15.27</v>
      </c>
      <c r="AD169" s="85">
        <v>15.94</v>
      </c>
      <c r="AE169" s="85">
        <v>18.5</v>
      </c>
    </row>
    <row r="170" spans="2:31">
      <c r="B170">
        <v>0</v>
      </c>
      <c r="C170">
        <v>0</v>
      </c>
      <c r="D170">
        <v>0</v>
      </c>
      <c r="E170" t="s">
        <v>9</v>
      </c>
      <c r="F170" t="s">
        <v>303</v>
      </c>
      <c r="G170" t="s">
        <v>320</v>
      </c>
      <c r="H170" t="s">
        <v>339</v>
      </c>
      <c r="I170">
        <v>0</v>
      </c>
      <c r="J170" s="85">
        <v>20.260000000000002</v>
      </c>
      <c r="K170" s="85">
        <v>14.06</v>
      </c>
      <c r="L170" s="85">
        <v>17.850000000000001</v>
      </c>
      <c r="M170" s="85">
        <v>15.9</v>
      </c>
      <c r="N170" s="85">
        <v>19.170000000000002</v>
      </c>
      <c r="O170" s="85">
        <v>19.22</v>
      </c>
      <c r="P170" s="85">
        <v>12.54</v>
      </c>
      <c r="Q170" s="85">
        <v>20</v>
      </c>
      <c r="R170" s="85">
        <v>19.37</v>
      </c>
      <c r="S170" s="85">
        <v>15.83</v>
      </c>
      <c r="T170" s="85">
        <v>18.45</v>
      </c>
      <c r="U170" s="85">
        <v>20.170000000000002</v>
      </c>
      <c r="V170" s="85">
        <v>10.83</v>
      </c>
      <c r="W170" s="85">
        <v>12.97</v>
      </c>
      <c r="X170" s="85">
        <v>12.97</v>
      </c>
      <c r="Y170" s="85">
        <v>14.13</v>
      </c>
      <c r="Z170" s="85">
        <v>19.420000000000002</v>
      </c>
      <c r="AA170" s="85">
        <v>17.57</v>
      </c>
      <c r="AB170" s="85">
        <v>15.03</v>
      </c>
      <c r="AC170" s="85">
        <v>15.82</v>
      </c>
      <c r="AD170" s="85">
        <v>15.15</v>
      </c>
      <c r="AE170" s="85">
        <v>17.53</v>
      </c>
    </row>
    <row r="171" spans="2:31">
      <c r="B171">
        <v>0</v>
      </c>
      <c r="C171">
        <v>0</v>
      </c>
      <c r="D171">
        <v>80</v>
      </c>
      <c r="E171" t="s">
        <v>255</v>
      </c>
      <c r="F171" t="s">
        <v>421</v>
      </c>
      <c r="G171" t="s">
        <v>84</v>
      </c>
      <c r="H171" t="s">
        <v>269</v>
      </c>
      <c r="I171">
        <v>0</v>
      </c>
      <c r="J171" s="85">
        <v>20.21</v>
      </c>
      <c r="K171" s="85">
        <v>18.84</v>
      </c>
      <c r="L171" s="85">
        <v>21.22</v>
      </c>
      <c r="M171" s="85">
        <v>29.92</v>
      </c>
      <c r="N171" s="85">
        <v>26.15</v>
      </c>
      <c r="O171" s="85">
        <v>21.64</v>
      </c>
      <c r="P171" s="85">
        <v>24.96</v>
      </c>
      <c r="Q171" s="85">
        <v>14.42</v>
      </c>
      <c r="R171" s="85">
        <v>15.16</v>
      </c>
      <c r="S171" s="85">
        <v>23.2</v>
      </c>
      <c r="T171" s="85">
        <v>21.6</v>
      </c>
      <c r="U171" s="85">
        <v>23.01</v>
      </c>
      <c r="V171" s="85">
        <v>26.81</v>
      </c>
      <c r="W171" s="85">
        <v>21.58</v>
      </c>
      <c r="X171" s="85">
        <v>15.88</v>
      </c>
      <c r="Y171" s="85">
        <v>18.22</v>
      </c>
      <c r="Z171" s="85">
        <v>25</v>
      </c>
      <c r="AA171" s="85">
        <v>19.260000000000002</v>
      </c>
      <c r="AB171" s="85">
        <v>18.11</v>
      </c>
      <c r="AC171" s="85">
        <v>26.17</v>
      </c>
      <c r="AD171" s="85">
        <v>17.809999999999999</v>
      </c>
      <c r="AE171" s="85">
        <v>22.25</v>
      </c>
    </row>
    <row r="172" spans="2:31">
      <c r="B172">
        <v>0</v>
      </c>
      <c r="C172">
        <v>0</v>
      </c>
      <c r="D172">
        <v>0</v>
      </c>
      <c r="E172" t="s">
        <v>256</v>
      </c>
      <c r="F172" t="s">
        <v>421</v>
      </c>
      <c r="G172" t="s">
        <v>84</v>
      </c>
      <c r="H172" t="s">
        <v>269</v>
      </c>
      <c r="I172">
        <v>0</v>
      </c>
      <c r="J172" s="85">
        <v>19.559999999999999</v>
      </c>
      <c r="K172" s="85">
        <v>17.829999999999998</v>
      </c>
      <c r="L172" s="85">
        <v>21.13</v>
      </c>
      <c r="M172" s="85">
        <v>29.62</v>
      </c>
      <c r="N172" s="85">
        <v>25.58</v>
      </c>
      <c r="O172" s="85">
        <v>20.61</v>
      </c>
      <c r="P172" s="85">
        <v>24.1</v>
      </c>
      <c r="Q172" s="85">
        <v>17.309999999999999</v>
      </c>
      <c r="R172" s="85">
        <v>15.45</v>
      </c>
      <c r="S172" s="85">
        <v>21.96</v>
      </c>
      <c r="T172" s="85">
        <v>22.48</v>
      </c>
      <c r="U172" s="85">
        <v>22.57</v>
      </c>
      <c r="V172" s="85">
        <v>25.63</v>
      </c>
      <c r="W172" s="85">
        <v>22.41</v>
      </c>
      <c r="X172" s="85">
        <v>15.13</v>
      </c>
      <c r="Y172" s="85">
        <v>17.87</v>
      </c>
      <c r="Z172" s="85">
        <v>23.98</v>
      </c>
      <c r="AA172" s="85">
        <v>18.02</v>
      </c>
      <c r="AB172" s="85">
        <v>18.239999999999998</v>
      </c>
      <c r="AC172" s="85">
        <v>23.94</v>
      </c>
      <c r="AD172" s="85">
        <v>18.36</v>
      </c>
      <c r="AE172" s="85">
        <v>21.21</v>
      </c>
    </row>
    <row r="173" spans="2:31">
      <c r="B173">
        <v>0</v>
      </c>
      <c r="C173">
        <v>0</v>
      </c>
      <c r="D173">
        <v>0</v>
      </c>
      <c r="E173" t="s">
        <v>9</v>
      </c>
      <c r="F173" t="s">
        <v>421</v>
      </c>
      <c r="G173" t="s">
        <v>84</v>
      </c>
      <c r="H173" t="s">
        <v>269</v>
      </c>
      <c r="I173">
        <v>0</v>
      </c>
      <c r="J173" s="85">
        <v>19.559999999999999</v>
      </c>
      <c r="K173" s="85">
        <v>17.829999999999998</v>
      </c>
      <c r="L173" s="85">
        <v>21.13</v>
      </c>
      <c r="M173" s="85">
        <v>29.62</v>
      </c>
      <c r="N173" s="85">
        <v>25.58</v>
      </c>
      <c r="O173" s="85">
        <v>20.61</v>
      </c>
      <c r="P173" s="85">
        <v>24.1</v>
      </c>
      <c r="Q173" s="85">
        <v>17.309999999999999</v>
      </c>
      <c r="R173" s="85">
        <v>15.45</v>
      </c>
      <c r="S173" s="85">
        <v>21.96</v>
      </c>
      <c r="T173" s="85">
        <v>22.48</v>
      </c>
      <c r="U173" s="85">
        <v>22.57</v>
      </c>
      <c r="V173" s="85">
        <v>25.63</v>
      </c>
      <c r="W173" s="85">
        <v>22.41</v>
      </c>
      <c r="X173" s="85">
        <v>15.13</v>
      </c>
      <c r="Y173" s="85">
        <v>17.87</v>
      </c>
      <c r="Z173" s="85">
        <v>23.98</v>
      </c>
      <c r="AA173" s="85">
        <v>18.02</v>
      </c>
      <c r="AB173" s="85">
        <v>18.239999999999998</v>
      </c>
      <c r="AC173" s="85">
        <v>23.94</v>
      </c>
      <c r="AD173" s="85">
        <v>18.36</v>
      </c>
      <c r="AE173" s="85">
        <v>21.65</v>
      </c>
    </row>
    <row r="174" spans="2:31">
      <c r="B174">
        <v>0</v>
      </c>
      <c r="C174">
        <v>0</v>
      </c>
      <c r="D174">
        <v>81</v>
      </c>
      <c r="E174" t="s">
        <v>255</v>
      </c>
      <c r="F174" t="s">
        <v>304</v>
      </c>
      <c r="G174" t="s">
        <v>320</v>
      </c>
      <c r="H174" t="s">
        <v>340</v>
      </c>
      <c r="I174">
        <v>0</v>
      </c>
      <c r="J174" s="85">
        <v>48.26</v>
      </c>
      <c r="K174" s="85">
        <v>52.12</v>
      </c>
      <c r="L174" s="85">
        <v>49.68</v>
      </c>
      <c r="M174" s="85">
        <v>59.45</v>
      </c>
      <c r="N174" s="85">
        <v>52.87</v>
      </c>
      <c r="O174" s="85">
        <v>52.29</v>
      </c>
      <c r="P174" s="85">
        <v>47.69</v>
      </c>
      <c r="Q174" s="85">
        <v>50</v>
      </c>
      <c r="R174" s="85">
        <v>42.03</v>
      </c>
      <c r="S174" s="85">
        <v>50.5</v>
      </c>
      <c r="T174" s="85">
        <v>50.56</v>
      </c>
      <c r="U174" s="85">
        <v>54.16</v>
      </c>
      <c r="V174" s="85">
        <v>55.74</v>
      </c>
      <c r="W174" s="85">
        <v>53.07</v>
      </c>
      <c r="X174" s="85">
        <v>38.46</v>
      </c>
      <c r="Y174" s="85">
        <v>53.44</v>
      </c>
      <c r="Z174" s="85">
        <v>54.35</v>
      </c>
      <c r="AA174" s="85">
        <v>46.11</v>
      </c>
      <c r="AB174" s="85">
        <v>50.8</v>
      </c>
      <c r="AC174" s="85">
        <v>51.65</v>
      </c>
      <c r="AD174" s="85">
        <v>47.46</v>
      </c>
      <c r="AE174" s="85">
        <v>51.27</v>
      </c>
    </row>
    <row r="175" spans="2:31">
      <c r="B175">
        <v>0</v>
      </c>
      <c r="C175">
        <v>0</v>
      </c>
      <c r="D175">
        <v>0</v>
      </c>
      <c r="E175" t="s">
        <v>256</v>
      </c>
      <c r="F175" t="s">
        <v>304</v>
      </c>
      <c r="G175" t="s">
        <v>320</v>
      </c>
      <c r="H175" t="s">
        <v>340</v>
      </c>
      <c r="I175">
        <v>0</v>
      </c>
      <c r="J175" s="85">
        <v>39.83</v>
      </c>
      <c r="K175" s="85">
        <v>46.18</v>
      </c>
      <c r="L175" s="85">
        <v>42.02</v>
      </c>
      <c r="M175" s="85">
        <v>54.89</v>
      </c>
      <c r="N175" s="85">
        <v>44.57</v>
      </c>
      <c r="O175" s="85">
        <v>46.4</v>
      </c>
      <c r="P175" s="85">
        <v>41.45</v>
      </c>
      <c r="Q175" s="85">
        <v>39.07</v>
      </c>
      <c r="R175" s="85">
        <v>35.200000000000003</v>
      </c>
      <c r="S175" s="85">
        <v>45.04</v>
      </c>
      <c r="T175" s="85">
        <v>42.93</v>
      </c>
      <c r="U175" s="85">
        <v>46.76</v>
      </c>
      <c r="V175" s="85">
        <v>50.84</v>
      </c>
      <c r="W175" s="85">
        <v>47.28</v>
      </c>
      <c r="X175" s="85">
        <v>35.299999999999997</v>
      </c>
      <c r="Y175" s="85">
        <v>41.69</v>
      </c>
      <c r="Z175" s="85">
        <v>45.71</v>
      </c>
      <c r="AA175" s="85">
        <v>40.03</v>
      </c>
      <c r="AB175" s="85">
        <v>41.04</v>
      </c>
      <c r="AC175" s="85">
        <v>45.76</v>
      </c>
      <c r="AD175" s="85">
        <v>41.04</v>
      </c>
      <c r="AE175" s="85">
        <v>38.630000000000003</v>
      </c>
    </row>
    <row r="176" spans="2:31">
      <c r="B176">
        <v>0</v>
      </c>
      <c r="C176">
        <v>0</v>
      </c>
      <c r="D176">
        <v>0</v>
      </c>
      <c r="E176" t="s">
        <v>9</v>
      </c>
      <c r="F176" t="s">
        <v>304</v>
      </c>
      <c r="G176" t="s">
        <v>320</v>
      </c>
      <c r="H176" t="s">
        <v>340</v>
      </c>
      <c r="I176">
        <v>0</v>
      </c>
      <c r="J176" s="85">
        <v>39.83</v>
      </c>
      <c r="K176" s="85">
        <v>46.18</v>
      </c>
      <c r="L176" s="85">
        <v>42.02</v>
      </c>
      <c r="M176" s="85">
        <v>54.89</v>
      </c>
      <c r="N176" s="85">
        <v>44.57</v>
      </c>
      <c r="O176" s="85">
        <v>46.4</v>
      </c>
      <c r="P176" s="85">
        <v>41.45</v>
      </c>
      <c r="Q176" s="85">
        <v>39.07</v>
      </c>
      <c r="R176" s="85">
        <v>35.200000000000003</v>
      </c>
      <c r="S176" s="85">
        <v>45.04</v>
      </c>
      <c r="T176" s="85">
        <v>42.93</v>
      </c>
      <c r="U176" s="85">
        <v>46.76</v>
      </c>
      <c r="V176" s="85">
        <v>50.84</v>
      </c>
      <c r="W176" s="85">
        <v>47.28</v>
      </c>
      <c r="X176" s="85">
        <v>35.299999999999997</v>
      </c>
      <c r="Y176" s="85">
        <v>41.69</v>
      </c>
      <c r="Z176" s="85">
        <v>45.71</v>
      </c>
      <c r="AA176" s="85">
        <v>40.03</v>
      </c>
      <c r="AB176" s="85">
        <v>41.04</v>
      </c>
      <c r="AC176" s="85">
        <v>45.76</v>
      </c>
      <c r="AD176" s="85">
        <v>41.04</v>
      </c>
      <c r="AE176" s="85">
        <v>44.24</v>
      </c>
    </row>
    <row r="177" spans="2:31">
      <c r="B177">
        <v>0</v>
      </c>
      <c r="C177">
        <v>0</v>
      </c>
      <c r="D177">
        <v>82</v>
      </c>
      <c r="E177" t="s">
        <v>255</v>
      </c>
      <c r="F177" t="s">
        <v>422</v>
      </c>
      <c r="G177" t="s">
        <v>83</v>
      </c>
      <c r="H177" t="s">
        <v>267</v>
      </c>
      <c r="I177">
        <v>0</v>
      </c>
      <c r="J177" s="85">
        <v>41.6</v>
      </c>
      <c r="K177" s="85">
        <v>36.159999999999997</v>
      </c>
      <c r="L177" s="85">
        <v>47.03</v>
      </c>
      <c r="M177" s="85">
        <v>51.39</v>
      </c>
      <c r="N177" s="85">
        <v>43.69</v>
      </c>
      <c r="O177" s="85">
        <v>48.88</v>
      </c>
      <c r="P177" s="85">
        <v>44.1</v>
      </c>
      <c r="Q177" s="85">
        <v>38.65</v>
      </c>
      <c r="R177" s="85">
        <v>45.69</v>
      </c>
      <c r="S177" s="85">
        <v>47.3</v>
      </c>
      <c r="T177" s="85">
        <v>41.72</v>
      </c>
      <c r="U177" s="85">
        <v>44.08</v>
      </c>
      <c r="V177" s="85">
        <v>50.05</v>
      </c>
      <c r="W177" s="85">
        <v>47.94</v>
      </c>
      <c r="X177" s="85">
        <v>43.85</v>
      </c>
      <c r="Y177" s="85">
        <v>40.630000000000003</v>
      </c>
      <c r="Z177" s="85">
        <v>42.5</v>
      </c>
      <c r="AA177" s="85">
        <v>42.71</v>
      </c>
      <c r="AB177" s="85">
        <v>37.35</v>
      </c>
      <c r="AC177" s="85">
        <v>46.33</v>
      </c>
      <c r="AD177" s="85">
        <v>36.9</v>
      </c>
      <c r="AE177" s="85">
        <v>41.07</v>
      </c>
    </row>
    <row r="178" spans="2:31">
      <c r="B178">
        <v>0</v>
      </c>
      <c r="C178">
        <v>0</v>
      </c>
      <c r="D178">
        <v>0</v>
      </c>
      <c r="E178" t="s">
        <v>256</v>
      </c>
      <c r="F178" t="s">
        <v>422</v>
      </c>
      <c r="G178" t="s">
        <v>83</v>
      </c>
      <c r="H178" t="s">
        <v>267</v>
      </c>
      <c r="I178">
        <v>0</v>
      </c>
      <c r="J178" s="85">
        <v>41.6</v>
      </c>
      <c r="K178" s="85">
        <v>36.159999999999997</v>
      </c>
      <c r="L178" s="85">
        <v>47.03</v>
      </c>
      <c r="M178" s="85">
        <v>51.39</v>
      </c>
      <c r="N178" s="85">
        <v>43.69</v>
      </c>
      <c r="O178" s="85">
        <v>48.88</v>
      </c>
      <c r="P178" s="85">
        <v>44.1</v>
      </c>
      <c r="Q178" s="85">
        <v>38.65</v>
      </c>
      <c r="R178" s="85">
        <v>45.69</v>
      </c>
      <c r="S178" s="85">
        <v>47.3</v>
      </c>
      <c r="T178" s="85">
        <v>41.72</v>
      </c>
      <c r="U178" s="85">
        <v>44.08</v>
      </c>
      <c r="V178" s="85">
        <v>50.05</v>
      </c>
      <c r="W178" s="85">
        <v>47.94</v>
      </c>
      <c r="X178" s="85">
        <v>43.85</v>
      </c>
      <c r="Y178" s="85">
        <v>40.630000000000003</v>
      </c>
      <c r="Z178" s="85">
        <v>42.5</v>
      </c>
      <c r="AA178" s="85">
        <v>42.71</v>
      </c>
      <c r="AB178" s="85">
        <v>37.35</v>
      </c>
      <c r="AC178" s="85">
        <v>46.33</v>
      </c>
      <c r="AD178" s="85">
        <v>36.9</v>
      </c>
      <c r="AE178" s="85">
        <v>45.82</v>
      </c>
    </row>
    <row r="179" spans="2:31">
      <c r="B179">
        <v>0</v>
      </c>
      <c r="C179">
        <v>0</v>
      </c>
      <c r="D179">
        <v>0</v>
      </c>
      <c r="E179" t="s">
        <v>9</v>
      </c>
      <c r="F179" t="s">
        <v>422</v>
      </c>
      <c r="G179" t="s">
        <v>83</v>
      </c>
      <c r="H179" t="s">
        <v>267</v>
      </c>
      <c r="I179">
        <v>0</v>
      </c>
      <c r="J179" s="85">
        <v>41.6</v>
      </c>
      <c r="K179" s="85">
        <v>36.159999999999997</v>
      </c>
      <c r="L179" s="85">
        <v>47.03</v>
      </c>
      <c r="M179" s="85">
        <v>51.39</v>
      </c>
      <c r="N179" s="85">
        <v>43.69</v>
      </c>
      <c r="O179" s="85">
        <v>48.88</v>
      </c>
      <c r="P179" s="85">
        <v>44.1</v>
      </c>
      <c r="Q179" s="85">
        <v>38.65</v>
      </c>
      <c r="R179" s="85">
        <v>45.69</v>
      </c>
      <c r="S179" s="85">
        <v>47.3</v>
      </c>
      <c r="T179" s="85">
        <v>41.72</v>
      </c>
      <c r="U179" s="85">
        <v>44.08</v>
      </c>
      <c r="V179" s="85">
        <v>50.05</v>
      </c>
      <c r="W179" s="85">
        <v>47.94</v>
      </c>
      <c r="X179" s="85">
        <v>43.85</v>
      </c>
      <c r="Y179" s="85">
        <v>40.630000000000003</v>
      </c>
      <c r="Z179" s="85">
        <v>42.5</v>
      </c>
      <c r="AA179" s="85">
        <v>42.71</v>
      </c>
      <c r="AB179" s="85">
        <v>37.35</v>
      </c>
      <c r="AC179" s="85">
        <v>46.33</v>
      </c>
      <c r="AD179" s="85">
        <v>36.9</v>
      </c>
      <c r="AE179" s="85">
        <v>43.81</v>
      </c>
    </row>
    <row r="180" spans="2:31">
      <c r="B180">
        <v>0</v>
      </c>
      <c r="C180">
        <v>0</v>
      </c>
      <c r="D180">
        <v>83</v>
      </c>
      <c r="E180" t="s">
        <v>255</v>
      </c>
      <c r="F180" t="s">
        <v>419</v>
      </c>
      <c r="G180" t="s">
        <v>83</v>
      </c>
      <c r="H180" t="s">
        <v>420</v>
      </c>
      <c r="I180">
        <v>0</v>
      </c>
      <c r="J180" s="85" t="s">
        <v>173</v>
      </c>
      <c r="K180" s="85" t="s">
        <v>173</v>
      </c>
      <c r="L180" s="85" t="s">
        <v>173</v>
      </c>
      <c r="M180" s="85" t="s">
        <v>173</v>
      </c>
      <c r="N180" s="85" t="s">
        <v>173</v>
      </c>
      <c r="O180" s="85" t="s">
        <v>173</v>
      </c>
      <c r="P180" s="85" t="s">
        <v>173</v>
      </c>
      <c r="Q180" s="85" t="s">
        <v>173</v>
      </c>
      <c r="R180" s="85" t="s">
        <v>173</v>
      </c>
      <c r="S180" s="85" t="s">
        <v>173</v>
      </c>
      <c r="T180" s="85" t="s">
        <v>173</v>
      </c>
      <c r="U180" s="85" t="s">
        <v>173</v>
      </c>
      <c r="V180" s="85" t="s">
        <v>173</v>
      </c>
      <c r="W180" s="85" t="s">
        <v>173</v>
      </c>
      <c r="X180" s="85" t="s">
        <v>173</v>
      </c>
      <c r="Y180" s="85" t="s">
        <v>173</v>
      </c>
      <c r="Z180" s="85" t="s">
        <v>173</v>
      </c>
      <c r="AA180" s="85" t="s">
        <v>173</v>
      </c>
      <c r="AB180" s="85" t="s">
        <v>173</v>
      </c>
      <c r="AC180" s="85" t="s">
        <v>173</v>
      </c>
      <c r="AD180" s="85" t="s">
        <v>173</v>
      </c>
      <c r="AE180" s="85" t="s">
        <v>173</v>
      </c>
    </row>
    <row r="181" spans="2:31">
      <c r="B181">
        <v>0</v>
      </c>
      <c r="C181">
        <v>0</v>
      </c>
      <c r="D181">
        <v>0</v>
      </c>
      <c r="E181" t="s">
        <v>256</v>
      </c>
      <c r="F181" t="s">
        <v>419</v>
      </c>
      <c r="G181" t="s">
        <v>83</v>
      </c>
      <c r="H181" t="s">
        <v>420</v>
      </c>
      <c r="I181">
        <v>0</v>
      </c>
      <c r="J181" s="85" t="s">
        <v>173</v>
      </c>
      <c r="K181" s="85" t="s">
        <v>173</v>
      </c>
      <c r="L181" s="85" t="s">
        <v>173</v>
      </c>
      <c r="M181" s="85" t="s">
        <v>173</v>
      </c>
      <c r="N181" s="85" t="s">
        <v>173</v>
      </c>
      <c r="O181" s="85" t="s">
        <v>173</v>
      </c>
      <c r="P181" s="85" t="s">
        <v>173</v>
      </c>
      <c r="Q181" s="85" t="s">
        <v>173</v>
      </c>
      <c r="R181" s="85" t="s">
        <v>173</v>
      </c>
      <c r="S181" s="85" t="s">
        <v>173</v>
      </c>
      <c r="T181" s="85" t="s">
        <v>173</v>
      </c>
      <c r="U181" s="85" t="s">
        <v>173</v>
      </c>
      <c r="V181" s="85" t="s">
        <v>173</v>
      </c>
      <c r="W181" s="85" t="s">
        <v>173</v>
      </c>
      <c r="X181" s="85" t="s">
        <v>173</v>
      </c>
      <c r="Y181" s="85" t="s">
        <v>173</v>
      </c>
      <c r="Z181" s="85" t="s">
        <v>173</v>
      </c>
      <c r="AA181" s="85" t="s">
        <v>173</v>
      </c>
      <c r="AB181" s="85" t="s">
        <v>173</v>
      </c>
      <c r="AC181" s="85" t="s">
        <v>173</v>
      </c>
      <c r="AD181" s="85" t="s">
        <v>173</v>
      </c>
      <c r="AE181" s="85" t="s">
        <v>173</v>
      </c>
    </row>
    <row r="182" spans="2:31">
      <c r="B182">
        <v>0</v>
      </c>
      <c r="C182">
        <v>0</v>
      </c>
      <c r="D182">
        <v>0</v>
      </c>
      <c r="E182" t="s">
        <v>9</v>
      </c>
      <c r="F182" t="s">
        <v>419</v>
      </c>
      <c r="G182" t="s">
        <v>83</v>
      </c>
      <c r="H182" t="s">
        <v>420</v>
      </c>
      <c r="I182">
        <v>0</v>
      </c>
      <c r="J182" s="85" t="s">
        <v>173</v>
      </c>
      <c r="K182" s="85" t="s">
        <v>173</v>
      </c>
      <c r="L182" s="85" t="s">
        <v>173</v>
      </c>
      <c r="M182" s="85" t="s">
        <v>173</v>
      </c>
      <c r="N182" s="85" t="s">
        <v>173</v>
      </c>
      <c r="O182" s="85" t="s">
        <v>173</v>
      </c>
      <c r="P182" s="85" t="s">
        <v>173</v>
      </c>
      <c r="Q182" s="85" t="s">
        <v>173</v>
      </c>
      <c r="R182" s="85" t="s">
        <v>173</v>
      </c>
      <c r="S182" s="85" t="s">
        <v>173</v>
      </c>
      <c r="T182" s="85" t="s">
        <v>173</v>
      </c>
      <c r="U182" s="85" t="s">
        <v>173</v>
      </c>
      <c r="V182" s="85" t="s">
        <v>173</v>
      </c>
      <c r="W182" s="85" t="s">
        <v>173</v>
      </c>
      <c r="X182" s="85" t="s">
        <v>173</v>
      </c>
      <c r="Y182" s="85" t="s">
        <v>173</v>
      </c>
      <c r="Z182" s="85" t="s">
        <v>173</v>
      </c>
      <c r="AA182" s="85" t="s">
        <v>173</v>
      </c>
      <c r="AB182" s="85" t="s">
        <v>173</v>
      </c>
      <c r="AC182" s="85" t="s">
        <v>173</v>
      </c>
      <c r="AD182" s="85" t="s">
        <v>173</v>
      </c>
      <c r="AE182" s="85" t="s">
        <v>173</v>
      </c>
    </row>
    <row r="183" spans="2:31">
      <c r="B183">
        <v>0</v>
      </c>
      <c r="C183">
        <v>0</v>
      </c>
      <c r="D183">
        <v>84</v>
      </c>
      <c r="E183" t="s">
        <v>9</v>
      </c>
      <c r="F183" t="s">
        <v>493</v>
      </c>
      <c r="G183" t="s">
        <v>320</v>
      </c>
      <c r="H183" t="s">
        <v>341</v>
      </c>
      <c r="I183">
        <v>1</v>
      </c>
      <c r="J183" s="85" t="s">
        <v>173</v>
      </c>
      <c r="K183" s="85" t="s">
        <v>173</v>
      </c>
      <c r="L183" s="85" t="s">
        <v>173</v>
      </c>
      <c r="M183" s="85" t="s">
        <v>173</v>
      </c>
      <c r="N183" s="85" t="s">
        <v>173</v>
      </c>
      <c r="O183" s="85" t="s">
        <v>173</v>
      </c>
      <c r="P183" s="85" t="s">
        <v>173</v>
      </c>
      <c r="Q183" s="85" t="s">
        <v>173</v>
      </c>
      <c r="R183" s="85" t="s">
        <v>173</v>
      </c>
      <c r="S183" s="85" t="s">
        <v>173</v>
      </c>
      <c r="T183" s="85" t="s">
        <v>173</v>
      </c>
      <c r="U183" s="85" t="s">
        <v>173</v>
      </c>
      <c r="V183" s="85" t="s">
        <v>173</v>
      </c>
      <c r="W183" s="85" t="s">
        <v>173</v>
      </c>
      <c r="X183" s="85" t="s">
        <v>173</v>
      </c>
      <c r="Y183" s="85" t="s">
        <v>173</v>
      </c>
      <c r="Z183" s="85" t="s">
        <v>173</v>
      </c>
      <c r="AA183" s="85" t="s">
        <v>173</v>
      </c>
      <c r="AB183" s="85" t="s">
        <v>173</v>
      </c>
      <c r="AC183" s="85" t="s">
        <v>173</v>
      </c>
      <c r="AD183" s="85" t="s">
        <v>173</v>
      </c>
      <c r="AE183" s="85" t="s">
        <v>173</v>
      </c>
    </row>
    <row r="184" spans="2:31">
      <c r="B184">
        <v>0</v>
      </c>
      <c r="C184">
        <v>0</v>
      </c>
      <c r="D184">
        <v>85</v>
      </c>
      <c r="E184" t="s">
        <v>255</v>
      </c>
      <c r="F184" t="s">
        <v>418</v>
      </c>
      <c r="G184" t="s">
        <v>84</v>
      </c>
      <c r="H184" t="s">
        <v>268</v>
      </c>
      <c r="I184">
        <v>1</v>
      </c>
      <c r="J184" s="85">
        <v>59.578544059999999</v>
      </c>
      <c r="K184" s="85">
        <v>56.666666669999998</v>
      </c>
      <c r="L184" s="85">
        <v>57.983193280000002</v>
      </c>
      <c r="M184" s="85">
        <v>64.646464649999999</v>
      </c>
      <c r="N184" s="85">
        <v>69.953051639999998</v>
      </c>
      <c r="O184" s="85">
        <v>61.073825499999998</v>
      </c>
      <c r="P184" s="85">
        <v>69.696969699999997</v>
      </c>
      <c r="Q184" s="85">
        <v>90.47619048</v>
      </c>
      <c r="R184" s="85">
        <v>56.164383559999997</v>
      </c>
      <c r="S184" s="85">
        <v>61.744966439999999</v>
      </c>
      <c r="T184" s="85">
        <v>73.404255320000004</v>
      </c>
      <c r="U184" s="85">
        <v>57.900807380000003</v>
      </c>
      <c r="V184" s="85">
        <v>59.817351600000002</v>
      </c>
      <c r="W184" s="85">
        <v>57.246376810000001</v>
      </c>
      <c r="X184" s="85">
        <v>68.456375840000007</v>
      </c>
      <c r="Y184" s="85">
        <v>60.820895520000001</v>
      </c>
      <c r="Z184" s="85">
        <v>61.320754719999996</v>
      </c>
      <c r="AA184" s="85">
        <v>54.867256640000001</v>
      </c>
      <c r="AB184" s="85">
        <v>55.555555560000002</v>
      </c>
      <c r="AC184" s="85">
        <v>56.115107909999999</v>
      </c>
      <c r="AD184" s="85">
        <v>64.035087720000007</v>
      </c>
      <c r="AE184" s="85">
        <v>60.975609759999998</v>
      </c>
    </row>
    <row r="185" spans="2:31">
      <c r="B185">
        <v>0</v>
      </c>
      <c r="C185">
        <v>0</v>
      </c>
      <c r="D185">
        <v>0</v>
      </c>
      <c r="E185" t="s">
        <v>256</v>
      </c>
      <c r="F185" t="s">
        <v>418</v>
      </c>
      <c r="G185" t="s">
        <v>84</v>
      </c>
      <c r="H185" t="s">
        <v>268</v>
      </c>
      <c r="I185">
        <v>1</v>
      </c>
      <c r="J185" s="85">
        <v>37.18309859</v>
      </c>
      <c r="K185" s="85">
        <v>36.363636360000001</v>
      </c>
      <c r="L185" s="85">
        <v>43.617021280000003</v>
      </c>
      <c r="M185" s="85">
        <v>42.207792210000001</v>
      </c>
      <c r="N185" s="85">
        <v>43.902439020000003</v>
      </c>
      <c r="O185" s="85">
        <v>34.453781509999999</v>
      </c>
      <c r="P185" s="85">
        <v>29.729729729999999</v>
      </c>
      <c r="Q185" s="85">
        <v>42.857142860000003</v>
      </c>
      <c r="R185" s="85">
        <v>43.396226419999998</v>
      </c>
      <c r="S185" s="85">
        <v>42.263279449999999</v>
      </c>
      <c r="T185" s="85">
        <v>40.697674419999998</v>
      </c>
      <c r="U185" s="85">
        <v>33.888888889999997</v>
      </c>
      <c r="V185" s="85">
        <v>34.911242600000001</v>
      </c>
      <c r="W185" s="85">
        <v>40.540540540000002</v>
      </c>
      <c r="X185" s="85">
        <v>41</v>
      </c>
      <c r="Y185" s="85">
        <v>39.195979899999998</v>
      </c>
      <c r="Z185" s="85">
        <v>42.405063290000001</v>
      </c>
      <c r="AA185" s="85">
        <v>36.082474230000003</v>
      </c>
      <c r="AB185" s="85">
        <v>43.661971829999999</v>
      </c>
      <c r="AC185" s="85">
        <v>35.23809524</v>
      </c>
      <c r="AD185" s="85">
        <v>39</v>
      </c>
      <c r="AE185" s="85">
        <v>38.27667057</v>
      </c>
    </row>
    <row r="186" spans="2:31">
      <c r="B186">
        <v>0</v>
      </c>
      <c r="C186">
        <v>0</v>
      </c>
      <c r="D186">
        <v>0</v>
      </c>
      <c r="E186" t="s">
        <v>9</v>
      </c>
      <c r="F186" t="s">
        <v>418</v>
      </c>
      <c r="G186" t="s">
        <v>84</v>
      </c>
      <c r="H186" t="s">
        <v>268</v>
      </c>
      <c r="I186">
        <v>1</v>
      </c>
      <c r="J186" s="85">
        <v>50.513112880000001</v>
      </c>
      <c r="K186" s="85">
        <v>47.305389220000002</v>
      </c>
      <c r="L186" s="85">
        <v>51.643192489999997</v>
      </c>
      <c r="M186" s="85">
        <v>54.829545449999998</v>
      </c>
      <c r="N186" s="85">
        <v>60.416666669999998</v>
      </c>
      <c r="O186" s="85">
        <v>49.253731340000002</v>
      </c>
      <c r="P186" s="85">
        <v>52.601156070000002</v>
      </c>
      <c r="Q186" s="85">
        <v>71.428571430000005</v>
      </c>
      <c r="R186" s="85">
        <v>50.793650790000001</v>
      </c>
      <c r="S186" s="85">
        <v>53.54713314</v>
      </c>
      <c r="T186" s="85">
        <v>57.777777780000001</v>
      </c>
      <c r="U186" s="85">
        <v>47.00693132</v>
      </c>
      <c r="V186" s="85">
        <v>48.969072160000003</v>
      </c>
      <c r="W186" s="85">
        <v>49.799196790000003</v>
      </c>
      <c r="X186" s="85">
        <v>57.429718880000003</v>
      </c>
      <c r="Y186" s="85">
        <v>51.605995720000003</v>
      </c>
      <c r="Z186" s="85">
        <v>53.243243239999998</v>
      </c>
      <c r="AA186" s="85">
        <v>46.190476189999998</v>
      </c>
      <c r="AB186" s="85">
        <v>51.06382979</v>
      </c>
      <c r="AC186" s="85">
        <v>47.131147540000001</v>
      </c>
      <c r="AD186" s="85">
        <v>52.336448599999997</v>
      </c>
      <c r="AE186" s="85">
        <v>51.199192119999999</v>
      </c>
    </row>
    <row r="187" spans="2:31">
      <c r="B187" t="s">
        <v>196</v>
      </c>
      <c r="C187" t="s">
        <v>179</v>
      </c>
      <c r="D187">
        <v>86</v>
      </c>
      <c r="E187" t="s">
        <v>9</v>
      </c>
      <c r="F187" t="s">
        <v>427</v>
      </c>
      <c r="G187" t="s">
        <v>320</v>
      </c>
      <c r="H187" t="s">
        <v>344</v>
      </c>
      <c r="I187">
        <v>0</v>
      </c>
      <c r="J187" s="85" t="s">
        <v>173</v>
      </c>
      <c r="K187" s="85" t="s">
        <v>173</v>
      </c>
      <c r="L187" s="85" t="s">
        <v>173</v>
      </c>
      <c r="M187" s="85" t="s">
        <v>173</v>
      </c>
      <c r="N187" s="85" t="s">
        <v>173</v>
      </c>
      <c r="O187" s="85" t="s">
        <v>173</v>
      </c>
      <c r="P187" s="85" t="s">
        <v>173</v>
      </c>
      <c r="Q187" s="85" t="s">
        <v>173</v>
      </c>
      <c r="R187" s="85" t="s">
        <v>173</v>
      </c>
      <c r="S187" s="85" t="s">
        <v>173</v>
      </c>
      <c r="T187" s="85" t="s">
        <v>173</v>
      </c>
      <c r="U187" s="85" t="s">
        <v>173</v>
      </c>
      <c r="V187" s="85" t="s">
        <v>173</v>
      </c>
      <c r="W187" s="85" t="s">
        <v>173</v>
      </c>
      <c r="X187" s="85" t="s">
        <v>173</v>
      </c>
      <c r="Y187" s="85" t="s">
        <v>173</v>
      </c>
      <c r="Z187" s="85" t="s">
        <v>173</v>
      </c>
      <c r="AA187" s="85" t="s">
        <v>173</v>
      </c>
      <c r="AB187" s="85" t="s">
        <v>173</v>
      </c>
      <c r="AC187" s="85" t="s">
        <v>173</v>
      </c>
      <c r="AD187" s="85" t="s">
        <v>173</v>
      </c>
      <c r="AE187" s="85" t="s">
        <v>173</v>
      </c>
    </row>
    <row r="188" spans="2:31">
      <c r="B188">
        <v>0</v>
      </c>
      <c r="C188">
        <v>0</v>
      </c>
      <c r="D188">
        <v>87</v>
      </c>
      <c r="E188" t="s">
        <v>255</v>
      </c>
      <c r="F188" t="s">
        <v>86</v>
      </c>
      <c r="G188" t="s">
        <v>84</v>
      </c>
      <c r="H188" t="s">
        <v>42</v>
      </c>
      <c r="I188">
        <v>1</v>
      </c>
      <c r="J188" s="85">
        <v>28.211244741814596</v>
      </c>
      <c r="K188" s="85">
        <v>22.893509355790648</v>
      </c>
      <c r="L188" s="85">
        <v>27.391590074630244</v>
      </c>
      <c r="M188" s="85">
        <v>28.325370317466586</v>
      </c>
      <c r="N188" s="85">
        <v>30.573638535223292</v>
      </c>
      <c r="O188" s="85">
        <v>28.134661957224644</v>
      </c>
      <c r="P188" s="85">
        <v>30.680273955000452</v>
      </c>
      <c r="Q188" s="85">
        <v>18.867910089146811</v>
      </c>
      <c r="R188" s="85">
        <v>31.483419641020728</v>
      </c>
      <c r="S188" s="85">
        <v>28.63786317946446</v>
      </c>
      <c r="T188" s="85">
        <v>28.720332728492572</v>
      </c>
      <c r="U188" s="85">
        <v>29.575960774725928</v>
      </c>
      <c r="V188" s="85">
        <v>30.657666769629298</v>
      </c>
      <c r="W188" s="85">
        <v>33.106637450979356</v>
      </c>
      <c r="X188" s="85">
        <v>24.529922224701558</v>
      </c>
      <c r="Y188" s="85">
        <v>25.922225058921789</v>
      </c>
      <c r="Z188" s="85">
        <v>23.686814379641422</v>
      </c>
      <c r="AA188" s="85">
        <v>28.571548001040082</v>
      </c>
      <c r="AB188" s="85">
        <v>31.707262054191254</v>
      </c>
      <c r="AC188" s="85">
        <v>24.840669875694971</v>
      </c>
      <c r="AD188" s="85">
        <v>24.688193757954057</v>
      </c>
      <c r="AE188" s="85">
        <v>28.202092558906848</v>
      </c>
    </row>
    <row r="189" spans="2:31">
      <c r="B189">
        <v>0</v>
      </c>
      <c r="C189">
        <v>0</v>
      </c>
      <c r="D189">
        <v>0</v>
      </c>
      <c r="E189" t="s">
        <v>256</v>
      </c>
      <c r="F189" t="s">
        <v>86</v>
      </c>
      <c r="G189" t="s">
        <v>84</v>
      </c>
      <c r="H189" t="s">
        <v>42</v>
      </c>
      <c r="I189">
        <v>1</v>
      </c>
      <c r="J189" s="85">
        <v>30.72525255561208</v>
      </c>
      <c r="K189" s="85">
        <v>25.058903244461277</v>
      </c>
      <c r="L189" s="85">
        <v>31.515554882944386</v>
      </c>
      <c r="M189" s="85">
        <v>30.49956792070817</v>
      </c>
      <c r="N189" s="85">
        <v>31.998691437245796</v>
      </c>
      <c r="O189" s="85">
        <v>28.471398085820503</v>
      </c>
      <c r="P189" s="85">
        <v>34.399031938338695</v>
      </c>
      <c r="Q189" s="85">
        <v>29.755969976602842</v>
      </c>
      <c r="R189" s="85">
        <v>33.71049175098802</v>
      </c>
      <c r="S189" s="85">
        <v>31.063516048175821</v>
      </c>
      <c r="T189" s="85">
        <v>31.891530321354072</v>
      </c>
      <c r="U189" s="85">
        <v>31.463533449394266</v>
      </c>
      <c r="V189" s="85">
        <v>34.379678648619269</v>
      </c>
      <c r="W189" s="85">
        <v>37.30437922571663</v>
      </c>
      <c r="X189" s="85">
        <v>27.929423299371592</v>
      </c>
      <c r="Y189" s="85">
        <v>29.686175562152854</v>
      </c>
      <c r="Z189" s="85">
        <v>29.576417271201056</v>
      </c>
      <c r="AA189" s="85">
        <v>28.78592657390665</v>
      </c>
      <c r="AB189" s="85">
        <v>34.322005890766846</v>
      </c>
      <c r="AC189" s="85">
        <v>27.684615299060727</v>
      </c>
      <c r="AD189" s="85">
        <v>31.360803498946716</v>
      </c>
      <c r="AE189" s="85">
        <v>31.023756844461946</v>
      </c>
    </row>
    <row r="190" spans="2:31">
      <c r="B190">
        <v>0</v>
      </c>
      <c r="C190">
        <v>0</v>
      </c>
      <c r="D190">
        <v>0</v>
      </c>
      <c r="E190" t="s">
        <v>9</v>
      </c>
      <c r="F190" t="s">
        <v>86</v>
      </c>
      <c r="G190" t="s">
        <v>84</v>
      </c>
      <c r="H190" t="s">
        <v>42</v>
      </c>
      <c r="I190">
        <v>1</v>
      </c>
      <c r="J190" s="85">
        <v>29.587812028100025</v>
      </c>
      <c r="K190" s="85">
        <v>24.121441886716269</v>
      </c>
      <c r="L190" s="85">
        <v>29.231688481883555</v>
      </c>
      <c r="M190" s="85">
        <v>29.747730217629169</v>
      </c>
      <c r="N190" s="85">
        <v>30.970679230228466</v>
      </c>
      <c r="O190" s="85">
        <v>28.314449641418005</v>
      </c>
      <c r="P190" s="85">
        <v>32.683767915445038</v>
      </c>
      <c r="Q190" s="85">
        <v>26.267510452394749</v>
      </c>
      <c r="R190" s="85">
        <v>32.923987363425923</v>
      </c>
      <c r="S190" s="85">
        <v>29.968366925436218</v>
      </c>
      <c r="T190" s="85">
        <v>30.718637302485945</v>
      </c>
      <c r="U190" s="85">
        <v>30.775200317845631</v>
      </c>
      <c r="V190" s="85">
        <v>32.684111686506519</v>
      </c>
      <c r="W190" s="85">
        <v>35.185571509646863</v>
      </c>
      <c r="X190" s="85">
        <v>26.454908018542923</v>
      </c>
      <c r="Y190" s="85">
        <v>27.874545112765283</v>
      </c>
      <c r="Z190" s="85">
        <v>26.946292065859605</v>
      </c>
      <c r="AA190" s="85">
        <v>28.450856010773855</v>
      </c>
      <c r="AB190" s="85">
        <v>33.173859741556797</v>
      </c>
      <c r="AC190" s="85">
        <v>26.400732285106308</v>
      </c>
      <c r="AD190" s="85">
        <v>28.759453051676388</v>
      </c>
      <c r="AE190" s="85">
        <v>29.790027732342082</v>
      </c>
    </row>
    <row r="191" spans="2:31">
      <c r="B191">
        <v>0</v>
      </c>
      <c r="C191">
        <v>0</v>
      </c>
      <c r="D191">
        <v>88</v>
      </c>
      <c r="E191" t="s">
        <v>255</v>
      </c>
      <c r="F191" t="s">
        <v>114</v>
      </c>
      <c r="G191" t="s">
        <v>84</v>
      </c>
      <c r="H191" t="s">
        <v>43</v>
      </c>
      <c r="I191">
        <v>1</v>
      </c>
      <c r="J191" s="85">
        <v>13.669718919999999</v>
      </c>
      <c r="K191" s="85">
        <v>13.43193915</v>
      </c>
      <c r="L191" s="85">
        <v>11.86343709</v>
      </c>
      <c r="M191" s="85">
        <v>15.50206476</v>
      </c>
      <c r="N191" s="85">
        <v>15.31419225</v>
      </c>
      <c r="O191" s="85">
        <v>15.93624603</v>
      </c>
      <c r="P191" s="85">
        <v>14.09565819</v>
      </c>
      <c r="Q191" s="85">
        <v>7.9527588910000002</v>
      </c>
      <c r="R191" s="85">
        <v>14.338575410000001</v>
      </c>
      <c r="S191" s="85">
        <v>14.213211299999999</v>
      </c>
      <c r="T191" s="85">
        <v>15.7957164</v>
      </c>
      <c r="U191" s="85">
        <v>15.92259357</v>
      </c>
      <c r="V191" s="85">
        <v>15.47352573</v>
      </c>
      <c r="W191" s="85">
        <v>15.61142006</v>
      </c>
      <c r="X191" s="85">
        <v>13.65391677</v>
      </c>
      <c r="Y191" s="85">
        <v>13.62346339</v>
      </c>
      <c r="Z191" s="85">
        <v>12.947934050000001</v>
      </c>
      <c r="AA191" s="85">
        <v>17.102929039999999</v>
      </c>
      <c r="AB191" s="85">
        <v>14.36327582</v>
      </c>
      <c r="AC191" s="85">
        <v>12.30947353</v>
      </c>
      <c r="AD191" s="85">
        <v>13.47761201</v>
      </c>
      <c r="AE191" s="85">
        <v>14.448871649999999</v>
      </c>
    </row>
    <row r="192" spans="2:31">
      <c r="B192">
        <v>0</v>
      </c>
      <c r="C192">
        <v>0</v>
      </c>
      <c r="D192">
        <v>0</v>
      </c>
      <c r="E192" t="s">
        <v>256</v>
      </c>
      <c r="F192" t="s">
        <v>114</v>
      </c>
      <c r="G192" t="s">
        <v>84</v>
      </c>
      <c r="H192" t="s">
        <v>43</v>
      </c>
      <c r="I192">
        <v>1</v>
      </c>
      <c r="J192" s="85">
        <v>15.18378105</v>
      </c>
      <c r="K192" s="85">
        <v>14.111197750000001</v>
      </c>
      <c r="L192" s="85">
        <v>15.4829478</v>
      </c>
      <c r="M192" s="85">
        <v>15.85168367</v>
      </c>
      <c r="N192" s="85">
        <v>14.6590968</v>
      </c>
      <c r="O192" s="85">
        <v>14.52472403</v>
      </c>
      <c r="P192" s="85">
        <v>16.807075600000001</v>
      </c>
      <c r="Q192" s="85">
        <v>15.896814259999999</v>
      </c>
      <c r="R192" s="85">
        <v>13.069865829999999</v>
      </c>
      <c r="S192" s="85">
        <v>16.041851390000001</v>
      </c>
      <c r="T192" s="85">
        <v>17.45804201</v>
      </c>
      <c r="U192" s="85">
        <v>15.25733438</v>
      </c>
      <c r="V192" s="85">
        <v>17.734287380000001</v>
      </c>
      <c r="W192" s="85">
        <v>19.3536775</v>
      </c>
      <c r="X192" s="85">
        <v>13.524377980000001</v>
      </c>
      <c r="Y192" s="85">
        <v>13.665733100000001</v>
      </c>
      <c r="Z192" s="85">
        <v>16.235339499999998</v>
      </c>
      <c r="AA192" s="85">
        <v>15.39546346</v>
      </c>
      <c r="AB192" s="85">
        <v>17.07127303</v>
      </c>
      <c r="AC192" s="85">
        <v>14.031683360000001</v>
      </c>
      <c r="AD192" s="85">
        <v>17.742645769999999</v>
      </c>
      <c r="AE192" s="85">
        <v>15.62173398</v>
      </c>
    </row>
    <row r="193" spans="2:31">
      <c r="B193">
        <v>0</v>
      </c>
      <c r="C193">
        <v>0</v>
      </c>
      <c r="D193">
        <v>0</v>
      </c>
      <c r="E193" t="s">
        <v>9</v>
      </c>
      <c r="F193" t="s">
        <v>114</v>
      </c>
      <c r="G193" t="s">
        <v>84</v>
      </c>
      <c r="H193" t="s">
        <v>43</v>
      </c>
      <c r="I193">
        <v>1</v>
      </c>
      <c r="J193" s="85">
        <v>14.358611590000001</v>
      </c>
      <c r="K193" s="85">
        <v>13.647592980000001</v>
      </c>
      <c r="L193" s="85">
        <v>13.44131061</v>
      </c>
      <c r="M193" s="85">
        <v>15.581975099999999</v>
      </c>
      <c r="N193" s="85">
        <v>14.507474849999999</v>
      </c>
      <c r="O193" s="85">
        <v>14.935081179999999</v>
      </c>
      <c r="P193" s="85">
        <v>15.43779389</v>
      </c>
      <c r="Q193" s="85">
        <v>12.91797828</v>
      </c>
      <c r="R193" s="85">
        <v>13.563132270000001</v>
      </c>
      <c r="S193" s="85">
        <v>15.113766399999999</v>
      </c>
      <c r="T193" s="85">
        <v>16.691883310000001</v>
      </c>
      <c r="U193" s="85">
        <v>15.45675153</v>
      </c>
      <c r="V193" s="85">
        <v>16.47596459</v>
      </c>
      <c r="W193" s="85">
        <v>17.180984179999999</v>
      </c>
      <c r="X193" s="85">
        <v>13.556127480000001</v>
      </c>
      <c r="Y193" s="85">
        <v>13.389840420000001</v>
      </c>
      <c r="Z193" s="85">
        <v>14.627122719999999</v>
      </c>
      <c r="AA193" s="85">
        <v>15.725764119999999</v>
      </c>
      <c r="AB193" s="85">
        <v>15.79291802</v>
      </c>
      <c r="AC193" s="85">
        <v>13.04470922</v>
      </c>
      <c r="AD193" s="85">
        <v>15.7356651</v>
      </c>
      <c r="AE193" s="85">
        <v>14.94824653</v>
      </c>
    </row>
    <row r="194" spans="2:31">
      <c r="B194">
        <v>0</v>
      </c>
      <c r="C194">
        <v>0</v>
      </c>
      <c r="D194">
        <v>89</v>
      </c>
      <c r="E194" t="s">
        <v>255</v>
      </c>
      <c r="F194" t="s">
        <v>275</v>
      </c>
      <c r="G194" t="s">
        <v>84</v>
      </c>
      <c r="H194" t="s">
        <v>49</v>
      </c>
      <c r="I194">
        <v>1</v>
      </c>
      <c r="J194" s="85">
        <v>13.746340890000001</v>
      </c>
      <c r="K194" s="85">
        <v>13.797219549999999</v>
      </c>
      <c r="L194" s="85">
        <v>12.334029490000001</v>
      </c>
      <c r="M194" s="85">
        <v>16.564401780000001</v>
      </c>
      <c r="N194" s="85">
        <v>15.364236869999999</v>
      </c>
      <c r="O194" s="85">
        <v>14.669627889999999</v>
      </c>
      <c r="P194" s="85">
        <v>14.3964076</v>
      </c>
      <c r="Q194" s="85">
        <v>19.639356599999999</v>
      </c>
      <c r="R194" s="85">
        <v>14.363686639999999</v>
      </c>
      <c r="S194" s="85">
        <v>13.4714536</v>
      </c>
      <c r="T194" s="85">
        <v>11.953655339999999</v>
      </c>
      <c r="U194" s="85">
        <v>16.665512580000001</v>
      </c>
      <c r="V194" s="85">
        <v>11.81999708</v>
      </c>
      <c r="W194" s="85">
        <v>9.9545149419999994</v>
      </c>
      <c r="X194" s="85">
        <v>11.07473396</v>
      </c>
      <c r="Y194" s="85">
        <v>13.065095449999999</v>
      </c>
      <c r="Z194" s="85">
        <v>12.254957129999999</v>
      </c>
      <c r="AA194" s="85">
        <v>15.41319011</v>
      </c>
      <c r="AB194" s="85">
        <v>13.06203343</v>
      </c>
      <c r="AC194" s="85">
        <v>15.100466819999999</v>
      </c>
      <c r="AD194" s="85">
        <v>17.664558320000001</v>
      </c>
      <c r="AE194" s="85">
        <v>14.19362875</v>
      </c>
    </row>
    <row r="195" spans="2:31">
      <c r="B195">
        <v>0</v>
      </c>
      <c r="C195">
        <v>0</v>
      </c>
      <c r="D195">
        <v>0</v>
      </c>
      <c r="E195" t="s">
        <v>256</v>
      </c>
      <c r="F195" t="s">
        <v>275</v>
      </c>
      <c r="G195" t="s">
        <v>84</v>
      </c>
      <c r="H195" t="s">
        <v>49</v>
      </c>
      <c r="I195">
        <v>1</v>
      </c>
      <c r="J195" s="85">
        <v>14.773910389999999</v>
      </c>
      <c r="K195" s="85">
        <v>15.29613762</v>
      </c>
      <c r="L195" s="85">
        <v>14.25738387</v>
      </c>
      <c r="M195" s="85">
        <v>13.4141583</v>
      </c>
      <c r="N195" s="85">
        <v>18.343353390000001</v>
      </c>
      <c r="O195" s="85">
        <v>15.66560816</v>
      </c>
      <c r="P195" s="85">
        <v>17.708870730000001</v>
      </c>
      <c r="Q195" s="85">
        <v>19.950798339999999</v>
      </c>
      <c r="R195" s="85">
        <v>11.935597619999999</v>
      </c>
      <c r="S195" s="85">
        <v>16.240614870000002</v>
      </c>
      <c r="T195" s="85">
        <v>17.340311199999999</v>
      </c>
      <c r="U195" s="85">
        <v>15.396122119999999</v>
      </c>
      <c r="V195" s="85">
        <v>16.76962004</v>
      </c>
      <c r="W195" s="85">
        <v>9.8955380210000001</v>
      </c>
      <c r="X195" s="85">
        <v>15.675173940000001</v>
      </c>
      <c r="Y195" s="85">
        <v>13.36948658</v>
      </c>
      <c r="Z195" s="85">
        <v>13.67742986</v>
      </c>
      <c r="AA195" s="85">
        <v>16.370987320000001</v>
      </c>
      <c r="AB195" s="85">
        <v>12.411328190000001</v>
      </c>
      <c r="AC195" s="85">
        <v>14.59986793</v>
      </c>
      <c r="AD195" s="85">
        <v>17.61684893</v>
      </c>
      <c r="AE195" s="85">
        <v>15.32404702</v>
      </c>
    </row>
    <row r="196" spans="2:31">
      <c r="B196">
        <v>0</v>
      </c>
      <c r="C196">
        <v>0</v>
      </c>
      <c r="D196">
        <v>0</v>
      </c>
      <c r="E196" t="s">
        <v>9</v>
      </c>
      <c r="F196" t="s">
        <v>275</v>
      </c>
      <c r="G196" t="s">
        <v>84</v>
      </c>
      <c r="H196" t="s">
        <v>49</v>
      </c>
      <c r="I196">
        <v>1</v>
      </c>
      <c r="J196" s="85">
        <v>14.44775443</v>
      </c>
      <c r="K196" s="85">
        <v>14.57085522</v>
      </c>
      <c r="L196" s="85">
        <v>13.30713312</v>
      </c>
      <c r="M196" s="85">
        <v>14.89138086</v>
      </c>
      <c r="N196" s="85">
        <v>17.143928299999999</v>
      </c>
      <c r="O196" s="85">
        <v>15.16077308</v>
      </c>
      <c r="P196" s="85">
        <v>15.98938409</v>
      </c>
      <c r="Q196" s="85">
        <v>18.467966709999999</v>
      </c>
      <c r="R196" s="85">
        <v>13.125067769999999</v>
      </c>
      <c r="S196" s="85">
        <v>14.850838639999999</v>
      </c>
      <c r="T196" s="85">
        <v>14.712831059999999</v>
      </c>
      <c r="U196" s="85">
        <v>15.87322547</v>
      </c>
      <c r="V196" s="85">
        <v>14.62179751</v>
      </c>
      <c r="W196" s="85">
        <v>9.9793192550000001</v>
      </c>
      <c r="X196" s="85">
        <v>13.40358805</v>
      </c>
      <c r="Y196" s="85">
        <v>13.1734027</v>
      </c>
      <c r="Z196" s="85">
        <v>12.86234522</v>
      </c>
      <c r="AA196" s="85">
        <v>16.22857187</v>
      </c>
      <c r="AB196" s="85">
        <v>12.795994779999999</v>
      </c>
      <c r="AC196" s="85">
        <v>14.647182190000001</v>
      </c>
      <c r="AD196" s="85">
        <v>18.126602569999999</v>
      </c>
      <c r="AE196" s="85">
        <v>14.799011610000001</v>
      </c>
    </row>
    <row r="197" spans="2:31">
      <c r="B197">
        <v>0</v>
      </c>
      <c r="C197">
        <v>0</v>
      </c>
      <c r="D197">
        <v>90</v>
      </c>
      <c r="E197" t="s">
        <v>255</v>
      </c>
      <c r="F197" t="s">
        <v>115</v>
      </c>
      <c r="G197" t="s">
        <v>83</v>
      </c>
      <c r="H197" t="s">
        <v>44</v>
      </c>
      <c r="I197">
        <v>0</v>
      </c>
      <c r="J197" s="85">
        <v>76.744186046511629</v>
      </c>
      <c r="K197" s="85">
        <v>80</v>
      </c>
      <c r="L197" s="85">
        <v>89.583333333333343</v>
      </c>
      <c r="M197" s="85">
        <v>81.132075471698116</v>
      </c>
      <c r="N197" s="85">
        <v>95.555555555555557</v>
      </c>
      <c r="O197" s="85">
        <v>78.94736842105263</v>
      </c>
      <c r="P197" s="85">
        <v>87.5</v>
      </c>
      <c r="Q197" s="85" t="s">
        <v>173</v>
      </c>
      <c r="R197" s="85">
        <v>95</v>
      </c>
      <c r="S197" s="85">
        <v>84.615384615384613</v>
      </c>
      <c r="T197" s="85">
        <v>68.75</v>
      </c>
      <c r="U197" s="85">
        <v>81.212121212121218</v>
      </c>
      <c r="V197" s="85">
        <v>90.243902439024396</v>
      </c>
      <c r="W197" s="85">
        <v>71.739130434782609</v>
      </c>
      <c r="X197" s="85">
        <v>79.310344827586206</v>
      </c>
      <c r="Y197" s="85">
        <v>89.65517241379311</v>
      </c>
      <c r="Z197" s="85">
        <v>90.384615384615387</v>
      </c>
      <c r="AA197" s="85">
        <v>78.787878787878782</v>
      </c>
      <c r="AB197" s="85">
        <v>45.454545454545453</v>
      </c>
      <c r="AC197" s="85">
        <v>78.787878787878782</v>
      </c>
      <c r="AD197" s="85">
        <v>69.696969696969703</v>
      </c>
      <c r="AE197" s="85">
        <v>80.503731343283576</v>
      </c>
    </row>
    <row r="198" spans="2:31">
      <c r="B198">
        <v>0</v>
      </c>
      <c r="C198">
        <v>0</v>
      </c>
      <c r="D198">
        <v>0</v>
      </c>
      <c r="E198" t="s">
        <v>256</v>
      </c>
      <c r="F198" t="s">
        <v>115</v>
      </c>
      <c r="G198" t="s">
        <v>83</v>
      </c>
      <c r="H198" t="s">
        <v>44</v>
      </c>
      <c r="I198">
        <v>0</v>
      </c>
      <c r="J198" s="85">
        <v>81.978021978021971</v>
      </c>
      <c r="K198" s="85">
        <v>81.739130434782609</v>
      </c>
      <c r="L198" s="85">
        <v>93.577981651376149</v>
      </c>
      <c r="M198" s="85">
        <v>84.137931034482762</v>
      </c>
      <c r="N198" s="85">
        <v>90.839694656488547</v>
      </c>
      <c r="O198" s="85">
        <v>82.692307692307693</v>
      </c>
      <c r="P198" s="85">
        <v>82.653061224489804</v>
      </c>
      <c r="Q198" s="85">
        <v>89.473684210526315</v>
      </c>
      <c r="R198" s="85">
        <v>81.632653061224488</v>
      </c>
      <c r="S198" s="85">
        <v>84.897025171624719</v>
      </c>
      <c r="T198" s="85">
        <v>78</v>
      </c>
      <c r="U198" s="85">
        <v>87.00787401574803</v>
      </c>
      <c r="V198" s="85">
        <v>85.217391304347828</v>
      </c>
      <c r="W198" s="85">
        <v>87.356321839080465</v>
      </c>
      <c r="X198" s="85">
        <v>86.956521739130437</v>
      </c>
      <c r="Y198" s="85">
        <v>84.946236559139791</v>
      </c>
      <c r="Z198" s="85">
        <v>84.210526315789465</v>
      </c>
      <c r="AA198" s="85">
        <v>83.838383838383834</v>
      </c>
      <c r="AB198" s="85">
        <v>74.285714285714292</v>
      </c>
      <c r="AC198" s="85">
        <v>87.654320987654316</v>
      </c>
      <c r="AD198" s="85">
        <v>78.899082568807344</v>
      </c>
      <c r="AE198" s="85">
        <v>83.295343536307385</v>
      </c>
    </row>
    <row r="199" spans="2:31">
      <c r="B199">
        <v>0</v>
      </c>
      <c r="C199">
        <v>0</v>
      </c>
      <c r="D199">
        <v>0</v>
      </c>
      <c r="E199" t="s">
        <v>9</v>
      </c>
      <c r="F199" t="s">
        <v>115</v>
      </c>
      <c r="G199" t="s">
        <v>83</v>
      </c>
      <c r="H199" t="s">
        <v>44</v>
      </c>
      <c r="I199">
        <v>0</v>
      </c>
      <c r="J199" s="85">
        <v>80.821917808219183</v>
      </c>
      <c r="K199" s="85">
        <v>81.379310344827587</v>
      </c>
      <c r="L199" s="85">
        <v>92.356687898089177</v>
      </c>
      <c r="M199" s="85">
        <v>83.333333333333343</v>
      </c>
      <c r="N199" s="85">
        <v>92.045454545454547</v>
      </c>
      <c r="O199" s="85">
        <v>81.690140845070431</v>
      </c>
      <c r="P199" s="85">
        <v>83.846153846153854</v>
      </c>
      <c r="Q199" s="85">
        <v>80</v>
      </c>
      <c r="R199" s="85">
        <v>85.507246376811594</v>
      </c>
      <c r="S199" s="85">
        <v>84.818481848184817</v>
      </c>
      <c r="T199" s="85">
        <v>75.757575757575751</v>
      </c>
      <c r="U199" s="85">
        <v>85.586924219910841</v>
      </c>
      <c r="V199" s="85">
        <v>86.538461538461547</v>
      </c>
      <c r="W199" s="85">
        <v>81.954887218045116</v>
      </c>
      <c r="X199" s="85">
        <v>84.693877551020407</v>
      </c>
      <c r="Y199" s="85">
        <v>86.065573770491795</v>
      </c>
      <c r="Z199" s="85">
        <v>86.394557823129247</v>
      </c>
      <c r="AA199" s="85">
        <v>82.575757575757578</v>
      </c>
      <c r="AB199" s="85">
        <v>67.391304347826093</v>
      </c>
      <c r="AC199" s="85">
        <v>85.087719298245617</v>
      </c>
      <c r="AD199" s="85">
        <v>76.760563380281681</v>
      </c>
      <c r="AE199" s="85">
        <v>82.573014723630223</v>
      </c>
    </row>
    <row r="200" spans="2:31">
      <c r="B200">
        <v>0</v>
      </c>
      <c r="C200">
        <v>0</v>
      </c>
      <c r="D200">
        <v>91</v>
      </c>
      <c r="E200" t="s">
        <v>255</v>
      </c>
      <c r="F200" t="s">
        <v>423</v>
      </c>
      <c r="G200" t="s">
        <v>320</v>
      </c>
      <c r="H200" t="s">
        <v>342</v>
      </c>
      <c r="I200">
        <v>0</v>
      </c>
      <c r="J200" s="85">
        <v>68.686868689999997</v>
      </c>
      <c r="K200" s="85">
        <v>75</v>
      </c>
      <c r="L200" s="85">
        <v>51.162790700000002</v>
      </c>
      <c r="M200" s="85">
        <v>58.139534879999999</v>
      </c>
      <c r="N200" s="85">
        <v>58.139534879999999</v>
      </c>
      <c r="O200" s="85">
        <v>40</v>
      </c>
      <c r="P200" s="85">
        <v>57.142857139999997</v>
      </c>
      <c r="Q200" s="85" t="s">
        <v>173</v>
      </c>
      <c r="R200" s="85">
        <v>68.421052630000005</v>
      </c>
      <c r="S200" s="85">
        <v>47.552447549999997</v>
      </c>
      <c r="T200" s="85">
        <v>36.363636360000001</v>
      </c>
      <c r="U200" s="85">
        <v>56.716417909999997</v>
      </c>
      <c r="V200" s="85">
        <v>62.162162160000001</v>
      </c>
      <c r="W200" s="85">
        <v>78.787878789999994</v>
      </c>
      <c r="X200" s="85">
        <v>52.173913040000002</v>
      </c>
      <c r="Y200" s="85">
        <v>69.230769230000007</v>
      </c>
      <c r="Z200" s="85">
        <v>57.446808509999997</v>
      </c>
      <c r="AA200" s="85">
        <v>38.46153846</v>
      </c>
      <c r="AB200" s="85" t="s">
        <v>173</v>
      </c>
      <c r="AC200" s="85">
        <v>69.230769230000007</v>
      </c>
      <c r="AD200" s="85">
        <v>56.52173913</v>
      </c>
      <c r="AE200" s="85">
        <v>57.656612529999997</v>
      </c>
    </row>
    <row r="201" spans="2:31">
      <c r="B201">
        <v>0</v>
      </c>
      <c r="C201">
        <v>0</v>
      </c>
      <c r="D201">
        <v>0</v>
      </c>
      <c r="E201" t="s">
        <v>256</v>
      </c>
      <c r="F201" t="s">
        <v>423</v>
      </c>
      <c r="G201" t="s">
        <v>320</v>
      </c>
      <c r="H201" t="s">
        <v>342</v>
      </c>
      <c r="I201">
        <v>0</v>
      </c>
      <c r="J201" s="85">
        <v>75.60321716</v>
      </c>
      <c r="K201" s="85">
        <v>65.957446809999993</v>
      </c>
      <c r="L201" s="85">
        <v>49.019607839999999</v>
      </c>
      <c r="M201" s="85">
        <v>66.393442620000002</v>
      </c>
      <c r="N201" s="85">
        <v>65.546218490000001</v>
      </c>
      <c r="O201" s="85">
        <v>41.860465120000001</v>
      </c>
      <c r="P201" s="85">
        <v>74.074074069999995</v>
      </c>
      <c r="Q201" s="85">
        <v>29.41176471</v>
      </c>
      <c r="R201" s="85">
        <v>55</v>
      </c>
      <c r="S201" s="85">
        <v>60.646900270000003</v>
      </c>
      <c r="T201" s="85">
        <v>55.128205129999998</v>
      </c>
      <c r="U201" s="85">
        <v>63.574660629999997</v>
      </c>
      <c r="V201" s="85">
        <v>69.387755100000007</v>
      </c>
      <c r="W201" s="85">
        <v>78.947368420000004</v>
      </c>
      <c r="X201" s="85">
        <v>60</v>
      </c>
      <c r="Y201" s="85">
        <v>63.29113924</v>
      </c>
      <c r="Z201" s="85">
        <v>63.75</v>
      </c>
      <c r="AA201" s="85">
        <v>34.939759039999998</v>
      </c>
      <c r="AB201" s="85">
        <v>34.61538462</v>
      </c>
      <c r="AC201" s="85">
        <v>50.704225350000002</v>
      </c>
      <c r="AD201" s="85">
        <v>45.348837209999999</v>
      </c>
      <c r="AE201" s="85">
        <v>62.377016920000003</v>
      </c>
    </row>
    <row r="202" spans="2:31">
      <c r="B202">
        <v>0</v>
      </c>
      <c r="C202">
        <v>0</v>
      </c>
      <c r="D202">
        <v>0</v>
      </c>
      <c r="E202" t="s">
        <v>9</v>
      </c>
      <c r="F202" t="s">
        <v>423</v>
      </c>
      <c r="G202" t="s">
        <v>320</v>
      </c>
      <c r="H202" t="s">
        <v>342</v>
      </c>
      <c r="I202">
        <v>0</v>
      </c>
      <c r="J202" s="85">
        <v>74.152542370000006</v>
      </c>
      <c r="K202" s="85">
        <v>67.796610169999994</v>
      </c>
      <c r="L202" s="85">
        <v>49.655172409999999</v>
      </c>
      <c r="M202" s="85">
        <v>64.242424240000005</v>
      </c>
      <c r="N202" s="85">
        <v>63.58024691</v>
      </c>
      <c r="O202" s="85">
        <v>41.379310340000004</v>
      </c>
      <c r="P202" s="85">
        <v>69.724770640000003</v>
      </c>
      <c r="Q202" s="85">
        <v>40</v>
      </c>
      <c r="R202" s="85">
        <v>59.322033900000001</v>
      </c>
      <c r="S202" s="85">
        <v>57.00389105</v>
      </c>
      <c r="T202" s="85">
        <v>51</v>
      </c>
      <c r="U202" s="85">
        <v>61.979166669999998</v>
      </c>
      <c r="V202" s="85">
        <v>67.407407410000005</v>
      </c>
      <c r="W202" s="85">
        <v>78.899082570000004</v>
      </c>
      <c r="X202" s="85">
        <v>57.831325300000003</v>
      </c>
      <c r="Y202" s="85">
        <v>64.761904759999993</v>
      </c>
      <c r="Z202" s="85">
        <v>61.417322830000003</v>
      </c>
      <c r="AA202" s="85">
        <v>35.779816510000003</v>
      </c>
      <c r="AB202" s="85">
        <v>35.483870969999998</v>
      </c>
      <c r="AC202" s="85">
        <v>55.670103089999998</v>
      </c>
      <c r="AD202" s="85">
        <v>47.706422019999998</v>
      </c>
      <c r="AE202" s="85">
        <v>61.181310609999997</v>
      </c>
    </row>
    <row r="203" spans="2:31">
      <c r="B203">
        <v>0</v>
      </c>
      <c r="C203">
        <v>0</v>
      </c>
      <c r="D203">
        <v>92</v>
      </c>
      <c r="E203" t="s">
        <v>255</v>
      </c>
      <c r="F203" t="s">
        <v>434</v>
      </c>
      <c r="G203" t="s">
        <v>84</v>
      </c>
      <c r="H203" t="s">
        <v>45</v>
      </c>
      <c r="I203">
        <v>0</v>
      </c>
      <c r="J203" s="85">
        <v>79.310344827586206</v>
      </c>
      <c r="K203" s="85">
        <v>75.609756097560975</v>
      </c>
      <c r="L203" s="85">
        <v>87.323943661971825</v>
      </c>
      <c r="M203" s="85">
        <v>87.179487179487182</v>
      </c>
      <c r="N203" s="85">
        <v>77.777777777777786</v>
      </c>
      <c r="O203" s="85">
        <v>75.555555555555557</v>
      </c>
      <c r="P203" s="85">
        <v>83.928571428571431</v>
      </c>
      <c r="Q203" s="85">
        <v>68.421052631578945</v>
      </c>
      <c r="R203" s="85">
        <v>84.375</v>
      </c>
      <c r="S203" s="85">
        <v>80.152671755725194</v>
      </c>
      <c r="T203" s="85">
        <v>70.833333333333343</v>
      </c>
      <c r="U203" s="85">
        <v>72.532188841201716</v>
      </c>
      <c r="V203" s="85">
        <v>88.333333333333329</v>
      </c>
      <c r="W203" s="85">
        <v>68.656716417910445</v>
      </c>
      <c r="X203" s="85">
        <v>82.539682539682531</v>
      </c>
      <c r="Y203" s="85">
        <v>76</v>
      </c>
      <c r="Z203" s="85">
        <v>77.027027027027032</v>
      </c>
      <c r="AA203" s="85">
        <v>78.94736842105263</v>
      </c>
      <c r="AB203" s="85">
        <v>84.210526315789465</v>
      </c>
      <c r="AC203" s="85">
        <v>84.313725490196077</v>
      </c>
      <c r="AD203" s="85">
        <v>69.491525423728817</v>
      </c>
      <c r="AE203" s="85">
        <v>78.520710059171591</v>
      </c>
    </row>
    <row r="204" spans="2:31">
      <c r="B204">
        <v>0</v>
      </c>
      <c r="C204">
        <v>0</v>
      </c>
      <c r="D204">
        <v>0</v>
      </c>
      <c r="E204" t="s">
        <v>256</v>
      </c>
      <c r="F204" t="s">
        <v>434</v>
      </c>
      <c r="G204" t="s">
        <v>84</v>
      </c>
      <c r="H204" t="s">
        <v>45</v>
      </c>
      <c r="I204">
        <v>0</v>
      </c>
      <c r="J204" s="85">
        <v>84.006734006734007</v>
      </c>
      <c r="K204" s="85">
        <v>89.65517241379311</v>
      </c>
      <c r="L204" s="85">
        <v>94.409937888198755</v>
      </c>
      <c r="M204" s="85">
        <v>81.215469613259671</v>
      </c>
      <c r="N204" s="85">
        <v>86.666666666666671</v>
      </c>
      <c r="O204" s="85">
        <v>72.972972972972968</v>
      </c>
      <c r="P204" s="85">
        <v>83.561643835616437</v>
      </c>
      <c r="Q204" s="85">
        <v>83.870967741935488</v>
      </c>
      <c r="R204" s="85">
        <v>88.135593220338976</v>
      </c>
      <c r="S204" s="85">
        <v>85.521235521235511</v>
      </c>
      <c r="T204" s="85">
        <v>74.358974358974365</v>
      </c>
      <c r="U204" s="85">
        <v>82.490272373540847</v>
      </c>
      <c r="V204" s="85">
        <v>81.818181818181827</v>
      </c>
      <c r="W204" s="85">
        <v>74.603174603174608</v>
      </c>
      <c r="X204" s="85">
        <v>84.444444444444443</v>
      </c>
      <c r="Y204" s="85">
        <v>85.950413223140501</v>
      </c>
      <c r="Z204" s="85">
        <v>87.654320987654316</v>
      </c>
      <c r="AA204" s="85">
        <v>84.137931034482762</v>
      </c>
      <c r="AB204" s="85">
        <v>89.285714285714292</v>
      </c>
      <c r="AC204" s="85">
        <v>88.775510204081627</v>
      </c>
      <c r="AD204" s="85">
        <v>78.400000000000006</v>
      </c>
      <c r="AE204" s="85">
        <v>84.022405974926656</v>
      </c>
    </row>
    <row r="205" spans="2:31">
      <c r="B205">
        <v>0</v>
      </c>
      <c r="C205">
        <v>0</v>
      </c>
      <c r="D205">
        <v>0</v>
      </c>
      <c r="E205" t="s">
        <v>9</v>
      </c>
      <c r="F205" t="s">
        <v>434</v>
      </c>
      <c r="G205" t="s">
        <v>84</v>
      </c>
      <c r="H205" t="s">
        <v>45</v>
      </c>
      <c r="I205">
        <v>0</v>
      </c>
      <c r="J205" s="85">
        <v>82.57309941520468</v>
      </c>
      <c r="K205" s="85">
        <v>86.55913978494624</v>
      </c>
      <c r="L205" s="85">
        <v>92.241379310344826</v>
      </c>
      <c r="M205" s="85">
        <v>83.011583011583014</v>
      </c>
      <c r="N205" s="85">
        <v>83.606557377049185</v>
      </c>
      <c r="O205" s="85">
        <v>73.94957983193278</v>
      </c>
      <c r="P205" s="85">
        <v>83.663366336633658</v>
      </c>
      <c r="Q205" s="85">
        <v>78</v>
      </c>
      <c r="R205" s="85">
        <v>86.813186813186817</v>
      </c>
      <c r="S205" s="85">
        <v>83.717948717948715</v>
      </c>
      <c r="T205" s="85">
        <v>73.333333333333329</v>
      </c>
      <c r="U205" s="85">
        <v>79.384203480589022</v>
      </c>
      <c r="V205" s="85">
        <v>83.97790055248619</v>
      </c>
      <c r="W205" s="85">
        <v>72.538860103626945</v>
      </c>
      <c r="X205" s="85">
        <v>83.838383838383834</v>
      </c>
      <c r="Y205" s="85">
        <v>83.040935672514621</v>
      </c>
      <c r="Z205" s="85">
        <v>84.322033898305079</v>
      </c>
      <c r="AA205" s="85">
        <v>83.060109289617486</v>
      </c>
      <c r="AB205" s="85">
        <v>88</v>
      </c>
      <c r="AC205" s="85">
        <v>87.24832214765101</v>
      </c>
      <c r="AD205" s="85">
        <v>75.543478260869563</v>
      </c>
      <c r="AE205" s="85">
        <v>82.312925170068027</v>
      </c>
    </row>
    <row r="206" spans="2:31">
      <c r="B206">
        <v>0</v>
      </c>
      <c r="C206">
        <v>0</v>
      </c>
      <c r="D206">
        <v>93</v>
      </c>
      <c r="E206" t="s">
        <v>255</v>
      </c>
      <c r="F206" t="s">
        <v>433</v>
      </c>
      <c r="G206" t="s">
        <v>83</v>
      </c>
      <c r="H206" t="s">
        <v>46</v>
      </c>
      <c r="I206">
        <v>0</v>
      </c>
      <c r="J206" s="85">
        <v>85.498489430000006</v>
      </c>
      <c r="K206" s="85">
        <v>90.740740740000007</v>
      </c>
      <c r="L206" s="85">
        <v>93.47826087</v>
      </c>
      <c r="M206" s="85">
        <v>80.952380950000006</v>
      </c>
      <c r="N206" s="85">
        <v>82.666666669999998</v>
      </c>
      <c r="O206" s="85">
        <v>88.333333330000002</v>
      </c>
      <c r="P206" s="85">
        <v>81.395348839999997</v>
      </c>
      <c r="Q206" s="85">
        <v>83.333333330000002</v>
      </c>
      <c r="R206" s="85">
        <v>81.081081080000004</v>
      </c>
      <c r="S206" s="85">
        <v>82.674772039999993</v>
      </c>
      <c r="T206" s="85">
        <v>90.769230769999993</v>
      </c>
      <c r="U206" s="85">
        <v>85.37414966</v>
      </c>
      <c r="V206" s="85">
        <v>95.238095240000007</v>
      </c>
      <c r="W206" s="85">
        <v>81.52173913</v>
      </c>
      <c r="X206" s="85">
        <v>91.666666669999998</v>
      </c>
      <c r="Y206" s="85">
        <v>84.057971010000003</v>
      </c>
      <c r="Z206" s="85">
        <v>88.775510199999999</v>
      </c>
      <c r="AA206" s="85">
        <v>85</v>
      </c>
      <c r="AB206" s="85">
        <v>88.888888890000004</v>
      </c>
      <c r="AC206" s="85">
        <v>79.365079370000004</v>
      </c>
      <c r="AD206" s="85">
        <v>82.089552240000003</v>
      </c>
      <c r="AE206" s="85">
        <v>85.445362720000006</v>
      </c>
    </row>
    <row r="207" spans="2:31">
      <c r="B207">
        <v>0</v>
      </c>
      <c r="C207">
        <v>0</v>
      </c>
      <c r="D207">
        <v>0</v>
      </c>
      <c r="E207" t="s">
        <v>256</v>
      </c>
      <c r="F207" t="s">
        <v>433</v>
      </c>
      <c r="G207" t="s">
        <v>83</v>
      </c>
      <c r="H207" t="s">
        <v>46</v>
      </c>
      <c r="I207">
        <v>0</v>
      </c>
      <c r="J207" s="85">
        <v>92.942942939999995</v>
      </c>
      <c r="K207" s="85">
        <v>95.092024539999997</v>
      </c>
      <c r="L207" s="85">
        <v>96.907216489999996</v>
      </c>
      <c r="M207" s="85">
        <v>75.225225230000007</v>
      </c>
      <c r="N207" s="85">
        <v>76.190476189999998</v>
      </c>
      <c r="O207" s="85">
        <v>75.510204079999994</v>
      </c>
      <c r="P207" s="85">
        <v>77.835051550000003</v>
      </c>
      <c r="Q207" s="85">
        <v>96.551724140000005</v>
      </c>
      <c r="R207" s="85">
        <v>71.830985920000003</v>
      </c>
      <c r="S207" s="85">
        <v>81.335356599999997</v>
      </c>
      <c r="T207" s="85">
        <v>85.526315789999998</v>
      </c>
      <c r="U207" s="85">
        <v>91.225165559999994</v>
      </c>
      <c r="V207" s="85">
        <v>93.413173650000004</v>
      </c>
      <c r="W207" s="85">
        <v>86.885245900000001</v>
      </c>
      <c r="X207" s="85">
        <v>93.333333330000002</v>
      </c>
      <c r="Y207" s="85">
        <v>88.741721850000005</v>
      </c>
      <c r="Z207" s="85">
        <v>97.989949749999994</v>
      </c>
      <c r="AA207" s="85">
        <v>85.975609759999998</v>
      </c>
      <c r="AB207" s="85">
        <v>88.157894740000003</v>
      </c>
      <c r="AC207" s="85">
        <v>88.034188029999996</v>
      </c>
      <c r="AD207" s="85">
        <v>94.117647059999996</v>
      </c>
      <c r="AE207" s="85">
        <v>87.778749450000007</v>
      </c>
    </row>
    <row r="208" spans="2:31">
      <c r="B208">
        <v>0</v>
      </c>
      <c r="C208">
        <v>0</v>
      </c>
      <c r="D208">
        <v>0</v>
      </c>
      <c r="E208" t="s">
        <v>9</v>
      </c>
      <c r="F208" t="s">
        <v>433</v>
      </c>
      <c r="G208" t="s">
        <v>83</v>
      </c>
      <c r="H208" t="s">
        <v>46</v>
      </c>
      <c r="I208">
        <v>0</v>
      </c>
      <c r="J208" s="85">
        <v>90.471414240000001</v>
      </c>
      <c r="K208" s="85">
        <v>94.009216589999994</v>
      </c>
      <c r="L208" s="85">
        <v>95.804195800000002</v>
      </c>
      <c r="M208" s="85">
        <v>77.064220180000007</v>
      </c>
      <c r="N208" s="85">
        <v>78.378378380000001</v>
      </c>
      <c r="O208" s="85">
        <v>80.379746839999996</v>
      </c>
      <c r="P208" s="85">
        <v>78.928571430000005</v>
      </c>
      <c r="Q208" s="85">
        <v>91.489361700000003</v>
      </c>
      <c r="R208" s="85">
        <v>75</v>
      </c>
      <c r="S208" s="85">
        <v>81.781376519999995</v>
      </c>
      <c r="T208" s="85">
        <v>87.096774190000005</v>
      </c>
      <c r="U208" s="85">
        <v>89.309576840000005</v>
      </c>
      <c r="V208" s="85">
        <v>94.023904380000005</v>
      </c>
      <c r="W208" s="85">
        <v>85.090909089999997</v>
      </c>
      <c r="X208" s="85">
        <v>92.827004220000006</v>
      </c>
      <c r="Y208" s="85">
        <v>87.272727270000004</v>
      </c>
      <c r="Z208" s="85">
        <v>94.949494950000002</v>
      </c>
      <c r="AA208" s="85">
        <v>85.714285709999999</v>
      </c>
      <c r="AB208" s="85">
        <v>88.349514560000003</v>
      </c>
      <c r="AC208" s="85">
        <v>85</v>
      </c>
      <c r="AD208" s="85">
        <v>90.454545449999998</v>
      </c>
      <c r="AE208" s="85">
        <v>87.026066349999994</v>
      </c>
    </row>
    <row r="209" spans="2:31">
      <c r="B209">
        <v>0</v>
      </c>
      <c r="C209">
        <v>0</v>
      </c>
      <c r="D209">
        <v>94</v>
      </c>
      <c r="E209" t="s">
        <v>255</v>
      </c>
      <c r="F209" t="s">
        <v>126</v>
      </c>
      <c r="G209" t="s">
        <v>84</v>
      </c>
      <c r="H209" t="s">
        <v>47</v>
      </c>
      <c r="I209">
        <v>0</v>
      </c>
      <c r="J209" s="85">
        <v>75.8</v>
      </c>
      <c r="K209" s="85">
        <v>75.099999999999994</v>
      </c>
      <c r="L209" s="85">
        <v>83.8</v>
      </c>
      <c r="M209" s="85">
        <v>82.6</v>
      </c>
      <c r="N209" s="85">
        <v>82.4</v>
      </c>
      <c r="O209" s="85">
        <v>88</v>
      </c>
      <c r="P209" s="85">
        <v>82.1</v>
      </c>
      <c r="Q209" s="85">
        <v>65.3</v>
      </c>
      <c r="R209" s="85">
        <v>84.7</v>
      </c>
      <c r="S209" s="85">
        <v>84.1</v>
      </c>
      <c r="T209" s="85">
        <v>83.3</v>
      </c>
      <c r="U209" s="85">
        <v>78.2</v>
      </c>
      <c r="V209" s="85">
        <v>80.7</v>
      </c>
      <c r="W209" s="85">
        <v>79.8</v>
      </c>
      <c r="X209" s="85">
        <v>85.4</v>
      </c>
      <c r="Y209" s="85">
        <v>78</v>
      </c>
      <c r="Z209" s="85">
        <v>82.6</v>
      </c>
      <c r="AA209" s="85">
        <v>72.7</v>
      </c>
      <c r="AB209" s="85">
        <v>82.9</v>
      </c>
      <c r="AC209" s="85">
        <v>77.400000000000006</v>
      </c>
      <c r="AD209" s="85">
        <v>79.099999999999994</v>
      </c>
      <c r="AE209" s="85">
        <v>80.099999999999994</v>
      </c>
    </row>
    <row r="210" spans="2:31">
      <c r="B210">
        <v>0</v>
      </c>
      <c r="C210">
        <v>0</v>
      </c>
      <c r="D210">
        <v>0</v>
      </c>
      <c r="E210" t="s">
        <v>256</v>
      </c>
      <c r="F210" t="s">
        <v>126</v>
      </c>
      <c r="G210" t="s">
        <v>84</v>
      </c>
      <c r="H210" t="s">
        <v>47</v>
      </c>
      <c r="I210">
        <v>0</v>
      </c>
      <c r="J210" s="85">
        <v>80.5</v>
      </c>
      <c r="K210" s="85">
        <v>80.599999999999994</v>
      </c>
      <c r="L210" s="85">
        <v>86.4</v>
      </c>
      <c r="M210" s="85">
        <v>83.9</v>
      </c>
      <c r="N210" s="85">
        <v>83.9</v>
      </c>
      <c r="O210" s="85">
        <v>85.8</v>
      </c>
      <c r="P210" s="85">
        <v>87.4</v>
      </c>
      <c r="Q210" s="85">
        <v>72.400000000000006</v>
      </c>
      <c r="R210" s="85">
        <v>84.7</v>
      </c>
      <c r="S210" s="85">
        <v>86.7</v>
      </c>
      <c r="T210" s="85">
        <v>84.5</v>
      </c>
      <c r="U210" s="85">
        <v>80.400000000000006</v>
      </c>
      <c r="V210" s="85">
        <v>83.7</v>
      </c>
      <c r="W210" s="85">
        <v>85.9</v>
      </c>
      <c r="X210" s="85">
        <v>91.2</v>
      </c>
      <c r="Y210" s="85">
        <v>86.5</v>
      </c>
      <c r="Z210" s="85">
        <v>86.4</v>
      </c>
      <c r="AA210" s="85">
        <v>83.2</v>
      </c>
      <c r="AB210" s="85">
        <v>83.4</v>
      </c>
      <c r="AC210" s="85">
        <v>79.7</v>
      </c>
      <c r="AD210" s="85">
        <v>84</v>
      </c>
      <c r="AE210" s="85">
        <v>83.6</v>
      </c>
    </row>
    <row r="211" spans="2:31">
      <c r="B211">
        <v>0</v>
      </c>
      <c r="C211">
        <v>0</v>
      </c>
      <c r="D211">
        <v>0</v>
      </c>
      <c r="E211" t="s">
        <v>9</v>
      </c>
      <c r="F211" t="s">
        <v>126</v>
      </c>
      <c r="G211" t="s">
        <v>84</v>
      </c>
      <c r="H211" t="s">
        <v>47</v>
      </c>
      <c r="I211">
        <v>0</v>
      </c>
      <c r="J211" s="85">
        <v>78.7</v>
      </c>
      <c r="K211" s="85">
        <v>78.900000000000006</v>
      </c>
      <c r="L211" s="85">
        <v>85.7</v>
      </c>
      <c r="M211" s="85">
        <v>83.6</v>
      </c>
      <c r="N211" s="85">
        <v>83.6</v>
      </c>
      <c r="O211" s="85">
        <v>86.4</v>
      </c>
      <c r="P211" s="85">
        <v>85.9</v>
      </c>
      <c r="Q211" s="85">
        <v>68.7</v>
      </c>
      <c r="R211" s="85">
        <v>84.8</v>
      </c>
      <c r="S211" s="85">
        <v>85.6</v>
      </c>
      <c r="T211" s="85">
        <v>84.5</v>
      </c>
      <c r="U211" s="85">
        <v>79.900000000000006</v>
      </c>
      <c r="V211" s="85">
        <v>82.8</v>
      </c>
      <c r="W211" s="85">
        <v>84.3</v>
      </c>
      <c r="X211" s="85">
        <v>89.2</v>
      </c>
      <c r="Y211" s="85">
        <v>83.6</v>
      </c>
      <c r="Z211" s="85">
        <v>85.4</v>
      </c>
      <c r="AA211" s="85">
        <v>79.8</v>
      </c>
      <c r="AB211" s="85">
        <v>83.4</v>
      </c>
      <c r="AC211" s="85">
        <v>79.5</v>
      </c>
      <c r="AD211" s="85">
        <v>82.4</v>
      </c>
      <c r="AE211" s="85">
        <v>82.5</v>
      </c>
    </row>
    <row r="212" spans="2:31">
      <c r="B212">
        <v>0</v>
      </c>
      <c r="C212">
        <v>0</v>
      </c>
      <c r="D212">
        <v>95</v>
      </c>
      <c r="E212" t="s">
        <v>255</v>
      </c>
      <c r="F212" t="s">
        <v>305</v>
      </c>
      <c r="G212" t="s">
        <v>320</v>
      </c>
      <c r="H212" t="s">
        <v>343</v>
      </c>
      <c r="I212">
        <v>0</v>
      </c>
      <c r="J212" s="85">
        <v>21.1864406779661</v>
      </c>
      <c r="K212" s="85">
        <v>9.0909090909090917</v>
      </c>
      <c r="L212" s="85">
        <v>39.130434782608695</v>
      </c>
      <c r="M212" s="85">
        <v>18.181818181818183</v>
      </c>
      <c r="N212" s="85">
        <v>20</v>
      </c>
      <c r="O212" s="85">
        <v>22.448979591836736</v>
      </c>
      <c r="P212" s="85">
        <v>13.636363636363635</v>
      </c>
      <c r="Q212" s="85" t="s">
        <v>173</v>
      </c>
      <c r="R212" s="85">
        <v>37.5</v>
      </c>
      <c r="S212" s="85">
        <v>14.02439024390244</v>
      </c>
      <c r="T212" s="85" t="s">
        <v>173</v>
      </c>
      <c r="U212" s="85">
        <v>25.531914893617021</v>
      </c>
      <c r="V212" s="85">
        <v>12.5</v>
      </c>
      <c r="W212" s="85">
        <v>23.255813953488371</v>
      </c>
      <c r="X212" s="85">
        <v>25</v>
      </c>
      <c r="Y212" s="85">
        <v>12.5</v>
      </c>
      <c r="Z212" s="85">
        <v>12.121212121212121</v>
      </c>
      <c r="AA212" s="85">
        <v>13.333333333333334</v>
      </c>
      <c r="AB212" s="85">
        <v>8.3333333333333321</v>
      </c>
      <c r="AC212" s="85" t="s">
        <v>173</v>
      </c>
      <c r="AD212" s="85">
        <v>13.043478260869565</v>
      </c>
      <c r="AE212" s="85">
        <v>17.853231106243154</v>
      </c>
    </row>
    <row r="213" spans="2:31">
      <c r="B213">
        <v>0</v>
      </c>
      <c r="C213">
        <v>0</v>
      </c>
      <c r="D213">
        <v>0</v>
      </c>
      <c r="E213" t="s">
        <v>256</v>
      </c>
      <c r="F213" t="s">
        <v>305</v>
      </c>
      <c r="G213" t="s">
        <v>320</v>
      </c>
      <c r="H213" t="s">
        <v>343</v>
      </c>
      <c r="I213">
        <v>0</v>
      </c>
      <c r="J213" s="85">
        <v>21.917808219178081</v>
      </c>
      <c r="K213" s="85">
        <v>6.9444444444444446</v>
      </c>
      <c r="L213" s="85">
        <v>30.120481927710845</v>
      </c>
      <c r="M213" s="85">
        <v>15.32258064516129</v>
      </c>
      <c r="N213" s="85">
        <v>36.216216216216218</v>
      </c>
      <c r="O213" s="85">
        <v>27.522935779816514</v>
      </c>
      <c r="P213" s="85">
        <v>18.571428571428573</v>
      </c>
      <c r="Q213" s="85">
        <v>25</v>
      </c>
      <c r="R213" s="85">
        <v>30.76923076923077</v>
      </c>
      <c r="S213" s="85">
        <v>21.161825726141078</v>
      </c>
      <c r="T213" s="85">
        <v>36.363636363636367</v>
      </c>
      <c r="U213" s="85">
        <v>20</v>
      </c>
      <c r="V213" s="85">
        <v>16.666666666666664</v>
      </c>
      <c r="W213" s="85">
        <v>14.018691588785046</v>
      </c>
      <c r="X213" s="85">
        <v>14.583333333333334</v>
      </c>
      <c r="Y213" s="85">
        <v>17.741935483870968</v>
      </c>
      <c r="Z213" s="85">
        <v>21.57676348547718</v>
      </c>
      <c r="AA213" s="85">
        <v>15.151515151515152</v>
      </c>
      <c r="AB213" s="85">
        <v>7.4074074074074066</v>
      </c>
      <c r="AC213" s="85">
        <v>31.578947368421051</v>
      </c>
      <c r="AD213" s="85">
        <v>9.5238095238095237</v>
      </c>
      <c r="AE213" s="85">
        <v>20.39200904636261</v>
      </c>
    </row>
    <row r="214" spans="2:31">
      <c r="B214">
        <v>0</v>
      </c>
      <c r="C214">
        <v>0</v>
      </c>
      <c r="D214">
        <v>0</v>
      </c>
      <c r="E214" t="s">
        <v>9</v>
      </c>
      <c r="F214" t="s">
        <v>305</v>
      </c>
      <c r="G214" t="s">
        <v>320</v>
      </c>
      <c r="H214" t="s">
        <v>343</v>
      </c>
      <c r="I214">
        <v>0</v>
      </c>
      <c r="J214" s="85">
        <v>21.739130434782609</v>
      </c>
      <c r="K214" s="85">
        <v>7.4468085106382977</v>
      </c>
      <c r="L214" s="85">
        <v>32.075471698113205</v>
      </c>
      <c r="M214" s="85">
        <v>16</v>
      </c>
      <c r="N214" s="85">
        <v>31.320754716981131</v>
      </c>
      <c r="O214" s="85">
        <v>25.949367088607595</v>
      </c>
      <c r="P214" s="85">
        <v>17.391304347826086</v>
      </c>
      <c r="Q214" s="85">
        <v>25</v>
      </c>
      <c r="R214" s="85">
        <v>32.727272727272727</v>
      </c>
      <c r="S214" s="85">
        <v>19.349845201238391</v>
      </c>
      <c r="T214" s="85">
        <v>29.032258064516132</v>
      </c>
      <c r="U214" s="85">
        <v>21.710526315789476</v>
      </c>
      <c r="V214" s="85">
        <v>15.454545454545453</v>
      </c>
      <c r="W214" s="85">
        <v>16.666666666666664</v>
      </c>
      <c r="X214" s="85">
        <v>16.666666666666664</v>
      </c>
      <c r="Y214" s="85">
        <v>16.279069767441861</v>
      </c>
      <c r="Z214" s="85">
        <v>19.54397394136808</v>
      </c>
      <c r="AA214" s="85">
        <v>14.728682170542637</v>
      </c>
      <c r="AB214" s="85">
        <v>7.6190476190476195</v>
      </c>
      <c r="AC214" s="85">
        <v>28.571428571428569</v>
      </c>
      <c r="AD214" s="85">
        <v>10.76923076923077</v>
      </c>
      <c r="AE214" s="85">
        <v>19.742007851934943</v>
      </c>
    </row>
    <row r="215" spans="2:31">
      <c r="B215">
        <v>0</v>
      </c>
      <c r="C215">
        <v>0</v>
      </c>
      <c r="D215">
        <v>96</v>
      </c>
      <c r="E215" t="s">
        <v>255</v>
      </c>
      <c r="F215" t="s">
        <v>425</v>
      </c>
      <c r="G215" t="s">
        <v>320</v>
      </c>
      <c r="H215" t="s">
        <v>426</v>
      </c>
      <c r="I215">
        <v>1</v>
      </c>
      <c r="J215" s="85" t="s">
        <v>173</v>
      </c>
      <c r="K215" s="85" t="s">
        <v>173</v>
      </c>
      <c r="L215" s="85" t="s">
        <v>173</v>
      </c>
      <c r="M215" s="85" t="s">
        <v>173</v>
      </c>
      <c r="N215" s="85" t="s">
        <v>173</v>
      </c>
      <c r="O215" s="85" t="s">
        <v>173</v>
      </c>
      <c r="P215" s="85" t="s">
        <v>173</v>
      </c>
      <c r="Q215" s="85" t="s">
        <v>173</v>
      </c>
      <c r="R215" s="85" t="s">
        <v>173</v>
      </c>
      <c r="S215" s="85" t="s">
        <v>173</v>
      </c>
      <c r="T215" s="85" t="s">
        <v>173</v>
      </c>
      <c r="U215" s="85" t="s">
        <v>173</v>
      </c>
      <c r="V215" s="85" t="s">
        <v>173</v>
      </c>
      <c r="W215" s="85" t="s">
        <v>173</v>
      </c>
      <c r="X215" s="85" t="s">
        <v>173</v>
      </c>
      <c r="Y215" s="85" t="s">
        <v>173</v>
      </c>
      <c r="Z215" s="85" t="s">
        <v>173</v>
      </c>
      <c r="AA215" s="85" t="s">
        <v>173</v>
      </c>
      <c r="AB215" s="85" t="s">
        <v>173</v>
      </c>
      <c r="AC215" s="85" t="s">
        <v>173</v>
      </c>
      <c r="AD215" s="85" t="s">
        <v>173</v>
      </c>
      <c r="AE215" s="85" t="s">
        <v>173</v>
      </c>
    </row>
    <row r="216" spans="2:31">
      <c r="B216">
        <v>0</v>
      </c>
      <c r="C216">
        <v>0</v>
      </c>
      <c r="D216">
        <v>0</v>
      </c>
      <c r="E216" t="s">
        <v>256</v>
      </c>
      <c r="F216" t="s">
        <v>425</v>
      </c>
      <c r="G216" t="s">
        <v>320</v>
      </c>
      <c r="H216" t="s">
        <v>426</v>
      </c>
      <c r="I216">
        <v>1</v>
      </c>
      <c r="J216" s="85" t="s">
        <v>173</v>
      </c>
      <c r="K216" s="85" t="s">
        <v>173</v>
      </c>
      <c r="L216" s="85" t="s">
        <v>173</v>
      </c>
      <c r="M216" s="85" t="s">
        <v>173</v>
      </c>
      <c r="N216" s="85" t="s">
        <v>173</v>
      </c>
      <c r="O216" s="85" t="s">
        <v>173</v>
      </c>
      <c r="P216" s="85" t="s">
        <v>173</v>
      </c>
      <c r="Q216" s="85" t="s">
        <v>173</v>
      </c>
      <c r="R216" s="85" t="s">
        <v>173</v>
      </c>
      <c r="S216" s="85" t="s">
        <v>173</v>
      </c>
      <c r="T216" s="85" t="s">
        <v>173</v>
      </c>
      <c r="U216" s="85" t="s">
        <v>173</v>
      </c>
      <c r="V216" s="85" t="s">
        <v>173</v>
      </c>
      <c r="W216" s="85" t="s">
        <v>173</v>
      </c>
      <c r="X216" s="85" t="s">
        <v>173</v>
      </c>
      <c r="Y216" s="85" t="s">
        <v>173</v>
      </c>
      <c r="Z216" s="85" t="s">
        <v>173</v>
      </c>
      <c r="AA216" s="85" t="s">
        <v>173</v>
      </c>
      <c r="AB216" s="85" t="s">
        <v>173</v>
      </c>
      <c r="AC216" s="85" t="s">
        <v>173</v>
      </c>
      <c r="AD216" s="85" t="s">
        <v>173</v>
      </c>
      <c r="AE216" s="85" t="s">
        <v>173</v>
      </c>
    </row>
    <row r="217" spans="2:31">
      <c r="B217">
        <v>0</v>
      </c>
      <c r="C217">
        <v>0</v>
      </c>
      <c r="D217">
        <v>0</v>
      </c>
      <c r="E217" t="s">
        <v>9</v>
      </c>
      <c r="F217" t="s">
        <v>425</v>
      </c>
      <c r="G217" t="s">
        <v>320</v>
      </c>
      <c r="H217" t="s">
        <v>426</v>
      </c>
      <c r="I217">
        <v>1</v>
      </c>
      <c r="J217" s="85" t="s">
        <v>173</v>
      </c>
      <c r="K217" s="85" t="s">
        <v>173</v>
      </c>
      <c r="L217" s="85" t="s">
        <v>173</v>
      </c>
      <c r="M217" s="85" t="s">
        <v>173</v>
      </c>
      <c r="N217" s="85" t="s">
        <v>173</v>
      </c>
      <c r="O217" s="85" t="s">
        <v>173</v>
      </c>
      <c r="P217" s="85" t="s">
        <v>173</v>
      </c>
      <c r="Q217" s="85" t="s">
        <v>173</v>
      </c>
      <c r="R217" s="85" t="s">
        <v>173</v>
      </c>
      <c r="S217" s="85" t="s">
        <v>173</v>
      </c>
      <c r="T217" s="85" t="s">
        <v>173</v>
      </c>
      <c r="U217" s="85" t="s">
        <v>173</v>
      </c>
      <c r="V217" s="85" t="s">
        <v>173</v>
      </c>
      <c r="W217" s="85" t="s">
        <v>173</v>
      </c>
      <c r="X217" s="85" t="s">
        <v>173</v>
      </c>
      <c r="Y217" s="85" t="s">
        <v>173</v>
      </c>
      <c r="Z217" s="85" t="s">
        <v>173</v>
      </c>
      <c r="AA217" s="85" t="s">
        <v>173</v>
      </c>
      <c r="AB217" s="85" t="s">
        <v>173</v>
      </c>
      <c r="AC217" s="85" t="s">
        <v>173</v>
      </c>
      <c r="AD217" s="85" t="s">
        <v>173</v>
      </c>
      <c r="AE217" s="85" t="s">
        <v>173</v>
      </c>
    </row>
    <row r="218" spans="2:31">
      <c r="B218">
        <v>0</v>
      </c>
      <c r="C218">
        <v>0</v>
      </c>
      <c r="D218">
        <v>97</v>
      </c>
      <c r="E218" t="s">
        <v>255</v>
      </c>
      <c r="F218" t="s">
        <v>431</v>
      </c>
      <c r="G218" t="s">
        <v>320</v>
      </c>
      <c r="H218" t="s">
        <v>432</v>
      </c>
      <c r="I218">
        <v>1</v>
      </c>
      <c r="J218" s="85">
        <v>5.4195804195804191</v>
      </c>
      <c r="K218" s="85">
        <v>6.8493150684931505</v>
      </c>
      <c r="L218" s="85">
        <v>5.384615384615385</v>
      </c>
      <c r="M218" s="85">
        <v>9.8290598290598297</v>
      </c>
      <c r="N218" s="85">
        <v>7.5757575757575761</v>
      </c>
      <c r="O218" s="85">
        <v>7.1428571428571423</v>
      </c>
      <c r="P218" s="85">
        <v>7.2368421052631584</v>
      </c>
      <c r="Q218" s="85">
        <v>13.333333333333334</v>
      </c>
      <c r="R218" s="85">
        <v>3.7037037037037033</v>
      </c>
      <c r="S218" s="85">
        <v>10.08</v>
      </c>
      <c r="T218" s="85">
        <v>8.3333333333333321</v>
      </c>
      <c r="U218" s="85">
        <v>10.45958795562599</v>
      </c>
      <c r="V218" s="85">
        <v>4.0178571428571432</v>
      </c>
      <c r="W218" s="85">
        <v>4.117647058823529</v>
      </c>
      <c r="X218" s="85">
        <v>6.7039106145251397</v>
      </c>
      <c r="Y218" s="85">
        <v>4.4943820224719104</v>
      </c>
      <c r="Z218" s="85">
        <v>4.1284403669724776</v>
      </c>
      <c r="AA218" s="85">
        <v>3.3333333333333335</v>
      </c>
      <c r="AB218" s="85">
        <v>2.6315789473684208</v>
      </c>
      <c r="AC218" s="85">
        <v>6.666666666666667</v>
      </c>
      <c r="AD218" s="85">
        <v>6.9930069930069934</v>
      </c>
      <c r="AE218" s="85">
        <v>7.2450175849941383</v>
      </c>
    </row>
    <row r="219" spans="2:31">
      <c r="B219">
        <v>0</v>
      </c>
      <c r="C219">
        <v>0</v>
      </c>
      <c r="D219">
        <v>0</v>
      </c>
      <c r="E219" t="s">
        <v>256</v>
      </c>
      <c r="F219" t="s">
        <v>431</v>
      </c>
      <c r="G219" t="s">
        <v>320</v>
      </c>
      <c r="H219" t="s">
        <v>432</v>
      </c>
      <c r="I219">
        <v>1</v>
      </c>
      <c r="J219" s="85">
        <v>5.8056099151989562</v>
      </c>
      <c r="K219" s="85">
        <v>4.5783132530120483</v>
      </c>
      <c r="L219" s="85">
        <v>4.8969072164948457</v>
      </c>
      <c r="M219" s="85">
        <v>6.7164179104477615</v>
      </c>
      <c r="N219" s="85">
        <v>6.4903846153846159</v>
      </c>
      <c r="O219" s="85">
        <v>4.0935672514619883</v>
      </c>
      <c r="P219" s="85">
        <v>9.8321342925659465</v>
      </c>
      <c r="Q219" s="85">
        <v>0</v>
      </c>
      <c r="R219" s="85">
        <v>2.9761904761904758</v>
      </c>
      <c r="S219" s="85">
        <v>8.2514734774066802</v>
      </c>
      <c r="T219" s="85">
        <v>9.6969696969696972</v>
      </c>
      <c r="U219" s="85">
        <v>7.0602556299452228</v>
      </c>
      <c r="V219" s="85">
        <v>6.4</v>
      </c>
      <c r="W219" s="85">
        <v>5.164319248826291</v>
      </c>
      <c r="X219" s="85">
        <v>6.8181818181818175</v>
      </c>
      <c r="Y219" s="85">
        <v>2.3904382470119523</v>
      </c>
      <c r="Z219" s="85">
        <v>7.3170731707317067</v>
      </c>
      <c r="AA219" s="85">
        <v>4.2372881355932197</v>
      </c>
      <c r="AB219" s="85">
        <v>3.7735849056603774</v>
      </c>
      <c r="AC219" s="85">
        <v>10</v>
      </c>
      <c r="AD219" s="85">
        <v>2.4793388429752068</v>
      </c>
      <c r="AE219" s="85">
        <v>6.4095550692924874</v>
      </c>
    </row>
    <row r="220" spans="2:31">
      <c r="B220">
        <v>0</v>
      </c>
      <c r="C220">
        <v>0</v>
      </c>
      <c r="D220">
        <v>0</v>
      </c>
      <c r="E220" t="s">
        <v>9</v>
      </c>
      <c r="F220" t="s">
        <v>431</v>
      </c>
      <c r="G220" t="s">
        <v>320</v>
      </c>
      <c r="H220" t="s">
        <v>432</v>
      </c>
      <c r="I220">
        <v>1</v>
      </c>
      <c r="J220" s="85">
        <v>5.7007125890736345</v>
      </c>
      <c r="K220" s="85">
        <v>5.169340463458111</v>
      </c>
      <c r="L220" s="85">
        <v>5.019305019305019</v>
      </c>
      <c r="M220" s="85">
        <v>7.662337662337662</v>
      </c>
      <c r="N220" s="85">
        <v>6.7518248175182478</v>
      </c>
      <c r="O220" s="85">
        <v>4.9792531120331951</v>
      </c>
      <c r="P220" s="85">
        <v>9.1388400702987695</v>
      </c>
      <c r="Q220" s="85">
        <v>3.7735849056603774</v>
      </c>
      <c r="R220" s="85">
        <v>3.1531531531531529</v>
      </c>
      <c r="S220" s="85">
        <v>8.7825278810408935</v>
      </c>
      <c r="T220" s="85">
        <v>9.2827004219409286</v>
      </c>
      <c r="U220" s="85">
        <v>8.0035180299032547</v>
      </c>
      <c r="V220" s="85">
        <v>5.6629834254143647</v>
      </c>
      <c r="W220" s="85">
        <v>4.8657718120805367</v>
      </c>
      <c r="X220" s="85">
        <v>6.7851373182552503</v>
      </c>
      <c r="Y220" s="85">
        <v>2.9411764705882351</v>
      </c>
      <c r="Z220" s="85">
        <v>6.3914780292942748</v>
      </c>
      <c r="AA220" s="85">
        <v>3.9877300613496933</v>
      </c>
      <c r="AB220" s="85">
        <v>3.4722222222222223</v>
      </c>
      <c r="AC220" s="85">
        <v>9</v>
      </c>
      <c r="AD220" s="85">
        <v>3.7549407114624502</v>
      </c>
      <c r="AE220" s="85">
        <v>6.6434714107529702</v>
      </c>
    </row>
    <row r="221" spans="2:31">
      <c r="B221">
        <v>0</v>
      </c>
      <c r="C221">
        <v>0</v>
      </c>
      <c r="D221">
        <v>98</v>
      </c>
      <c r="E221" t="s">
        <v>255</v>
      </c>
      <c r="F221" t="s">
        <v>424</v>
      </c>
      <c r="G221" t="s">
        <v>84</v>
      </c>
      <c r="H221" t="s">
        <v>48</v>
      </c>
      <c r="I221">
        <v>1</v>
      </c>
      <c r="J221" s="85">
        <v>16.566843739999999</v>
      </c>
      <c r="K221" s="85">
        <v>19.502362860000002</v>
      </c>
      <c r="L221" s="85">
        <v>20.20016867</v>
      </c>
      <c r="M221" s="85">
        <v>18.689601029999999</v>
      </c>
      <c r="N221" s="85">
        <v>18.434829260000001</v>
      </c>
      <c r="O221" s="85">
        <v>19.863766040000002</v>
      </c>
      <c r="P221" s="85">
        <v>20.95291366</v>
      </c>
      <c r="Q221" s="85">
        <v>15.155910309999999</v>
      </c>
      <c r="R221" s="85">
        <v>21.49177263</v>
      </c>
      <c r="S221" s="85">
        <v>17.503290929999999</v>
      </c>
      <c r="T221" s="85">
        <v>17.674489940000001</v>
      </c>
      <c r="U221" s="85">
        <v>16.392075299999998</v>
      </c>
      <c r="V221" s="85">
        <v>23.054286260000001</v>
      </c>
      <c r="W221" s="85">
        <v>20.974965180000002</v>
      </c>
      <c r="X221" s="85">
        <v>22.067172240000001</v>
      </c>
      <c r="Y221" s="85">
        <v>17.368944020000001</v>
      </c>
      <c r="Z221" s="85">
        <v>22.681625199999999</v>
      </c>
      <c r="AA221" s="85">
        <v>20.93426852</v>
      </c>
      <c r="AB221" s="85">
        <v>23.15147369</v>
      </c>
      <c r="AC221" s="85">
        <v>19.303364909999999</v>
      </c>
      <c r="AD221" s="85">
        <v>21.5266141</v>
      </c>
      <c r="AE221" s="85">
        <v>18.519435990000002</v>
      </c>
    </row>
    <row r="222" spans="2:31">
      <c r="B222">
        <v>0</v>
      </c>
      <c r="C222">
        <v>0</v>
      </c>
      <c r="D222">
        <v>0</v>
      </c>
      <c r="E222" t="s">
        <v>256</v>
      </c>
      <c r="F222" t="s">
        <v>424</v>
      </c>
      <c r="G222" t="s">
        <v>84</v>
      </c>
      <c r="H222" t="s">
        <v>48</v>
      </c>
      <c r="I222">
        <v>1</v>
      </c>
      <c r="J222" s="85">
        <v>18.584460910000001</v>
      </c>
      <c r="K222" s="85">
        <v>20.264645130000002</v>
      </c>
      <c r="L222" s="85">
        <v>24.28580827</v>
      </c>
      <c r="M222" s="85">
        <v>21.423458060000002</v>
      </c>
      <c r="N222" s="85">
        <v>19.977565340000002</v>
      </c>
      <c r="O222" s="85">
        <v>22.243942919999999</v>
      </c>
      <c r="P222" s="85">
        <v>24.04054094</v>
      </c>
      <c r="Q222" s="85">
        <v>26.94987892</v>
      </c>
      <c r="R222" s="85">
        <v>22.427302789999999</v>
      </c>
      <c r="S222" s="85">
        <v>19.401446400000001</v>
      </c>
      <c r="T222" s="85">
        <v>17.63609288</v>
      </c>
      <c r="U222" s="85">
        <v>19.061389819999999</v>
      </c>
      <c r="V222" s="85">
        <v>23.320112850000001</v>
      </c>
      <c r="W222" s="85">
        <v>24.237863619999999</v>
      </c>
      <c r="X222" s="85">
        <v>24.219451540000001</v>
      </c>
      <c r="Y222" s="85">
        <v>21.071108509999998</v>
      </c>
      <c r="Z222" s="85">
        <v>24.093628689999999</v>
      </c>
      <c r="AA222" s="85">
        <v>19.53892969</v>
      </c>
      <c r="AB222" s="85">
        <v>21.830141789999999</v>
      </c>
      <c r="AC222" s="85">
        <v>20.695684589999999</v>
      </c>
      <c r="AD222" s="85">
        <v>22.68246542</v>
      </c>
      <c r="AE222" s="85">
        <v>20.622615580000002</v>
      </c>
    </row>
    <row r="223" spans="2:31">
      <c r="B223">
        <v>0</v>
      </c>
      <c r="C223">
        <v>0</v>
      </c>
      <c r="D223">
        <v>0</v>
      </c>
      <c r="E223" t="s">
        <v>9</v>
      </c>
      <c r="F223" t="s">
        <v>424</v>
      </c>
      <c r="G223" t="s">
        <v>84</v>
      </c>
      <c r="H223" t="s">
        <v>48</v>
      </c>
      <c r="I223">
        <v>1</v>
      </c>
      <c r="J223" s="85">
        <v>17.573797819999999</v>
      </c>
      <c r="K223" s="85">
        <v>19.78260964</v>
      </c>
      <c r="L223" s="85">
        <v>22.36366417</v>
      </c>
      <c r="M223" s="85">
        <v>19.843332879999998</v>
      </c>
      <c r="N223" s="85">
        <v>19.254822470000001</v>
      </c>
      <c r="O223" s="85">
        <v>21.114288049999999</v>
      </c>
      <c r="P223" s="85">
        <v>22.778247579999999</v>
      </c>
      <c r="Q223" s="85">
        <v>22.073094000000001</v>
      </c>
      <c r="R223" s="85">
        <v>21.268978449999999</v>
      </c>
      <c r="S223" s="85">
        <v>18.493589499999999</v>
      </c>
      <c r="T223" s="85">
        <v>17.597525659999999</v>
      </c>
      <c r="U223" s="85">
        <v>17.720895219999999</v>
      </c>
      <c r="V223" s="85">
        <v>23.198557260000001</v>
      </c>
      <c r="W223" s="85">
        <v>22.7096321</v>
      </c>
      <c r="X223" s="85">
        <v>23.194396099999999</v>
      </c>
      <c r="Y223" s="85">
        <v>18.92994586</v>
      </c>
      <c r="Z223" s="85">
        <v>23.06035601</v>
      </c>
      <c r="AA223" s="85">
        <v>19.917170899999999</v>
      </c>
      <c r="AB223" s="85">
        <v>22.394327520000001</v>
      </c>
      <c r="AC223" s="85">
        <v>20.096922660000001</v>
      </c>
      <c r="AD223" s="85">
        <v>22.0182185</v>
      </c>
      <c r="AE223" s="85">
        <v>19.55719285</v>
      </c>
    </row>
    <row r="224" spans="2:31">
      <c r="B224">
        <v>0</v>
      </c>
      <c r="C224">
        <v>0</v>
      </c>
      <c r="D224">
        <v>99</v>
      </c>
      <c r="E224" t="s">
        <v>255</v>
      </c>
      <c r="F224" t="s">
        <v>429</v>
      </c>
      <c r="G224" t="s">
        <v>320</v>
      </c>
      <c r="H224" t="s">
        <v>430</v>
      </c>
      <c r="I224">
        <v>0</v>
      </c>
      <c r="J224" s="85">
        <v>85.37</v>
      </c>
      <c r="K224" s="85">
        <v>58.73</v>
      </c>
      <c r="L224" s="85">
        <v>84.13</v>
      </c>
      <c r="M224" s="85">
        <v>88.68</v>
      </c>
      <c r="N224" s="85">
        <v>79.91</v>
      </c>
      <c r="O224" s="85">
        <v>77.27</v>
      </c>
      <c r="P224" s="85">
        <v>71.430000000000007</v>
      </c>
      <c r="Q224" s="85" t="s">
        <v>173</v>
      </c>
      <c r="R224" s="85">
        <v>82.5</v>
      </c>
      <c r="S224" s="85">
        <v>77.92</v>
      </c>
      <c r="T224" s="85">
        <v>85</v>
      </c>
      <c r="U224" s="85">
        <v>88.12</v>
      </c>
      <c r="V224" s="85">
        <v>96.55</v>
      </c>
      <c r="W224" s="85">
        <v>97.73</v>
      </c>
      <c r="X224" s="85" t="s">
        <v>173</v>
      </c>
      <c r="Y224" s="85">
        <v>74.81</v>
      </c>
      <c r="Z224" s="85" t="s">
        <v>173</v>
      </c>
      <c r="AA224" s="85" t="s">
        <v>173</v>
      </c>
      <c r="AB224" s="85" t="s">
        <v>173</v>
      </c>
      <c r="AC224" s="85" t="s">
        <v>173</v>
      </c>
      <c r="AD224" s="85" t="s">
        <v>173</v>
      </c>
      <c r="AE224" s="85">
        <v>82.75</v>
      </c>
    </row>
    <row r="225" spans="2:31">
      <c r="B225">
        <v>0</v>
      </c>
      <c r="C225">
        <v>0</v>
      </c>
      <c r="D225">
        <v>0</v>
      </c>
      <c r="E225" t="s">
        <v>256</v>
      </c>
      <c r="F225" t="s">
        <v>429</v>
      </c>
      <c r="G225" t="s">
        <v>320</v>
      </c>
      <c r="H225" t="s">
        <v>430</v>
      </c>
      <c r="I225">
        <v>0</v>
      </c>
      <c r="J225" s="85">
        <v>92.68</v>
      </c>
      <c r="K225" s="85">
        <v>59.02</v>
      </c>
      <c r="L225" s="85">
        <v>90.15</v>
      </c>
      <c r="M225" s="85">
        <v>92.73</v>
      </c>
      <c r="N225" s="85">
        <v>89.27</v>
      </c>
      <c r="O225" s="85">
        <v>91.38</v>
      </c>
      <c r="P225" s="85">
        <v>79.31</v>
      </c>
      <c r="Q225" s="85" t="s">
        <v>173</v>
      </c>
      <c r="R225" s="85">
        <v>89.53</v>
      </c>
      <c r="S225" s="85">
        <v>83.13</v>
      </c>
      <c r="T225" s="85">
        <v>87.8</v>
      </c>
      <c r="U225" s="85">
        <v>88.95</v>
      </c>
      <c r="V225" s="85">
        <v>86.89</v>
      </c>
      <c r="W225" s="85">
        <v>94.4</v>
      </c>
      <c r="X225" s="85" t="s">
        <v>173</v>
      </c>
      <c r="Y225" s="85">
        <v>88.72</v>
      </c>
      <c r="Z225" s="85">
        <v>93.75</v>
      </c>
      <c r="AA225" s="85" t="s">
        <v>173</v>
      </c>
      <c r="AB225" s="85" t="s">
        <v>173</v>
      </c>
      <c r="AC225" s="85" t="s">
        <v>173</v>
      </c>
      <c r="AD225" s="85" t="s">
        <v>173</v>
      </c>
      <c r="AE225" s="85">
        <v>88.79</v>
      </c>
    </row>
    <row r="226" spans="2:31">
      <c r="B226">
        <v>0</v>
      </c>
      <c r="C226">
        <v>0</v>
      </c>
      <c r="D226">
        <v>0</v>
      </c>
      <c r="E226" t="s">
        <v>9</v>
      </c>
      <c r="F226" t="s">
        <v>429</v>
      </c>
      <c r="G226" t="s">
        <v>320</v>
      </c>
      <c r="H226" t="s">
        <v>430</v>
      </c>
      <c r="I226">
        <v>0</v>
      </c>
      <c r="J226" s="85">
        <v>89.61</v>
      </c>
      <c r="K226" s="85">
        <v>58.87</v>
      </c>
      <c r="L226" s="85">
        <v>88.21</v>
      </c>
      <c r="M226" s="85">
        <v>91.24</v>
      </c>
      <c r="N226" s="85">
        <v>85.3</v>
      </c>
      <c r="O226" s="85">
        <v>87.5</v>
      </c>
      <c r="P226" s="85">
        <v>75.91</v>
      </c>
      <c r="Q226" s="85">
        <v>68.75</v>
      </c>
      <c r="R226" s="85">
        <v>87.3</v>
      </c>
      <c r="S226" s="85">
        <v>80.98</v>
      </c>
      <c r="T226" s="85">
        <v>86.89</v>
      </c>
      <c r="U226" s="85">
        <v>88.63</v>
      </c>
      <c r="V226" s="85">
        <v>90</v>
      </c>
      <c r="W226" s="85">
        <v>95.6</v>
      </c>
      <c r="X226" s="85" t="s">
        <v>173</v>
      </c>
      <c r="Y226" s="85">
        <v>83.13</v>
      </c>
      <c r="Z226" s="85">
        <v>95.24</v>
      </c>
      <c r="AA226" s="85" t="s">
        <v>173</v>
      </c>
      <c r="AB226" s="85" t="s">
        <v>173</v>
      </c>
      <c r="AC226" s="85">
        <v>100</v>
      </c>
      <c r="AD226" s="85" t="s">
        <v>173</v>
      </c>
      <c r="AE226" s="85">
        <v>86.37</v>
      </c>
    </row>
    <row r="227" spans="2:31">
      <c r="B227">
        <v>0</v>
      </c>
      <c r="C227">
        <v>0</v>
      </c>
      <c r="D227">
        <v>100</v>
      </c>
      <c r="E227" t="s">
        <v>255</v>
      </c>
      <c r="F227" t="s">
        <v>306</v>
      </c>
      <c r="G227" t="s">
        <v>320</v>
      </c>
      <c r="H227" t="s">
        <v>346</v>
      </c>
      <c r="I227">
        <v>0</v>
      </c>
      <c r="J227" s="85">
        <v>55.10735416</v>
      </c>
      <c r="K227" s="85">
        <v>67.413204669999999</v>
      </c>
      <c r="L227" s="85">
        <v>63.787028829999997</v>
      </c>
      <c r="M227" s="85">
        <v>63.560792859999999</v>
      </c>
      <c r="N227" s="85">
        <v>60.023068790000004</v>
      </c>
      <c r="O227" s="85">
        <v>53.535791699999997</v>
      </c>
      <c r="P227" s="85">
        <v>65.049830049999997</v>
      </c>
      <c r="Q227" s="85">
        <v>55.464762710000002</v>
      </c>
      <c r="R227" s="85">
        <v>44.65619719</v>
      </c>
      <c r="S227" s="85">
        <v>51.026264589999997</v>
      </c>
      <c r="T227" s="85">
        <v>52.8630809</v>
      </c>
      <c r="U227" s="85">
        <v>58.16952302</v>
      </c>
      <c r="V227" s="85">
        <v>56.744351999999999</v>
      </c>
      <c r="W227" s="85">
        <v>64.387199530000004</v>
      </c>
      <c r="X227" s="85">
        <v>65.600661970000004</v>
      </c>
      <c r="Y227" s="85">
        <v>62.595504769999998</v>
      </c>
      <c r="Z227" s="85">
        <v>63.752604779999999</v>
      </c>
      <c r="AA227" s="85">
        <v>70.565676740000001</v>
      </c>
      <c r="AB227" s="85">
        <v>66.519534489999998</v>
      </c>
      <c r="AC227" s="85">
        <v>66.483154459999994</v>
      </c>
      <c r="AD227" s="85">
        <v>58.748342340000001</v>
      </c>
      <c r="AE227" s="85">
        <v>58.443903489999997</v>
      </c>
    </row>
    <row r="228" spans="2:31">
      <c r="B228">
        <v>0</v>
      </c>
      <c r="C228">
        <v>0</v>
      </c>
      <c r="D228">
        <v>0</v>
      </c>
      <c r="E228" t="s">
        <v>256</v>
      </c>
      <c r="F228" t="s">
        <v>306</v>
      </c>
      <c r="G228" t="s">
        <v>320</v>
      </c>
      <c r="H228" t="s">
        <v>346</v>
      </c>
      <c r="I228">
        <v>0</v>
      </c>
      <c r="J228" s="85">
        <v>62.250537180000002</v>
      </c>
      <c r="K228" s="85">
        <v>72.687965910000003</v>
      </c>
      <c r="L228" s="85">
        <v>65.442354050000006</v>
      </c>
      <c r="M228" s="85">
        <v>71.72943574</v>
      </c>
      <c r="N228" s="85">
        <v>64.909796760000006</v>
      </c>
      <c r="O228" s="85">
        <v>61.471492499999997</v>
      </c>
      <c r="P228" s="85">
        <v>64.024419690000002</v>
      </c>
      <c r="Q228" s="85">
        <v>64.117411169999997</v>
      </c>
      <c r="R228" s="85">
        <v>57.244428650000003</v>
      </c>
      <c r="S228" s="85">
        <v>55.482749730000002</v>
      </c>
      <c r="T228" s="85">
        <v>62.656151270000002</v>
      </c>
      <c r="U228" s="85">
        <v>62.220353520000003</v>
      </c>
      <c r="V228" s="85">
        <v>58.672493459999998</v>
      </c>
      <c r="W228" s="85">
        <v>73.585128580000003</v>
      </c>
      <c r="X228" s="85">
        <v>67.199889880000001</v>
      </c>
      <c r="Y228" s="85">
        <v>63.791050290000001</v>
      </c>
      <c r="Z228" s="85">
        <v>68.003122250000004</v>
      </c>
      <c r="AA228" s="85">
        <v>66.842734989999997</v>
      </c>
      <c r="AB228" s="85">
        <v>69.860959309999998</v>
      </c>
      <c r="AC228" s="85">
        <v>74.193984560000004</v>
      </c>
      <c r="AD228" s="85">
        <v>58.603020860000001</v>
      </c>
      <c r="AE228" s="85">
        <v>63.255563520000003</v>
      </c>
    </row>
    <row r="229" spans="2:31">
      <c r="B229">
        <v>0</v>
      </c>
      <c r="C229">
        <v>0</v>
      </c>
      <c r="D229">
        <v>0</v>
      </c>
      <c r="E229" t="s">
        <v>9</v>
      </c>
      <c r="F229" t="s">
        <v>306</v>
      </c>
      <c r="G229" t="s">
        <v>320</v>
      </c>
      <c r="H229" t="s">
        <v>346</v>
      </c>
      <c r="I229">
        <v>0</v>
      </c>
      <c r="J229" s="85">
        <v>59.14472258</v>
      </c>
      <c r="K229" s="85">
        <v>70.551727880000001</v>
      </c>
      <c r="L229" s="85">
        <v>65.173968340000002</v>
      </c>
      <c r="M229" s="85">
        <v>68.207651269999999</v>
      </c>
      <c r="N229" s="85">
        <v>63.536267260000002</v>
      </c>
      <c r="O229" s="85">
        <v>58.577315220000003</v>
      </c>
      <c r="P229" s="85">
        <v>64.440063089999995</v>
      </c>
      <c r="Q229" s="85">
        <v>61.536110960000002</v>
      </c>
      <c r="R229" s="85">
        <v>53.889970750000003</v>
      </c>
      <c r="S229" s="85">
        <v>53.568420770000003</v>
      </c>
      <c r="T229" s="85">
        <v>58.419063889999997</v>
      </c>
      <c r="U229" s="85">
        <v>60.60847837</v>
      </c>
      <c r="V229" s="85">
        <v>57.697047490000003</v>
      </c>
      <c r="W229" s="85">
        <v>69.109906850000002</v>
      </c>
      <c r="X229" s="85">
        <v>66.540494530000004</v>
      </c>
      <c r="Y229" s="85">
        <v>63.435118959999997</v>
      </c>
      <c r="Z229" s="85">
        <v>66.424959709999996</v>
      </c>
      <c r="AA229" s="85">
        <v>68.855202140000003</v>
      </c>
      <c r="AB229" s="85">
        <v>69.036315400000007</v>
      </c>
      <c r="AC229" s="85">
        <v>70.787059220000003</v>
      </c>
      <c r="AD229" s="85">
        <v>58.255188009999998</v>
      </c>
      <c r="AE229" s="85">
        <v>61.272529380000002</v>
      </c>
    </row>
    <row r="230" spans="2:31">
      <c r="B230">
        <v>0</v>
      </c>
      <c r="C230">
        <v>0</v>
      </c>
      <c r="D230">
        <v>101</v>
      </c>
      <c r="E230" t="s">
        <v>9</v>
      </c>
      <c r="F230" t="s">
        <v>428</v>
      </c>
      <c r="G230" t="s">
        <v>320</v>
      </c>
      <c r="H230" t="s">
        <v>345</v>
      </c>
      <c r="I230">
        <v>1</v>
      </c>
      <c r="J230" s="85" t="s">
        <v>173</v>
      </c>
      <c r="K230" s="85" t="s">
        <v>173</v>
      </c>
      <c r="L230" s="85" t="s">
        <v>173</v>
      </c>
      <c r="M230" s="85" t="s">
        <v>173</v>
      </c>
      <c r="N230" s="85" t="s">
        <v>173</v>
      </c>
      <c r="O230" s="85" t="s">
        <v>173</v>
      </c>
      <c r="P230" s="85" t="s">
        <v>173</v>
      </c>
      <c r="Q230" s="85" t="s">
        <v>173</v>
      </c>
      <c r="R230" s="85" t="s">
        <v>173</v>
      </c>
      <c r="S230" s="85" t="s">
        <v>173</v>
      </c>
      <c r="T230" s="85" t="s">
        <v>173</v>
      </c>
      <c r="U230" s="85" t="s">
        <v>173</v>
      </c>
      <c r="V230" s="85" t="s">
        <v>173</v>
      </c>
      <c r="W230" s="85" t="s">
        <v>173</v>
      </c>
      <c r="X230" s="85" t="s">
        <v>173</v>
      </c>
      <c r="Y230" s="85" t="s">
        <v>173</v>
      </c>
      <c r="Z230" s="85" t="s">
        <v>173</v>
      </c>
      <c r="AA230" s="85" t="s">
        <v>173</v>
      </c>
      <c r="AB230" s="85" t="s">
        <v>173</v>
      </c>
      <c r="AC230" s="85" t="s">
        <v>173</v>
      </c>
      <c r="AD230" s="85" t="s">
        <v>173</v>
      </c>
      <c r="AE230" s="85" t="s">
        <v>173</v>
      </c>
    </row>
    <row r="231" spans="2:31">
      <c r="B231" t="s">
        <v>197</v>
      </c>
      <c r="C231" t="s">
        <v>186</v>
      </c>
      <c r="D231">
        <v>103</v>
      </c>
      <c r="E231" t="s">
        <v>255</v>
      </c>
      <c r="F231" t="s">
        <v>127</v>
      </c>
      <c r="G231" t="s">
        <v>84</v>
      </c>
      <c r="H231" t="s">
        <v>35</v>
      </c>
      <c r="I231">
        <v>1</v>
      </c>
      <c r="J231" s="85">
        <v>21.338894929999999</v>
      </c>
      <c r="K231" s="85">
        <v>19.962531989999999</v>
      </c>
      <c r="L231" s="85">
        <v>23.420804700000001</v>
      </c>
      <c r="M231" s="85">
        <v>22.955133199999999</v>
      </c>
      <c r="N231" s="85">
        <v>22.552428219999999</v>
      </c>
      <c r="O231" s="85">
        <v>28.175222470000001</v>
      </c>
      <c r="P231" s="85">
        <v>24.673031080000001</v>
      </c>
      <c r="Q231" s="85">
        <v>22.49243727</v>
      </c>
      <c r="R231" s="85">
        <v>25.98581965</v>
      </c>
      <c r="S231" s="85">
        <v>22.962984049999999</v>
      </c>
      <c r="T231" s="85">
        <v>22.266169049999998</v>
      </c>
      <c r="U231" s="85">
        <v>22.127643389999999</v>
      </c>
      <c r="V231" s="85">
        <v>25.269654370000001</v>
      </c>
      <c r="W231" s="85">
        <v>24.332949280000001</v>
      </c>
      <c r="X231" s="85">
        <v>17.931673679999999</v>
      </c>
      <c r="Y231" s="85">
        <v>22.678947539999999</v>
      </c>
      <c r="Z231" s="85">
        <v>25.52993884</v>
      </c>
      <c r="AA231" s="85">
        <v>18.045774089999998</v>
      </c>
      <c r="AB231" s="85">
        <v>24.727920690000001</v>
      </c>
      <c r="AC231" s="85">
        <v>21.654798589999999</v>
      </c>
      <c r="AD231" s="85">
        <v>23.773525840000001</v>
      </c>
      <c r="AE231" s="85">
        <v>22.54044176</v>
      </c>
    </row>
    <row r="232" spans="2:31">
      <c r="B232">
        <v>0</v>
      </c>
      <c r="C232">
        <v>0</v>
      </c>
      <c r="D232">
        <v>0</v>
      </c>
      <c r="E232" t="s">
        <v>256</v>
      </c>
      <c r="F232" t="s">
        <v>127</v>
      </c>
      <c r="G232" t="s">
        <v>84</v>
      </c>
      <c r="H232" t="s">
        <v>35</v>
      </c>
      <c r="I232">
        <v>1</v>
      </c>
      <c r="J232" s="85">
        <v>21.723666089999998</v>
      </c>
      <c r="K232" s="85">
        <v>16.311316130000002</v>
      </c>
      <c r="L232" s="85">
        <v>20.773521809999998</v>
      </c>
      <c r="M232" s="85">
        <v>23.017007110000002</v>
      </c>
      <c r="N232" s="85">
        <v>21.68328468</v>
      </c>
      <c r="O232" s="85">
        <v>26.972286149999999</v>
      </c>
      <c r="P232" s="85">
        <v>28.283089950000001</v>
      </c>
      <c r="Q232" s="85">
        <v>22.536431830000001</v>
      </c>
      <c r="R232" s="85">
        <v>23.230292389999999</v>
      </c>
      <c r="S232" s="85">
        <v>21.391250979999999</v>
      </c>
      <c r="T232" s="85">
        <v>18.88268587</v>
      </c>
      <c r="U232" s="85">
        <v>21.22876252</v>
      </c>
      <c r="V232" s="85">
        <v>23.855331469999999</v>
      </c>
      <c r="W232" s="85">
        <v>21.45853074</v>
      </c>
      <c r="X232" s="85">
        <v>19.023692669999999</v>
      </c>
      <c r="Y232" s="85">
        <v>22.449786069999998</v>
      </c>
      <c r="Z232" s="85">
        <v>22.935945449999998</v>
      </c>
      <c r="AA232" s="85">
        <v>20.400384330000001</v>
      </c>
      <c r="AB232" s="85">
        <v>23.734078220000001</v>
      </c>
      <c r="AC232" s="85">
        <v>18.548656640000001</v>
      </c>
      <c r="AD232" s="85">
        <v>23.724277130000001</v>
      </c>
      <c r="AE232" s="85">
        <v>21.756245549999999</v>
      </c>
    </row>
    <row r="233" spans="2:31">
      <c r="B233">
        <v>0</v>
      </c>
      <c r="C233">
        <v>0</v>
      </c>
      <c r="D233">
        <v>0</v>
      </c>
      <c r="E233" t="s">
        <v>9</v>
      </c>
      <c r="F233" t="s">
        <v>127</v>
      </c>
      <c r="G233" t="s">
        <v>84</v>
      </c>
      <c r="H233" t="s">
        <v>35</v>
      </c>
      <c r="I233">
        <v>1</v>
      </c>
      <c r="J233" s="85">
        <v>21.43628069</v>
      </c>
      <c r="K233" s="85">
        <v>18.373299400000001</v>
      </c>
      <c r="L233" s="85">
        <v>22.543911510000001</v>
      </c>
      <c r="M233" s="85">
        <v>23.22125475</v>
      </c>
      <c r="N233" s="85">
        <v>22.382954380000001</v>
      </c>
      <c r="O233" s="85">
        <v>27.35532632</v>
      </c>
      <c r="P233" s="85">
        <v>26.837650750000002</v>
      </c>
      <c r="Q233" s="85">
        <v>22.191191480000001</v>
      </c>
      <c r="R233" s="85">
        <v>24.822739550000001</v>
      </c>
      <c r="S233" s="85">
        <v>22.36364008</v>
      </c>
      <c r="T233" s="85">
        <v>20.87004568</v>
      </c>
      <c r="U233" s="85">
        <v>21.8286719</v>
      </c>
      <c r="V233" s="85">
        <v>24.777448159999999</v>
      </c>
      <c r="W233" s="85">
        <v>23.09638412</v>
      </c>
      <c r="X233" s="85">
        <v>18.676742610000002</v>
      </c>
      <c r="Y233" s="85">
        <v>22.46866915</v>
      </c>
      <c r="Z233" s="85">
        <v>24.388345609999998</v>
      </c>
      <c r="AA233" s="85">
        <v>19.372066100000001</v>
      </c>
      <c r="AB233" s="85">
        <v>23.762580230000001</v>
      </c>
      <c r="AC233" s="85">
        <v>20.344877650000001</v>
      </c>
      <c r="AD233" s="85">
        <v>23.673722009999999</v>
      </c>
      <c r="AE233" s="85">
        <v>22.263986580000001</v>
      </c>
    </row>
    <row r="234" spans="2:31">
      <c r="B234">
        <v>0</v>
      </c>
      <c r="C234">
        <v>0</v>
      </c>
      <c r="D234">
        <v>104</v>
      </c>
      <c r="E234" t="s">
        <v>255</v>
      </c>
      <c r="F234" t="s">
        <v>438</v>
      </c>
      <c r="G234" t="s">
        <v>84</v>
      </c>
      <c r="H234" t="s">
        <v>36</v>
      </c>
      <c r="I234">
        <v>1</v>
      </c>
      <c r="J234" s="85">
        <v>14.066153269999999</v>
      </c>
      <c r="K234" s="85">
        <v>13.1743053</v>
      </c>
      <c r="L234" s="85">
        <v>15.9826351</v>
      </c>
      <c r="M234" s="85">
        <v>14.992022390000001</v>
      </c>
      <c r="N234" s="85">
        <v>15.02380136</v>
      </c>
      <c r="O234" s="85">
        <v>17.447497899999998</v>
      </c>
      <c r="P234" s="85">
        <v>17.139421110000001</v>
      </c>
      <c r="Q234" s="85">
        <v>13.26011027</v>
      </c>
      <c r="R234" s="85">
        <v>14.870473970000001</v>
      </c>
      <c r="S234" s="85">
        <v>14.65745459</v>
      </c>
      <c r="T234" s="85">
        <v>15.32643863</v>
      </c>
      <c r="U234" s="85">
        <v>13.6457803</v>
      </c>
      <c r="V234" s="85">
        <v>17.61010168</v>
      </c>
      <c r="W234" s="85">
        <v>17.07501834</v>
      </c>
      <c r="X234" s="85">
        <v>12.11626549</v>
      </c>
      <c r="Y234" s="85">
        <v>14.314605950000001</v>
      </c>
      <c r="Z234" s="85">
        <v>16.456673049999999</v>
      </c>
      <c r="AA234" s="85">
        <v>12.447657939999999</v>
      </c>
      <c r="AB234" s="85">
        <v>17.387243430000002</v>
      </c>
      <c r="AC234" s="85">
        <v>13.950245020000001</v>
      </c>
      <c r="AD234" s="85">
        <v>16.049241760000001</v>
      </c>
      <c r="AE234" s="85">
        <v>14.70211993</v>
      </c>
    </row>
    <row r="235" spans="2:31">
      <c r="B235">
        <v>0</v>
      </c>
      <c r="C235">
        <v>0</v>
      </c>
      <c r="D235">
        <v>0</v>
      </c>
      <c r="E235" t="s">
        <v>256</v>
      </c>
      <c r="F235" t="s">
        <v>438</v>
      </c>
      <c r="G235" t="s">
        <v>84</v>
      </c>
      <c r="H235" t="s">
        <v>36</v>
      </c>
      <c r="I235">
        <v>1</v>
      </c>
      <c r="J235" s="85">
        <v>15.31623727</v>
      </c>
      <c r="K235" s="85">
        <v>11.67043808</v>
      </c>
      <c r="L235" s="85">
        <v>15.053818189999999</v>
      </c>
      <c r="M235" s="85">
        <v>14.74883507</v>
      </c>
      <c r="N235" s="85">
        <v>14.524746329999999</v>
      </c>
      <c r="O235" s="85">
        <v>15.44636785</v>
      </c>
      <c r="P235" s="85">
        <v>20.87259826</v>
      </c>
      <c r="Q235" s="85">
        <v>16.545259850000001</v>
      </c>
      <c r="R235" s="85">
        <v>14.922731199999999</v>
      </c>
      <c r="S235" s="85">
        <v>13.404916719999999</v>
      </c>
      <c r="T235" s="85">
        <v>12.903471379999999</v>
      </c>
      <c r="U235" s="85">
        <v>13.36030695</v>
      </c>
      <c r="V235" s="85">
        <v>16.715328800000002</v>
      </c>
      <c r="W235" s="85">
        <v>16.437369060000002</v>
      </c>
      <c r="X235" s="85">
        <v>14.047763679999999</v>
      </c>
      <c r="Y235" s="85">
        <v>15.33718528</v>
      </c>
      <c r="Z235" s="85">
        <v>15.88514648</v>
      </c>
      <c r="AA235" s="85">
        <v>14.24187549</v>
      </c>
      <c r="AB235" s="85">
        <v>17.03661185</v>
      </c>
      <c r="AC235" s="85">
        <v>11.61675116</v>
      </c>
      <c r="AD235" s="85">
        <v>16.62834483</v>
      </c>
      <c r="AE235" s="85">
        <v>14.65957607</v>
      </c>
    </row>
    <row r="236" spans="2:31">
      <c r="B236">
        <v>0</v>
      </c>
      <c r="C236">
        <v>0</v>
      </c>
      <c r="D236">
        <v>0</v>
      </c>
      <c r="E236" t="s">
        <v>9</v>
      </c>
      <c r="F236" t="s">
        <v>438</v>
      </c>
      <c r="G236" t="s">
        <v>84</v>
      </c>
      <c r="H236" t="s">
        <v>36</v>
      </c>
      <c r="I236">
        <v>1</v>
      </c>
      <c r="J236" s="85">
        <v>14.538618530000001</v>
      </c>
      <c r="K236" s="85">
        <v>12.72702775</v>
      </c>
      <c r="L236" s="85">
        <v>15.77727964</v>
      </c>
      <c r="M236" s="85">
        <v>14.95084254</v>
      </c>
      <c r="N236" s="85">
        <v>14.871882510000001</v>
      </c>
      <c r="O236" s="85">
        <v>16.307016220000001</v>
      </c>
      <c r="P236" s="85">
        <v>19.397018379999999</v>
      </c>
      <c r="Q236" s="85">
        <v>14.687343540000001</v>
      </c>
      <c r="R236" s="85">
        <v>14.76792551</v>
      </c>
      <c r="S236" s="85">
        <v>14.1771593</v>
      </c>
      <c r="T236" s="85">
        <v>14.20020819</v>
      </c>
      <c r="U236" s="85">
        <v>13.47023609</v>
      </c>
      <c r="V236" s="85">
        <v>17.21847017</v>
      </c>
      <c r="W236" s="85">
        <v>16.831133579999999</v>
      </c>
      <c r="X236" s="85">
        <v>13.049104229999999</v>
      </c>
      <c r="Y236" s="85">
        <v>14.5876191</v>
      </c>
      <c r="Z236" s="85">
        <v>16.010443970000001</v>
      </c>
      <c r="AA236" s="85">
        <v>13.359851669999999</v>
      </c>
      <c r="AB236" s="85">
        <v>16.771314740000001</v>
      </c>
      <c r="AC236" s="85">
        <v>12.716232099999999</v>
      </c>
      <c r="AD236" s="85">
        <v>16.111733449999999</v>
      </c>
      <c r="AE236" s="85">
        <v>14.67066357</v>
      </c>
    </row>
    <row r="237" spans="2:31">
      <c r="B237">
        <v>0</v>
      </c>
      <c r="C237">
        <v>0</v>
      </c>
      <c r="D237">
        <v>105</v>
      </c>
      <c r="E237" t="s">
        <v>255</v>
      </c>
      <c r="F237" t="s">
        <v>100</v>
      </c>
      <c r="G237" t="s">
        <v>84</v>
      </c>
      <c r="H237" t="s">
        <v>37</v>
      </c>
      <c r="I237">
        <v>0</v>
      </c>
      <c r="J237" s="85">
        <v>81.355181579999993</v>
      </c>
      <c r="K237" s="85">
        <v>88.586956520000001</v>
      </c>
      <c r="L237" s="85">
        <v>84.948979589999993</v>
      </c>
      <c r="M237" s="85">
        <v>92.842942350000001</v>
      </c>
      <c r="N237" s="85">
        <v>88.143176729999993</v>
      </c>
      <c r="O237" s="85">
        <v>79.166666669999998</v>
      </c>
      <c r="P237" s="85">
        <v>88.439306360000003</v>
      </c>
      <c r="Q237" s="85">
        <v>78.409090910000003</v>
      </c>
      <c r="R237" s="85">
        <v>85.44600939</v>
      </c>
      <c r="S237" s="85">
        <v>83.30218069</v>
      </c>
      <c r="T237" s="85">
        <v>87.257617730000007</v>
      </c>
      <c r="U237" s="85">
        <v>88.877445929999993</v>
      </c>
      <c r="V237" s="85">
        <v>83.526682129999998</v>
      </c>
      <c r="W237" s="85">
        <v>86.666666669999998</v>
      </c>
      <c r="X237" s="85">
        <v>93.413173650000004</v>
      </c>
      <c r="Y237" s="85">
        <v>79.633401219999996</v>
      </c>
      <c r="Z237" s="85">
        <v>85.4</v>
      </c>
      <c r="AA237" s="85">
        <v>91.857506360000002</v>
      </c>
      <c r="AB237" s="85">
        <v>79.896907220000003</v>
      </c>
      <c r="AC237" s="85">
        <v>89.93902439</v>
      </c>
      <c r="AD237" s="85">
        <v>90.112994349999994</v>
      </c>
      <c r="AE237" s="85">
        <v>85.742460350000002</v>
      </c>
    </row>
    <row r="238" spans="2:31">
      <c r="B238">
        <v>0</v>
      </c>
      <c r="C238">
        <v>0</v>
      </c>
      <c r="D238">
        <v>0</v>
      </c>
      <c r="E238" t="s">
        <v>256</v>
      </c>
      <c r="F238" t="s">
        <v>100</v>
      </c>
      <c r="G238" t="s">
        <v>84</v>
      </c>
      <c r="H238" t="s">
        <v>37</v>
      </c>
      <c r="I238">
        <v>0</v>
      </c>
      <c r="J238" s="85">
        <v>81.760722349999995</v>
      </c>
      <c r="K238" s="85">
        <v>86.797066009999995</v>
      </c>
      <c r="L238" s="85">
        <v>87.264150939999993</v>
      </c>
      <c r="M238" s="85">
        <v>93.189964160000002</v>
      </c>
      <c r="N238" s="85">
        <v>89.440993789999993</v>
      </c>
      <c r="O238" s="85">
        <v>82.43902439</v>
      </c>
      <c r="P238" s="85">
        <v>92.011019279999999</v>
      </c>
      <c r="Q238" s="85">
        <v>88.421052630000005</v>
      </c>
      <c r="R238" s="85">
        <v>89.686098650000005</v>
      </c>
      <c r="S238" s="85">
        <v>85.058175140000003</v>
      </c>
      <c r="T238" s="85">
        <v>90.566037739999999</v>
      </c>
      <c r="U238" s="85">
        <v>90.241545889999998</v>
      </c>
      <c r="V238" s="85">
        <v>85.856573710000006</v>
      </c>
      <c r="W238" s="85">
        <v>86.252771620000004</v>
      </c>
      <c r="X238" s="85">
        <v>90.963855420000002</v>
      </c>
      <c r="Y238" s="85">
        <v>82.936507939999998</v>
      </c>
      <c r="Z238" s="85">
        <v>90</v>
      </c>
      <c r="AA238" s="85">
        <v>92.628992629999999</v>
      </c>
      <c r="AB238" s="85">
        <v>83.189655169999995</v>
      </c>
      <c r="AC238" s="85">
        <v>89.693593309999997</v>
      </c>
      <c r="AD238" s="85">
        <v>91.647855530000001</v>
      </c>
      <c r="AE238" s="85">
        <v>87.301587299999994</v>
      </c>
    </row>
    <row r="239" spans="2:31">
      <c r="B239">
        <v>0</v>
      </c>
      <c r="C239">
        <v>0</v>
      </c>
      <c r="D239">
        <v>0</v>
      </c>
      <c r="E239" t="s">
        <v>9</v>
      </c>
      <c r="F239" t="s">
        <v>100</v>
      </c>
      <c r="G239" t="s">
        <v>84</v>
      </c>
      <c r="H239" t="s">
        <v>37</v>
      </c>
      <c r="I239">
        <v>0</v>
      </c>
      <c r="J239" s="85">
        <v>81.556002680000006</v>
      </c>
      <c r="K239" s="85">
        <v>87.644787640000004</v>
      </c>
      <c r="L239" s="85">
        <v>86.151960779999996</v>
      </c>
      <c r="M239" s="85">
        <v>93.025447689999993</v>
      </c>
      <c r="N239" s="85">
        <v>88.8172043</v>
      </c>
      <c r="O239" s="85">
        <v>80.760095010000001</v>
      </c>
      <c r="P239" s="85">
        <v>90.26798307</v>
      </c>
      <c r="Q239" s="85">
        <v>83.606557379999998</v>
      </c>
      <c r="R239" s="85">
        <v>87.614678900000001</v>
      </c>
      <c r="S239" s="85">
        <v>84.187770229999998</v>
      </c>
      <c r="T239" s="85">
        <v>88.93442623</v>
      </c>
      <c r="U239" s="85">
        <v>89.581256229999994</v>
      </c>
      <c r="V239" s="85">
        <v>84.780278670000001</v>
      </c>
      <c r="W239" s="85">
        <v>86.448598129999993</v>
      </c>
      <c r="X239" s="85">
        <v>92.19219219</v>
      </c>
      <c r="Y239" s="85">
        <v>81.306532660000002</v>
      </c>
      <c r="Z239" s="85">
        <v>87.722772280000001</v>
      </c>
      <c r="AA239" s="85">
        <v>92.25</v>
      </c>
      <c r="AB239" s="85">
        <v>81.690140850000006</v>
      </c>
      <c r="AC239" s="85">
        <v>89.810771470000006</v>
      </c>
      <c r="AD239" s="85">
        <v>90.966122960000007</v>
      </c>
      <c r="AE239" s="85">
        <v>86.541389530000004</v>
      </c>
    </row>
    <row r="240" spans="2:31">
      <c r="B240">
        <v>0</v>
      </c>
      <c r="C240">
        <v>0</v>
      </c>
      <c r="D240">
        <v>106</v>
      </c>
      <c r="E240" t="s">
        <v>255</v>
      </c>
      <c r="F240" t="s">
        <v>435</v>
      </c>
      <c r="G240" t="s">
        <v>84</v>
      </c>
      <c r="H240" t="s">
        <v>41</v>
      </c>
      <c r="I240">
        <v>0</v>
      </c>
      <c r="J240" s="85">
        <v>10.83521445</v>
      </c>
      <c r="K240" s="85">
        <v>5.6910569110000004</v>
      </c>
      <c r="L240" s="85">
        <v>12.31884058</v>
      </c>
      <c r="M240" s="85">
        <v>4.9773755660000001</v>
      </c>
      <c r="N240" s="85">
        <v>7.5862068970000003</v>
      </c>
      <c r="O240" s="85">
        <v>7.3170731709999997</v>
      </c>
      <c r="P240" s="85">
        <v>6.422018349</v>
      </c>
      <c r="Q240" s="85">
        <v>14.28571429</v>
      </c>
      <c r="R240" s="85">
        <v>10.256410259999999</v>
      </c>
      <c r="S240" s="85">
        <v>7.8740157479999997</v>
      </c>
      <c r="T240" s="85">
        <v>9.7902097900000005</v>
      </c>
      <c r="U240" s="85">
        <v>5.9190031149999998</v>
      </c>
      <c r="V240" s="85">
        <v>4.6783625730000002</v>
      </c>
      <c r="W240" s="85">
        <v>4.0935672509999996</v>
      </c>
      <c r="X240" s="85">
        <v>6.25</v>
      </c>
      <c r="Y240" s="85">
        <v>7.7380952379999997</v>
      </c>
      <c r="Z240" s="85">
        <v>5.4726368159999996</v>
      </c>
      <c r="AA240" s="85">
        <v>15.032679740000001</v>
      </c>
      <c r="AB240" s="85">
        <v>5.6338028170000003</v>
      </c>
      <c r="AC240" s="85">
        <v>12</v>
      </c>
      <c r="AD240" s="85">
        <v>8.0745341610000008</v>
      </c>
      <c r="AE240" s="85">
        <v>8.1116441340000005</v>
      </c>
    </row>
    <row r="241" spans="2:31">
      <c r="B241">
        <v>0</v>
      </c>
      <c r="C241">
        <v>0</v>
      </c>
      <c r="D241">
        <v>0</v>
      </c>
      <c r="E241" t="s">
        <v>256</v>
      </c>
      <c r="F241" t="s">
        <v>435</v>
      </c>
      <c r="G241" t="s">
        <v>84</v>
      </c>
      <c r="H241" t="s">
        <v>41</v>
      </c>
      <c r="I241">
        <v>0</v>
      </c>
      <c r="J241" s="85">
        <v>11.264181519999999</v>
      </c>
      <c r="K241" s="85">
        <v>9.3333333330000006</v>
      </c>
      <c r="L241" s="85">
        <v>6.9444444440000002</v>
      </c>
      <c r="M241" s="85">
        <v>7.0063694270000001</v>
      </c>
      <c r="N241" s="85">
        <v>6.7510548520000002</v>
      </c>
      <c r="O241" s="85">
        <v>9</v>
      </c>
      <c r="P241" s="85">
        <v>5.9405940590000004</v>
      </c>
      <c r="Q241" s="85">
        <v>10.41666667</v>
      </c>
      <c r="R241" s="85">
        <v>5.5045871560000004</v>
      </c>
      <c r="S241" s="85">
        <v>10.07751938</v>
      </c>
      <c r="T241" s="85">
        <v>6.8783068780000001</v>
      </c>
      <c r="U241" s="85">
        <v>5.7513914660000003</v>
      </c>
      <c r="V241" s="85">
        <v>6.2015503880000002</v>
      </c>
      <c r="W241" s="85">
        <v>3.8793103449999999</v>
      </c>
      <c r="X241" s="85">
        <v>8.9887640449999999</v>
      </c>
      <c r="Y241" s="85">
        <v>7.6305220880000002</v>
      </c>
      <c r="Z241" s="85">
        <v>8.8028169009999999</v>
      </c>
      <c r="AA241" s="85">
        <v>11.261261259999999</v>
      </c>
      <c r="AB241" s="85">
        <v>10.71428571</v>
      </c>
      <c r="AC241" s="85">
        <v>5.4644808740000004</v>
      </c>
      <c r="AD241" s="85">
        <v>9.9137931029999997</v>
      </c>
      <c r="AE241" s="85">
        <v>8.3272354750000002</v>
      </c>
    </row>
    <row r="242" spans="2:31">
      <c r="B242">
        <v>0</v>
      </c>
      <c r="C242">
        <v>0</v>
      </c>
      <c r="D242">
        <v>0</v>
      </c>
      <c r="E242" t="s">
        <v>9</v>
      </c>
      <c r="F242" t="s">
        <v>435</v>
      </c>
      <c r="G242" t="s">
        <v>84</v>
      </c>
      <c r="H242" t="s">
        <v>41</v>
      </c>
      <c r="I242">
        <v>0</v>
      </c>
      <c r="J242" s="85">
        <v>11.08490566</v>
      </c>
      <c r="K242" s="85">
        <v>8.0459770109999997</v>
      </c>
      <c r="L242" s="85">
        <v>9.039548023</v>
      </c>
      <c r="M242" s="85">
        <v>6.1682242990000002</v>
      </c>
      <c r="N242" s="85">
        <v>7.0680628270000003</v>
      </c>
      <c r="O242" s="85">
        <v>8.2417582419999995</v>
      </c>
      <c r="P242" s="85">
        <v>6.1093247589999997</v>
      </c>
      <c r="Q242" s="85">
        <v>12.04819277</v>
      </c>
      <c r="R242" s="85">
        <v>7.4866310159999996</v>
      </c>
      <c r="S242" s="85">
        <v>9.1677503250000001</v>
      </c>
      <c r="T242" s="85">
        <v>8.1325301200000002</v>
      </c>
      <c r="U242" s="85">
        <v>5.8139534880000001</v>
      </c>
      <c r="V242" s="85">
        <v>5.5944055940000004</v>
      </c>
      <c r="W242" s="85">
        <v>3.9702233250000001</v>
      </c>
      <c r="X242" s="85">
        <v>7.8431372550000003</v>
      </c>
      <c r="Y242" s="85">
        <v>7.6738609110000002</v>
      </c>
      <c r="Z242" s="85">
        <v>7.4226804120000001</v>
      </c>
      <c r="AA242" s="85">
        <v>12.8</v>
      </c>
      <c r="AB242" s="85">
        <v>9.0047393360000001</v>
      </c>
      <c r="AC242" s="85">
        <v>8.1168831170000004</v>
      </c>
      <c r="AD242" s="85">
        <v>9.1603053439999993</v>
      </c>
      <c r="AE242" s="85">
        <v>8.2406515460000005</v>
      </c>
    </row>
    <row r="243" spans="2:31">
      <c r="B243">
        <v>0</v>
      </c>
      <c r="C243">
        <v>0</v>
      </c>
      <c r="D243">
        <v>107</v>
      </c>
      <c r="E243" t="s">
        <v>255</v>
      </c>
      <c r="F243" t="s">
        <v>436</v>
      </c>
      <c r="G243" t="s">
        <v>320</v>
      </c>
      <c r="H243" t="s">
        <v>347</v>
      </c>
      <c r="I243">
        <v>0</v>
      </c>
      <c r="J243" s="85">
        <v>91.794087669999996</v>
      </c>
      <c r="K243" s="85">
        <v>96.619718309999996</v>
      </c>
      <c r="L243" s="85">
        <v>78.125</v>
      </c>
      <c r="M243" s="85">
        <v>95.910020450000005</v>
      </c>
      <c r="N243" s="85">
        <v>93.925233640000002</v>
      </c>
      <c r="O243" s="85">
        <v>94.859813079999995</v>
      </c>
      <c r="P243" s="85">
        <v>98.255813950000004</v>
      </c>
      <c r="Q243" s="85">
        <v>80</v>
      </c>
      <c r="R243" s="85">
        <v>93.627450980000006</v>
      </c>
      <c r="S243" s="85">
        <v>89.35030141</v>
      </c>
      <c r="T243" s="85">
        <v>96.875</v>
      </c>
      <c r="U243" s="85">
        <v>94.383259910000007</v>
      </c>
      <c r="V243" s="85">
        <v>94.818652850000007</v>
      </c>
      <c r="W243" s="85">
        <v>87.79840849</v>
      </c>
      <c r="X243" s="85">
        <v>92.517006800000004</v>
      </c>
      <c r="Y243" s="85">
        <v>96.25</v>
      </c>
      <c r="Z243" s="85">
        <v>96.363636360000001</v>
      </c>
      <c r="AA243" s="85">
        <v>98.181818179999993</v>
      </c>
      <c r="AB243" s="85">
        <v>94.011976050000001</v>
      </c>
      <c r="AC243" s="85">
        <v>92.038216559999995</v>
      </c>
      <c r="AD243" s="85">
        <v>93.051359520000005</v>
      </c>
      <c r="AE243" s="85">
        <v>92.846392210000005</v>
      </c>
    </row>
    <row r="244" spans="2:31">
      <c r="B244">
        <v>0</v>
      </c>
      <c r="C244">
        <v>0</v>
      </c>
      <c r="D244">
        <v>0</v>
      </c>
      <c r="E244" t="s">
        <v>256</v>
      </c>
      <c r="F244" t="s">
        <v>436</v>
      </c>
      <c r="G244" t="s">
        <v>320</v>
      </c>
      <c r="H244" t="s">
        <v>347</v>
      </c>
      <c r="I244">
        <v>0</v>
      </c>
      <c r="J244" s="85">
        <v>92.711518859999998</v>
      </c>
      <c r="K244" s="85">
        <v>96.717171719999996</v>
      </c>
      <c r="L244" s="85">
        <v>76.039119799999995</v>
      </c>
      <c r="M244" s="85">
        <v>96.071428569999995</v>
      </c>
      <c r="N244" s="85">
        <v>94.612068969999996</v>
      </c>
      <c r="O244" s="85">
        <v>95.238095240000007</v>
      </c>
      <c r="P244" s="85">
        <v>99.157303369999994</v>
      </c>
      <c r="Q244" s="85">
        <v>89.156626509999995</v>
      </c>
      <c r="R244" s="85">
        <v>92.380952379999997</v>
      </c>
      <c r="S244" s="85">
        <v>87.835186399999998</v>
      </c>
      <c r="T244" s="85">
        <v>96.408839779999994</v>
      </c>
      <c r="U244" s="85">
        <v>93.704850359999995</v>
      </c>
      <c r="V244" s="85">
        <v>90.337078649999995</v>
      </c>
      <c r="W244" s="85">
        <v>85.185185189999999</v>
      </c>
      <c r="X244" s="85">
        <v>93.661971829999999</v>
      </c>
      <c r="Y244" s="85">
        <v>96.544715449999998</v>
      </c>
      <c r="Z244" s="85">
        <v>97.374179429999998</v>
      </c>
      <c r="AA244" s="85">
        <v>96.700507610000003</v>
      </c>
      <c r="AB244" s="85">
        <v>92.574257430000003</v>
      </c>
      <c r="AC244" s="85">
        <v>93.215339229999998</v>
      </c>
      <c r="AD244" s="85">
        <v>96.163069539999995</v>
      </c>
      <c r="AE244" s="85">
        <v>92.638912199999993</v>
      </c>
    </row>
    <row r="245" spans="2:31">
      <c r="B245">
        <v>0</v>
      </c>
      <c r="C245">
        <v>0</v>
      </c>
      <c r="D245">
        <v>0</v>
      </c>
      <c r="E245" t="s">
        <v>9</v>
      </c>
      <c r="F245" t="s">
        <v>436</v>
      </c>
      <c r="G245" t="s">
        <v>320</v>
      </c>
      <c r="H245" t="s">
        <v>347</v>
      </c>
      <c r="I245">
        <v>0</v>
      </c>
      <c r="J245" s="85">
        <v>92.252803259999993</v>
      </c>
      <c r="K245" s="85">
        <v>96.671105190000006</v>
      </c>
      <c r="L245" s="85">
        <v>77.049180329999999</v>
      </c>
      <c r="M245" s="85">
        <v>95.996186839999993</v>
      </c>
      <c r="N245" s="85">
        <v>94.282511209999996</v>
      </c>
      <c r="O245" s="85">
        <v>95.04716981</v>
      </c>
      <c r="P245" s="85">
        <v>98.714285709999999</v>
      </c>
      <c r="Q245" s="85">
        <v>84.662576689999995</v>
      </c>
      <c r="R245" s="85">
        <v>92.995169079999997</v>
      </c>
      <c r="S245" s="85">
        <v>88.583719389999999</v>
      </c>
      <c r="T245" s="85">
        <v>96.638655459999995</v>
      </c>
      <c r="U245" s="85">
        <v>94.033031429999994</v>
      </c>
      <c r="V245" s="85">
        <v>92.418772559999994</v>
      </c>
      <c r="W245" s="85">
        <v>86.445012790000007</v>
      </c>
      <c r="X245" s="85">
        <v>93.079584780000005</v>
      </c>
      <c r="Y245" s="85">
        <v>96.399176949999998</v>
      </c>
      <c r="Z245" s="85">
        <v>96.878483840000001</v>
      </c>
      <c r="AA245" s="85">
        <v>97.432605910000007</v>
      </c>
      <c r="AB245" s="85">
        <v>93.224932249999995</v>
      </c>
      <c r="AC245" s="85">
        <v>92.649310869999994</v>
      </c>
      <c r="AD245" s="85">
        <v>94.786096259999994</v>
      </c>
      <c r="AE245" s="85">
        <v>92.739885389999998</v>
      </c>
    </row>
    <row r="246" spans="2:31">
      <c r="B246">
        <v>0</v>
      </c>
      <c r="C246">
        <v>0</v>
      </c>
      <c r="D246">
        <v>108</v>
      </c>
      <c r="E246" t="s">
        <v>255</v>
      </c>
      <c r="F246" t="s">
        <v>437</v>
      </c>
      <c r="G246" t="s">
        <v>84</v>
      </c>
      <c r="H246" t="s">
        <v>39</v>
      </c>
      <c r="I246">
        <v>0</v>
      </c>
      <c r="J246" s="85">
        <v>60.9</v>
      </c>
      <c r="K246" s="85">
        <v>68.900000000000006</v>
      </c>
      <c r="L246" s="85">
        <v>76.5</v>
      </c>
      <c r="M246" s="85">
        <v>88.5</v>
      </c>
      <c r="N246" s="85">
        <v>57</v>
      </c>
      <c r="O246" s="85">
        <v>87.3</v>
      </c>
      <c r="P246" s="85">
        <v>58.9</v>
      </c>
      <c r="Q246" s="85" t="s">
        <v>173</v>
      </c>
      <c r="R246" s="85">
        <v>60.8</v>
      </c>
      <c r="S246" s="85">
        <v>61.9</v>
      </c>
      <c r="T246" s="85">
        <v>75.900000000000006</v>
      </c>
      <c r="U246" s="85">
        <v>60</v>
      </c>
      <c r="V246" s="85">
        <v>59.3</v>
      </c>
      <c r="W246" s="85">
        <v>54.1</v>
      </c>
      <c r="X246" s="85">
        <v>48.2</v>
      </c>
      <c r="Y246" s="85">
        <v>60.5</v>
      </c>
      <c r="Z246" s="85">
        <v>66.599999999999994</v>
      </c>
      <c r="AA246" s="85">
        <v>73.599999999999994</v>
      </c>
      <c r="AB246" s="85">
        <v>63.8</v>
      </c>
      <c r="AC246" s="85">
        <v>66.5</v>
      </c>
      <c r="AD246" s="85">
        <v>76.099999999999994</v>
      </c>
      <c r="AE246" s="85">
        <v>64.599999999999994</v>
      </c>
    </row>
    <row r="247" spans="2:31">
      <c r="B247">
        <v>0</v>
      </c>
      <c r="C247">
        <v>0</v>
      </c>
      <c r="D247">
        <v>0</v>
      </c>
      <c r="E247" t="s">
        <v>256</v>
      </c>
      <c r="F247" t="s">
        <v>437</v>
      </c>
      <c r="G247" t="s">
        <v>84</v>
      </c>
      <c r="H247" t="s">
        <v>39</v>
      </c>
      <c r="I247">
        <v>0</v>
      </c>
      <c r="J247" s="85">
        <v>59.4</v>
      </c>
      <c r="K247" s="85">
        <v>65</v>
      </c>
      <c r="L247" s="85">
        <v>71.2</v>
      </c>
      <c r="M247" s="85">
        <v>71.900000000000006</v>
      </c>
      <c r="N247" s="85">
        <v>67.8</v>
      </c>
      <c r="O247" s="85">
        <v>76.3</v>
      </c>
      <c r="P247" s="85">
        <v>66</v>
      </c>
      <c r="Q247" s="85" t="s">
        <v>173</v>
      </c>
      <c r="R247" s="85">
        <v>81.8</v>
      </c>
      <c r="S247" s="85">
        <v>61.8</v>
      </c>
      <c r="T247" s="85">
        <v>76.099999999999994</v>
      </c>
      <c r="U247" s="85">
        <v>55.4</v>
      </c>
      <c r="V247" s="85">
        <v>86</v>
      </c>
      <c r="W247" s="85">
        <v>60.5</v>
      </c>
      <c r="X247" s="85">
        <v>61.2</v>
      </c>
      <c r="Y247" s="85">
        <v>60.1</v>
      </c>
      <c r="Z247" s="85">
        <v>60.7</v>
      </c>
      <c r="AA247" s="85">
        <v>60.5</v>
      </c>
      <c r="AB247" s="85">
        <v>86.7</v>
      </c>
      <c r="AC247" s="85">
        <v>58.6</v>
      </c>
      <c r="AD247" s="85">
        <v>72.5</v>
      </c>
      <c r="AE247" s="85">
        <v>63.1</v>
      </c>
    </row>
    <row r="248" spans="2:31">
      <c r="B248">
        <v>0</v>
      </c>
      <c r="C248">
        <v>0</v>
      </c>
      <c r="D248">
        <v>0</v>
      </c>
      <c r="E248" t="s">
        <v>9</v>
      </c>
      <c r="F248" t="s">
        <v>437</v>
      </c>
      <c r="G248" t="s">
        <v>84</v>
      </c>
      <c r="H248" t="s">
        <v>39</v>
      </c>
      <c r="I248">
        <v>0</v>
      </c>
      <c r="J248" s="85">
        <v>60</v>
      </c>
      <c r="K248" s="85">
        <v>69.400000000000006</v>
      </c>
      <c r="L248" s="85">
        <v>73.400000000000006</v>
      </c>
      <c r="M248" s="85">
        <v>79.8</v>
      </c>
      <c r="N248" s="85">
        <v>62.5</v>
      </c>
      <c r="O248" s="85">
        <v>76.2</v>
      </c>
      <c r="P248" s="85">
        <v>64.7</v>
      </c>
      <c r="Q248" s="85">
        <v>64.8</v>
      </c>
      <c r="R248" s="85">
        <v>75.400000000000006</v>
      </c>
      <c r="S248" s="85">
        <v>61.3</v>
      </c>
      <c r="T248" s="85">
        <v>76.7</v>
      </c>
      <c r="U248" s="85">
        <v>56.9</v>
      </c>
      <c r="V248" s="85">
        <v>71.400000000000006</v>
      </c>
      <c r="W248" s="85">
        <v>58.2</v>
      </c>
      <c r="X248" s="85">
        <v>56.9</v>
      </c>
      <c r="Y248" s="85">
        <v>61.9</v>
      </c>
      <c r="Z248" s="85">
        <v>63</v>
      </c>
      <c r="AA248" s="85">
        <v>65.7</v>
      </c>
      <c r="AB248" s="85">
        <v>73.900000000000006</v>
      </c>
      <c r="AC248" s="85">
        <v>63.3</v>
      </c>
      <c r="AD248" s="85">
        <v>73.8</v>
      </c>
      <c r="AE248" s="85">
        <v>63.7</v>
      </c>
    </row>
    <row r="249" spans="2:31">
      <c r="B249">
        <v>0</v>
      </c>
      <c r="C249">
        <v>0</v>
      </c>
      <c r="D249">
        <v>109</v>
      </c>
      <c r="E249" t="s">
        <v>255</v>
      </c>
      <c r="F249" t="s">
        <v>308</v>
      </c>
      <c r="G249" t="s">
        <v>320</v>
      </c>
      <c r="H249" t="s">
        <v>349</v>
      </c>
      <c r="I249">
        <v>0</v>
      </c>
      <c r="J249" s="85">
        <v>60.7</v>
      </c>
      <c r="K249" s="85">
        <v>50.1</v>
      </c>
      <c r="L249" s="85">
        <v>62.3</v>
      </c>
      <c r="M249" s="85">
        <v>67.099999999999994</v>
      </c>
      <c r="N249" s="85">
        <v>64.099999999999994</v>
      </c>
      <c r="O249" s="85">
        <v>64.7</v>
      </c>
      <c r="P249" s="85">
        <v>55.5</v>
      </c>
      <c r="Q249" s="85">
        <v>54.5</v>
      </c>
      <c r="R249" s="85">
        <v>60.5</v>
      </c>
      <c r="S249" s="85">
        <v>64.400000000000006</v>
      </c>
      <c r="T249" s="85">
        <v>65</v>
      </c>
      <c r="U249" s="85">
        <v>60.1</v>
      </c>
      <c r="V249" s="85">
        <v>62.2</v>
      </c>
      <c r="W249" s="85">
        <v>63</v>
      </c>
      <c r="X249" s="85">
        <v>63.9</v>
      </c>
      <c r="Y249" s="85">
        <v>44.9</v>
      </c>
      <c r="Z249" s="85">
        <v>62.9</v>
      </c>
      <c r="AA249" s="85">
        <v>62.5</v>
      </c>
      <c r="AB249" s="85">
        <v>54.6</v>
      </c>
      <c r="AC249" s="85">
        <v>72.400000000000006</v>
      </c>
      <c r="AD249" s="85">
        <v>60.5</v>
      </c>
      <c r="AE249" s="85">
        <v>61.4</v>
      </c>
    </row>
    <row r="250" spans="2:31">
      <c r="B250">
        <v>0</v>
      </c>
      <c r="C250">
        <v>0</v>
      </c>
      <c r="D250">
        <v>0</v>
      </c>
      <c r="E250" t="s">
        <v>256</v>
      </c>
      <c r="F250" t="s">
        <v>308</v>
      </c>
      <c r="G250" t="s">
        <v>320</v>
      </c>
      <c r="H250" t="s">
        <v>349</v>
      </c>
      <c r="I250">
        <v>0</v>
      </c>
      <c r="J250" s="85">
        <v>60.7</v>
      </c>
      <c r="K250" s="85">
        <v>63.8</v>
      </c>
      <c r="L250" s="85">
        <v>66.3</v>
      </c>
      <c r="M250" s="85">
        <v>68</v>
      </c>
      <c r="N250" s="85">
        <v>65.099999999999994</v>
      </c>
      <c r="O250" s="85">
        <v>57.4</v>
      </c>
      <c r="P250" s="85">
        <v>69.3</v>
      </c>
      <c r="Q250" s="85">
        <v>50.5</v>
      </c>
      <c r="R250" s="85">
        <v>64.099999999999994</v>
      </c>
      <c r="S250" s="85">
        <v>67</v>
      </c>
      <c r="T250" s="85">
        <v>60.4</v>
      </c>
      <c r="U250" s="85">
        <v>60</v>
      </c>
      <c r="V250" s="85">
        <v>57.2</v>
      </c>
      <c r="W250" s="85">
        <v>68.099999999999994</v>
      </c>
      <c r="X250" s="85">
        <v>74.099999999999994</v>
      </c>
      <c r="Y250" s="85">
        <v>49.6</v>
      </c>
      <c r="Z250" s="85">
        <v>65.7</v>
      </c>
      <c r="AA250" s="85">
        <v>66.099999999999994</v>
      </c>
      <c r="AB250" s="85">
        <v>54.9</v>
      </c>
      <c r="AC250" s="85">
        <v>73.2</v>
      </c>
      <c r="AD250" s="85">
        <v>58.7</v>
      </c>
      <c r="AE250" s="85">
        <v>63.1</v>
      </c>
    </row>
    <row r="251" spans="2:31">
      <c r="B251">
        <v>0</v>
      </c>
      <c r="C251">
        <v>0</v>
      </c>
      <c r="D251">
        <v>0</v>
      </c>
      <c r="E251" t="s">
        <v>9</v>
      </c>
      <c r="F251" t="s">
        <v>308</v>
      </c>
      <c r="G251" t="s">
        <v>320</v>
      </c>
      <c r="H251" t="s">
        <v>349</v>
      </c>
      <c r="I251">
        <v>0</v>
      </c>
      <c r="J251" s="85">
        <v>60.8</v>
      </c>
      <c r="K251" s="85">
        <v>57.8</v>
      </c>
      <c r="L251" s="85">
        <v>64.7</v>
      </c>
      <c r="M251" s="85">
        <v>67.599999999999994</v>
      </c>
      <c r="N251" s="85">
        <v>64.900000000000006</v>
      </c>
      <c r="O251" s="85">
        <v>61</v>
      </c>
      <c r="P251" s="85">
        <v>63.5</v>
      </c>
      <c r="Q251" s="85">
        <v>52.2</v>
      </c>
      <c r="R251" s="85">
        <v>62.7</v>
      </c>
      <c r="S251" s="85">
        <v>65.8</v>
      </c>
      <c r="T251" s="85">
        <v>62.2</v>
      </c>
      <c r="U251" s="85">
        <v>60.2</v>
      </c>
      <c r="V251" s="85">
        <v>59.3</v>
      </c>
      <c r="W251" s="85">
        <v>65.8</v>
      </c>
      <c r="X251" s="85">
        <v>69.900000000000006</v>
      </c>
      <c r="Y251" s="85">
        <v>48.3</v>
      </c>
      <c r="Z251" s="85">
        <v>64.7</v>
      </c>
      <c r="AA251" s="85">
        <v>64.400000000000006</v>
      </c>
      <c r="AB251" s="85">
        <v>54.1</v>
      </c>
      <c r="AC251" s="85">
        <v>72.599999999999994</v>
      </c>
      <c r="AD251" s="85">
        <v>60</v>
      </c>
      <c r="AE251" s="85">
        <v>62.4</v>
      </c>
    </row>
    <row r="252" spans="2:31">
      <c r="B252">
        <v>0</v>
      </c>
      <c r="C252">
        <v>0</v>
      </c>
      <c r="D252">
        <v>110</v>
      </c>
      <c r="E252" t="s">
        <v>255</v>
      </c>
      <c r="F252" t="s">
        <v>128</v>
      </c>
      <c r="G252" t="s">
        <v>84</v>
      </c>
      <c r="H252" t="s">
        <v>40</v>
      </c>
      <c r="I252">
        <v>1</v>
      </c>
      <c r="J252" s="85">
        <v>10.42650628</v>
      </c>
      <c r="K252" s="85">
        <v>8.93833725</v>
      </c>
      <c r="L252" s="85">
        <v>8.9605664189999992</v>
      </c>
      <c r="M252" s="85">
        <v>7.5101094179999999</v>
      </c>
      <c r="N252" s="85">
        <v>10.18058497</v>
      </c>
      <c r="O252" s="85">
        <v>11.33555333</v>
      </c>
      <c r="P252" s="85">
        <v>7.2827017810000001</v>
      </c>
      <c r="Q252" s="85">
        <v>11.29076611</v>
      </c>
      <c r="R252" s="85">
        <v>9.8066016690000009</v>
      </c>
      <c r="S252" s="85">
        <v>8.9391918889999999</v>
      </c>
      <c r="T252" s="85">
        <v>10.05622114</v>
      </c>
      <c r="U252" s="85">
        <v>9.6987567420000005</v>
      </c>
      <c r="V252" s="85">
        <v>7.8409608950000003</v>
      </c>
      <c r="W252" s="85">
        <v>9.9606807400000008</v>
      </c>
      <c r="X252" s="85">
        <v>9.0894334899999993</v>
      </c>
      <c r="Y252" s="85">
        <v>8.8530394819999998</v>
      </c>
      <c r="Z252" s="85">
        <v>8.2896145380000004</v>
      </c>
      <c r="AA252" s="85">
        <v>10.55784777</v>
      </c>
      <c r="AB252" s="85">
        <v>9.7942790090000003</v>
      </c>
      <c r="AC252" s="85">
        <v>10.03984438</v>
      </c>
      <c r="AD252" s="85">
        <v>9.9417760180000005</v>
      </c>
      <c r="AE252" s="85">
        <v>9.4712930259999997</v>
      </c>
    </row>
    <row r="253" spans="2:31">
      <c r="B253">
        <v>0</v>
      </c>
      <c r="C253">
        <v>0</v>
      </c>
      <c r="D253">
        <v>0</v>
      </c>
      <c r="E253" t="s">
        <v>256</v>
      </c>
      <c r="F253" t="s">
        <v>128</v>
      </c>
      <c r="G253" t="s">
        <v>84</v>
      </c>
      <c r="H253" t="s">
        <v>40</v>
      </c>
      <c r="I253">
        <v>1</v>
      </c>
      <c r="J253" s="85">
        <v>9.7782631309999992</v>
      </c>
      <c r="K253" s="85">
        <v>10.818551510000001</v>
      </c>
      <c r="L253" s="85">
        <v>9.8746303960000006</v>
      </c>
      <c r="M253" s="85">
        <v>8.4975225820000002</v>
      </c>
      <c r="N253" s="85">
        <v>12.36841969</v>
      </c>
      <c r="O253" s="85">
        <v>12.577906410000001</v>
      </c>
      <c r="P253" s="85">
        <v>9.4472661609999999</v>
      </c>
      <c r="Q253" s="85">
        <v>10.700865439999999</v>
      </c>
      <c r="R253" s="85">
        <v>8.6908702929999997</v>
      </c>
      <c r="S253" s="85">
        <v>9.4840997470000001</v>
      </c>
      <c r="T253" s="85">
        <v>10.048468720000001</v>
      </c>
      <c r="U253" s="85">
        <v>9.9858787959999997</v>
      </c>
      <c r="V253" s="85">
        <v>8.3609492599999999</v>
      </c>
      <c r="W253" s="85">
        <v>9.8143560819999998</v>
      </c>
      <c r="X253" s="85">
        <v>9.0350759539999999</v>
      </c>
      <c r="Y253" s="85">
        <v>11.039086360000001</v>
      </c>
      <c r="Z253" s="85">
        <v>9.1762584450000002</v>
      </c>
      <c r="AA253" s="85">
        <v>12.208802110000001</v>
      </c>
      <c r="AB253" s="85">
        <v>12.260806329999999</v>
      </c>
      <c r="AC253" s="85">
        <v>13.18123769</v>
      </c>
      <c r="AD253" s="85">
        <v>13.213699439999999</v>
      </c>
      <c r="AE253" s="85">
        <v>10.232373839999999</v>
      </c>
    </row>
    <row r="254" spans="2:31">
      <c r="B254">
        <v>0</v>
      </c>
      <c r="C254">
        <v>0</v>
      </c>
      <c r="D254">
        <v>0</v>
      </c>
      <c r="E254" t="s">
        <v>9</v>
      </c>
      <c r="F254" t="s">
        <v>128</v>
      </c>
      <c r="G254" t="s">
        <v>84</v>
      </c>
      <c r="H254" t="s">
        <v>40</v>
      </c>
      <c r="I254">
        <v>1</v>
      </c>
      <c r="J254" s="85">
        <v>10.10324733</v>
      </c>
      <c r="K254" s="85">
        <v>9.7088529619999999</v>
      </c>
      <c r="L254" s="85">
        <v>9.3433257140000006</v>
      </c>
      <c r="M254" s="85">
        <v>8.0672466119999999</v>
      </c>
      <c r="N254" s="85">
        <v>11.11770578</v>
      </c>
      <c r="O254" s="85">
        <v>12.150489240000001</v>
      </c>
      <c r="P254" s="85">
        <v>8.1365406030000003</v>
      </c>
      <c r="Q254" s="85">
        <v>11.15259582</v>
      </c>
      <c r="R254" s="85">
        <v>9.353170982</v>
      </c>
      <c r="S254" s="85">
        <v>9.0884392530000007</v>
      </c>
      <c r="T254" s="85">
        <v>10.068287099999999</v>
      </c>
      <c r="U254" s="85">
        <v>9.9274108309999995</v>
      </c>
      <c r="V254" s="85">
        <v>8.05037527</v>
      </c>
      <c r="W254" s="85">
        <v>9.8381335570000008</v>
      </c>
      <c r="X254" s="85">
        <v>8.8767350090000008</v>
      </c>
      <c r="Y254" s="85">
        <v>9.7907997709999997</v>
      </c>
      <c r="Z254" s="85">
        <v>9.0409475809999993</v>
      </c>
      <c r="AA254" s="85">
        <v>11.35200225</v>
      </c>
      <c r="AB254" s="85">
        <v>11.06266975</v>
      </c>
      <c r="AC254" s="85">
        <v>11.46260788</v>
      </c>
      <c r="AD254" s="85">
        <v>11.573833520000001</v>
      </c>
      <c r="AE254" s="85">
        <v>9.8240428620000007</v>
      </c>
    </row>
    <row r="255" spans="2:31">
      <c r="B255">
        <v>0</v>
      </c>
      <c r="C255">
        <v>0</v>
      </c>
      <c r="D255">
        <v>111</v>
      </c>
      <c r="E255" t="s">
        <v>255</v>
      </c>
      <c r="F255" t="s">
        <v>87</v>
      </c>
      <c r="G255" t="s">
        <v>84</v>
      </c>
      <c r="H255" t="s">
        <v>38</v>
      </c>
      <c r="I255">
        <v>0</v>
      </c>
      <c r="J255" s="85" t="s">
        <v>173</v>
      </c>
      <c r="K255" s="85" t="s">
        <v>173</v>
      </c>
      <c r="L255" s="85" t="s">
        <v>173</v>
      </c>
      <c r="M255" s="85" t="s">
        <v>173</v>
      </c>
      <c r="N255" s="85" t="s">
        <v>173</v>
      </c>
      <c r="O255" s="85" t="s">
        <v>173</v>
      </c>
      <c r="P255" s="85" t="s">
        <v>173</v>
      </c>
      <c r="Q255" s="85" t="s">
        <v>173</v>
      </c>
      <c r="R255" s="85" t="s">
        <v>173</v>
      </c>
      <c r="S255" s="85" t="s">
        <v>173</v>
      </c>
      <c r="T255" s="85" t="s">
        <v>173</v>
      </c>
      <c r="U255" s="85" t="s">
        <v>173</v>
      </c>
      <c r="V255" s="85" t="s">
        <v>173</v>
      </c>
      <c r="W255" s="85" t="s">
        <v>173</v>
      </c>
      <c r="X255" s="85" t="s">
        <v>173</v>
      </c>
      <c r="Y255" s="85" t="s">
        <v>173</v>
      </c>
      <c r="Z255" s="85" t="s">
        <v>173</v>
      </c>
      <c r="AA255" s="85" t="s">
        <v>173</v>
      </c>
      <c r="AB255" s="85" t="s">
        <v>173</v>
      </c>
      <c r="AC255" s="85" t="s">
        <v>173</v>
      </c>
      <c r="AD255" s="85" t="s">
        <v>173</v>
      </c>
      <c r="AE255" s="85" t="s">
        <v>173</v>
      </c>
    </row>
    <row r="256" spans="2:31">
      <c r="B256">
        <v>0</v>
      </c>
      <c r="C256">
        <v>0</v>
      </c>
      <c r="D256">
        <v>0</v>
      </c>
      <c r="E256" t="s">
        <v>256</v>
      </c>
      <c r="F256" t="s">
        <v>87</v>
      </c>
      <c r="G256" t="s">
        <v>84</v>
      </c>
      <c r="H256" t="s">
        <v>38</v>
      </c>
      <c r="I256">
        <v>0</v>
      </c>
      <c r="J256" s="85" t="s">
        <v>173</v>
      </c>
      <c r="K256" s="85" t="s">
        <v>173</v>
      </c>
      <c r="L256" s="85" t="s">
        <v>173</v>
      </c>
      <c r="M256" s="85" t="s">
        <v>173</v>
      </c>
      <c r="N256" s="85" t="s">
        <v>173</v>
      </c>
      <c r="O256" s="85" t="s">
        <v>173</v>
      </c>
      <c r="P256" s="85" t="s">
        <v>173</v>
      </c>
      <c r="Q256" s="85" t="s">
        <v>173</v>
      </c>
      <c r="R256" s="85" t="s">
        <v>173</v>
      </c>
      <c r="S256" s="85" t="s">
        <v>173</v>
      </c>
      <c r="T256" s="85" t="s">
        <v>173</v>
      </c>
      <c r="U256" s="85" t="s">
        <v>173</v>
      </c>
      <c r="V256" s="85" t="s">
        <v>173</v>
      </c>
      <c r="W256" s="85" t="s">
        <v>173</v>
      </c>
      <c r="X256" s="85" t="s">
        <v>173</v>
      </c>
      <c r="Y256" s="85" t="s">
        <v>173</v>
      </c>
      <c r="Z256" s="85" t="s">
        <v>173</v>
      </c>
      <c r="AA256" s="85" t="s">
        <v>173</v>
      </c>
      <c r="AB256" s="85" t="s">
        <v>173</v>
      </c>
      <c r="AC256" s="85" t="s">
        <v>173</v>
      </c>
      <c r="AD256" s="85" t="s">
        <v>173</v>
      </c>
      <c r="AE256" s="85" t="s">
        <v>173</v>
      </c>
    </row>
    <row r="257" spans="2:31">
      <c r="B257">
        <v>0</v>
      </c>
      <c r="C257">
        <v>0</v>
      </c>
      <c r="D257">
        <v>0</v>
      </c>
      <c r="E257" t="s">
        <v>9</v>
      </c>
      <c r="F257" t="s">
        <v>87</v>
      </c>
      <c r="G257" t="s">
        <v>84</v>
      </c>
      <c r="H257" t="s">
        <v>38</v>
      </c>
      <c r="I257">
        <v>0</v>
      </c>
      <c r="J257" s="85" t="s">
        <v>173</v>
      </c>
      <c r="K257" s="85" t="s">
        <v>173</v>
      </c>
      <c r="L257" s="85" t="s">
        <v>173</v>
      </c>
      <c r="M257" s="85" t="s">
        <v>173</v>
      </c>
      <c r="N257" s="85" t="s">
        <v>173</v>
      </c>
      <c r="O257" s="85" t="s">
        <v>173</v>
      </c>
      <c r="P257" s="85" t="s">
        <v>173</v>
      </c>
      <c r="Q257" s="85" t="s">
        <v>173</v>
      </c>
      <c r="R257" s="85" t="s">
        <v>173</v>
      </c>
      <c r="S257" s="85" t="s">
        <v>173</v>
      </c>
      <c r="T257" s="85" t="s">
        <v>173</v>
      </c>
      <c r="U257" s="85" t="s">
        <v>173</v>
      </c>
      <c r="V257" s="85" t="s">
        <v>173</v>
      </c>
      <c r="W257" s="85" t="s">
        <v>173</v>
      </c>
      <c r="X257" s="85" t="s">
        <v>173</v>
      </c>
      <c r="Y257" s="85" t="s">
        <v>173</v>
      </c>
      <c r="Z257" s="85" t="s">
        <v>173</v>
      </c>
      <c r="AA257" s="85" t="s">
        <v>173</v>
      </c>
      <c r="AB257" s="85" t="s">
        <v>173</v>
      </c>
      <c r="AC257" s="85" t="s">
        <v>173</v>
      </c>
      <c r="AD257" s="85" t="s">
        <v>173</v>
      </c>
      <c r="AE257" s="85" t="s">
        <v>173</v>
      </c>
    </row>
    <row r="258" spans="2:31">
      <c r="B258">
        <v>0</v>
      </c>
      <c r="C258">
        <v>0</v>
      </c>
      <c r="D258">
        <v>112</v>
      </c>
      <c r="E258" t="s">
        <v>255</v>
      </c>
      <c r="F258" t="s">
        <v>94</v>
      </c>
      <c r="G258" t="s">
        <v>83</v>
      </c>
      <c r="H258" t="s">
        <v>76</v>
      </c>
      <c r="I258">
        <v>0</v>
      </c>
      <c r="J258" s="85">
        <v>93.709677420000006</v>
      </c>
      <c r="K258" s="85">
        <v>96.682464449999998</v>
      </c>
      <c r="L258" s="85">
        <v>93.277310920000005</v>
      </c>
      <c r="M258" s="85">
        <v>96.307692309999993</v>
      </c>
      <c r="N258" s="85">
        <v>97.909407669999993</v>
      </c>
      <c r="O258" s="85">
        <v>94.545454550000002</v>
      </c>
      <c r="P258" s="85">
        <v>97.596153849999993</v>
      </c>
      <c r="Q258" s="85">
        <v>97.058823529999998</v>
      </c>
      <c r="R258" s="85">
        <v>96.3963964</v>
      </c>
      <c r="S258" s="85">
        <v>93.387589009999999</v>
      </c>
      <c r="T258" s="85">
        <v>95.726495729999996</v>
      </c>
      <c r="U258" s="85">
        <v>95.516074450000005</v>
      </c>
      <c r="V258" s="85">
        <v>95.348837209999999</v>
      </c>
      <c r="W258" s="85">
        <v>97.272727270000004</v>
      </c>
      <c r="X258" s="85">
        <v>93.303571430000005</v>
      </c>
      <c r="Y258" s="85">
        <v>98.888888890000004</v>
      </c>
      <c r="Z258" s="85">
        <v>94.852941180000002</v>
      </c>
      <c r="AA258" s="85">
        <v>96.460176989999994</v>
      </c>
      <c r="AB258" s="85">
        <v>96.969696970000001</v>
      </c>
      <c r="AC258" s="85">
        <v>97.663551400000003</v>
      </c>
      <c r="AD258" s="85">
        <v>96.153846150000007</v>
      </c>
      <c r="AE258" s="85">
        <v>95.308403479999996</v>
      </c>
    </row>
    <row r="259" spans="2:31">
      <c r="B259">
        <v>0</v>
      </c>
      <c r="C259">
        <v>0</v>
      </c>
      <c r="D259">
        <v>0</v>
      </c>
      <c r="E259" t="s">
        <v>256</v>
      </c>
      <c r="F259" t="s">
        <v>94</v>
      </c>
      <c r="G259" t="s">
        <v>83</v>
      </c>
      <c r="H259" t="s">
        <v>76</v>
      </c>
      <c r="I259">
        <v>0</v>
      </c>
      <c r="J259" s="85">
        <v>93.974065600000003</v>
      </c>
      <c r="K259" s="85">
        <v>97.080291970000005</v>
      </c>
      <c r="L259" s="85">
        <v>96.271186439999994</v>
      </c>
      <c r="M259" s="85">
        <v>97.389033940000004</v>
      </c>
      <c r="N259" s="85">
        <v>95.307917889999999</v>
      </c>
      <c r="O259" s="85">
        <v>95.726495729999996</v>
      </c>
      <c r="P259" s="85">
        <v>96.49805447</v>
      </c>
      <c r="Q259" s="85">
        <v>94.520547949999994</v>
      </c>
      <c r="R259" s="85">
        <v>95.488721799999993</v>
      </c>
      <c r="S259" s="85">
        <v>95.553618130000004</v>
      </c>
      <c r="T259" s="85">
        <v>96.911196910000001</v>
      </c>
      <c r="U259" s="85">
        <v>96.514161220000005</v>
      </c>
      <c r="V259" s="85">
        <v>97.97687861</v>
      </c>
      <c r="W259" s="85">
        <v>96.774193550000007</v>
      </c>
      <c r="X259" s="85">
        <v>94.841269839999995</v>
      </c>
      <c r="Y259" s="85">
        <v>97.169811319999994</v>
      </c>
      <c r="Z259" s="85">
        <v>96.024464829999999</v>
      </c>
      <c r="AA259" s="85">
        <v>96.603773579999995</v>
      </c>
      <c r="AB259" s="85">
        <v>98.924731179999995</v>
      </c>
      <c r="AC259" s="85">
        <v>96.787148590000001</v>
      </c>
      <c r="AD259" s="85">
        <v>96.774193550000007</v>
      </c>
      <c r="AE259" s="85">
        <v>96.058359809999999</v>
      </c>
    </row>
    <row r="260" spans="2:31">
      <c r="B260">
        <v>0</v>
      </c>
      <c r="C260">
        <v>0</v>
      </c>
      <c r="D260">
        <v>0</v>
      </c>
      <c r="E260" t="s">
        <v>9</v>
      </c>
      <c r="F260" t="s">
        <v>94</v>
      </c>
      <c r="G260" t="s">
        <v>83</v>
      </c>
      <c r="H260" t="s">
        <v>76</v>
      </c>
      <c r="I260">
        <v>0</v>
      </c>
      <c r="J260" s="85">
        <v>93.845550759999995</v>
      </c>
      <c r="K260" s="85">
        <v>96.907216489999996</v>
      </c>
      <c r="L260" s="85">
        <v>94.934333960000004</v>
      </c>
      <c r="M260" s="85">
        <v>96.89265537</v>
      </c>
      <c r="N260" s="85">
        <v>96.496815290000001</v>
      </c>
      <c r="O260" s="85">
        <v>95.15418502</v>
      </c>
      <c r="P260" s="85">
        <v>96.989247309999996</v>
      </c>
      <c r="Q260" s="85">
        <v>95.744680849999995</v>
      </c>
      <c r="R260" s="85">
        <v>95.901639340000003</v>
      </c>
      <c r="S260" s="85">
        <v>94.55399061</v>
      </c>
      <c r="T260" s="85">
        <v>96.348884380000001</v>
      </c>
      <c r="U260" s="85">
        <v>96.053145760000007</v>
      </c>
      <c r="V260" s="85">
        <v>96.854304639999995</v>
      </c>
      <c r="W260" s="85">
        <v>96.99398798</v>
      </c>
      <c r="X260" s="85">
        <v>94.117647059999996</v>
      </c>
      <c r="Y260" s="85">
        <v>97.959183670000002</v>
      </c>
      <c r="Z260" s="85">
        <v>95.492487479999994</v>
      </c>
      <c r="AA260" s="85">
        <v>96.537678209999996</v>
      </c>
      <c r="AB260" s="85">
        <v>98.113207549999998</v>
      </c>
      <c r="AC260" s="85">
        <v>97.192224620000005</v>
      </c>
      <c r="AD260" s="85">
        <v>96.507352940000004</v>
      </c>
      <c r="AE260" s="85">
        <v>95.713196999999994</v>
      </c>
    </row>
    <row r="261" spans="2:31">
      <c r="B261">
        <v>0</v>
      </c>
      <c r="C261">
        <v>0</v>
      </c>
      <c r="D261">
        <v>113</v>
      </c>
      <c r="E261" t="s">
        <v>255</v>
      </c>
      <c r="F261" t="s">
        <v>307</v>
      </c>
      <c r="G261" t="s">
        <v>320</v>
      </c>
      <c r="H261" t="s">
        <v>348</v>
      </c>
      <c r="I261">
        <v>0</v>
      </c>
      <c r="J261" s="85">
        <v>59.557661930000002</v>
      </c>
      <c r="K261" s="85">
        <v>63.703703699999998</v>
      </c>
      <c r="L261" s="85">
        <v>54.310344829999998</v>
      </c>
      <c r="M261" s="85">
        <v>63.742690060000001</v>
      </c>
      <c r="N261" s="85">
        <v>65.680473370000001</v>
      </c>
      <c r="O261" s="85">
        <v>69.444444439999998</v>
      </c>
      <c r="P261" s="85">
        <v>54.4</v>
      </c>
      <c r="Q261" s="85">
        <v>62.5</v>
      </c>
      <c r="R261" s="85">
        <v>69.696969699999997</v>
      </c>
      <c r="S261" s="85">
        <v>61.520737330000003</v>
      </c>
      <c r="T261" s="85">
        <v>61.290322580000002</v>
      </c>
      <c r="U261" s="85">
        <v>59.498207890000003</v>
      </c>
      <c r="V261" s="85">
        <v>56.428571429999998</v>
      </c>
      <c r="W261" s="85">
        <v>54.716981130000001</v>
      </c>
      <c r="X261" s="85">
        <v>48.62385321</v>
      </c>
      <c r="Y261" s="85">
        <v>53.389830510000003</v>
      </c>
      <c r="Z261" s="85">
        <v>52.554744530000001</v>
      </c>
      <c r="AA261" s="85">
        <v>56.716417909999997</v>
      </c>
      <c r="AB261" s="85">
        <v>43.548387099999999</v>
      </c>
      <c r="AC261" s="85">
        <v>55.319148939999998</v>
      </c>
      <c r="AD261" s="85">
        <v>58.064516130000001</v>
      </c>
      <c r="AE261" s="85">
        <v>58.838174270000003</v>
      </c>
    </row>
    <row r="262" spans="2:31">
      <c r="B262">
        <v>0</v>
      </c>
      <c r="C262">
        <v>0</v>
      </c>
      <c r="D262">
        <v>0</v>
      </c>
      <c r="E262" t="s">
        <v>256</v>
      </c>
      <c r="F262" t="s">
        <v>307</v>
      </c>
      <c r="G262" t="s">
        <v>320</v>
      </c>
      <c r="H262" t="s">
        <v>348</v>
      </c>
      <c r="I262">
        <v>0</v>
      </c>
      <c r="J262" s="85">
        <v>56.084656080000002</v>
      </c>
      <c r="K262" s="85">
        <v>51.515151520000003</v>
      </c>
      <c r="L262" s="85">
        <v>57.943925229999998</v>
      </c>
      <c r="M262" s="85">
        <v>52.671755730000001</v>
      </c>
      <c r="N262" s="85">
        <v>61.290322580000002</v>
      </c>
      <c r="O262" s="85">
        <v>58.823529409999999</v>
      </c>
      <c r="P262" s="85">
        <v>48.275862070000002</v>
      </c>
      <c r="Q262" s="85">
        <v>48</v>
      </c>
      <c r="R262" s="85">
        <v>53.658536589999997</v>
      </c>
      <c r="S262" s="85">
        <v>60</v>
      </c>
      <c r="T262" s="85">
        <v>58.18181818</v>
      </c>
      <c r="U262" s="85">
        <v>49.105367790000003</v>
      </c>
      <c r="V262" s="85">
        <v>52.238805970000001</v>
      </c>
      <c r="W262" s="85">
        <v>53.271028039999997</v>
      </c>
      <c r="X262" s="85">
        <v>51.111111110000003</v>
      </c>
      <c r="Y262" s="85">
        <v>48.780487800000003</v>
      </c>
      <c r="Z262" s="85">
        <v>60.360360360000001</v>
      </c>
      <c r="AA262" s="85">
        <v>58.015267180000002</v>
      </c>
      <c r="AB262" s="85">
        <v>49.019607839999999</v>
      </c>
      <c r="AC262" s="85">
        <v>48.979591839999998</v>
      </c>
      <c r="AD262" s="85">
        <v>54.225352110000003</v>
      </c>
      <c r="AE262" s="85">
        <v>54.47716346</v>
      </c>
    </row>
    <row r="263" spans="2:31">
      <c r="B263">
        <v>0</v>
      </c>
      <c r="C263">
        <v>0</v>
      </c>
      <c r="D263">
        <v>0</v>
      </c>
      <c r="E263" t="s">
        <v>9</v>
      </c>
      <c r="F263" t="s">
        <v>307</v>
      </c>
      <c r="G263" t="s">
        <v>320</v>
      </c>
      <c r="H263" t="s">
        <v>348</v>
      </c>
      <c r="I263">
        <v>0</v>
      </c>
      <c r="J263" s="85">
        <v>57.916666669999998</v>
      </c>
      <c r="K263" s="85">
        <v>58.547008550000001</v>
      </c>
      <c r="L263" s="85">
        <v>56.053811660000001</v>
      </c>
      <c r="M263" s="85">
        <v>58.940397349999998</v>
      </c>
      <c r="N263" s="85">
        <v>63.58024691</v>
      </c>
      <c r="O263" s="85">
        <v>63.218390800000002</v>
      </c>
      <c r="P263" s="85">
        <v>51.886792450000002</v>
      </c>
      <c r="Q263" s="85">
        <v>55.102040819999999</v>
      </c>
      <c r="R263" s="85">
        <v>63.551401869999999</v>
      </c>
      <c r="S263" s="85">
        <v>60.772833720000001</v>
      </c>
      <c r="T263" s="85">
        <v>59.829059829999998</v>
      </c>
      <c r="U263" s="85">
        <v>54.571159280000003</v>
      </c>
      <c r="V263" s="85">
        <v>54.379562040000003</v>
      </c>
      <c r="W263" s="85">
        <v>53.990610330000003</v>
      </c>
      <c r="X263" s="85">
        <v>50</v>
      </c>
      <c r="Y263" s="85">
        <v>51.037344400000002</v>
      </c>
      <c r="Z263" s="85">
        <v>56.048387099999999</v>
      </c>
      <c r="AA263" s="85">
        <v>57.358490570000001</v>
      </c>
      <c r="AB263" s="85">
        <v>46.017699120000003</v>
      </c>
      <c r="AC263" s="85">
        <v>52.083333330000002</v>
      </c>
      <c r="AD263" s="85">
        <v>56.015037589999999</v>
      </c>
      <c r="AE263" s="85">
        <v>56.74780354</v>
      </c>
    </row>
    <row r="264" spans="2:31">
      <c r="B264" t="s">
        <v>198</v>
      </c>
      <c r="C264" t="s">
        <v>183</v>
      </c>
      <c r="D264">
        <v>114</v>
      </c>
      <c r="E264" t="s">
        <v>255</v>
      </c>
      <c r="F264" t="s">
        <v>494</v>
      </c>
      <c r="G264" t="s">
        <v>320</v>
      </c>
      <c r="H264" t="s">
        <v>350</v>
      </c>
      <c r="I264">
        <v>1</v>
      </c>
      <c r="J264" s="85">
        <v>56.868727530000001</v>
      </c>
      <c r="K264" s="85">
        <v>63.220866049999998</v>
      </c>
      <c r="L264" s="85">
        <v>94.728800609999993</v>
      </c>
      <c r="M264" s="85">
        <v>80.038032529999995</v>
      </c>
      <c r="N264" s="85">
        <v>64.096672290000001</v>
      </c>
      <c r="O264" s="85">
        <v>56.5251503</v>
      </c>
      <c r="P264" s="85">
        <v>86.372604640000006</v>
      </c>
      <c r="Q264" s="85">
        <v>68.694057279999996</v>
      </c>
      <c r="R264" s="85">
        <v>58.780465649999996</v>
      </c>
      <c r="S264" s="85">
        <v>79.752623110000002</v>
      </c>
      <c r="T264" s="85">
        <v>65.28322987</v>
      </c>
      <c r="U264" s="85">
        <v>84.642421260000006</v>
      </c>
      <c r="V264" s="85">
        <v>81.262234680000006</v>
      </c>
      <c r="W264" s="85">
        <v>96.697840900000003</v>
      </c>
      <c r="X264" s="85">
        <v>84.456476510000002</v>
      </c>
      <c r="Y264" s="85">
        <v>86.541748459999994</v>
      </c>
      <c r="Z264" s="85">
        <v>89.032361829999999</v>
      </c>
      <c r="AA264" s="85">
        <v>81.45378719</v>
      </c>
      <c r="AB264" s="85">
        <v>103.25859079999999</v>
      </c>
      <c r="AC264" s="85">
        <v>62.408629869999999</v>
      </c>
      <c r="AD264" s="85">
        <v>81.467696459999999</v>
      </c>
      <c r="AE264" s="85">
        <v>75.085891099999998</v>
      </c>
    </row>
    <row r="265" spans="2:31">
      <c r="B265">
        <v>0</v>
      </c>
      <c r="C265">
        <v>0</v>
      </c>
      <c r="D265">
        <v>0</v>
      </c>
      <c r="E265" t="s">
        <v>256</v>
      </c>
      <c r="F265" t="s">
        <v>494</v>
      </c>
      <c r="G265" t="s">
        <v>320</v>
      </c>
      <c r="H265" t="s">
        <v>350</v>
      </c>
      <c r="I265">
        <v>1</v>
      </c>
      <c r="J265" s="85">
        <v>110.1217736</v>
      </c>
      <c r="K265" s="85">
        <v>105.6363779</v>
      </c>
      <c r="L265" s="85">
        <v>138.59862770000001</v>
      </c>
      <c r="M265" s="85">
        <v>162.5531684</v>
      </c>
      <c r="N265" s="85">
        <v>129.9205891</v>
      </c>
      <c r="O265" s="85">
        <v>177.70579570000001</v>
      </c>
      <c r="P265" s="85">
        <v>164.69066459999999</v>
      </c>
      <c r="Q265" s="85">
        <v>105.76862060000001</v>
      </c>
      <c r="R265" s="85">
        <v>199.26246320000001</v>
      </c>
      <c r="S265" s="85">
        <v>165.0615669</v>
      </c>
      <c r="T265" s="85">
        <v>114.92089850000001</v>
      </c>
      <c r="U265" s="85">
        <v>130.2858349</v>
      </c>
      <c r="V265" s="85">
        <v>183.96366639999999</v>
      </c>
      <c r="W265" s="85">
        <v>153.98419290000001</v>
      </c>
      <c r="X265" s="85">
        <v>156.3644189</v>
      </c>
      <c r="Y265" s="85">
        <v>172.48626630000001</v>
      </c>
      <c r="Z265" s="85">
        <v>169.58905820000001</v>
      </c>
      <c r="AA265" s="85">
        <v>160.87357639999999</v>
      </c>
      <c r="AB265" s="85">
        <v>165.46212320000001</v>
      </c>
      <c r="AC265" s="85">
        <v>139.3693303</v>
      </c>
      <c r="AD265" s="85">
        <v>154.25366159999999</v>
      </c>
      <c r="AE265" s="85">
        <v>141.83215139999999</v>
      </c>
    </row>
    <row r="266" spans="2:31">
      <c r="B266">
        <v>0</v>
      </c>
      <c r="C266">
        <v>0</v>
      </c>
      <c r="D266">
        <v>0</v>
      </c>
      <c r="E266" t="s">
        <v>9</v>
      </c>
      <c r="F266" t="s">
        <v>494</v>
      </c>
      <c r="G266" t="s">
        <v>320</v>
      </c>
      <c r="H266" t="s">
        <v>350</v>
      </c>
      <c r="I266">
        <v>1</v>
      </c>
      <c r="J266" s="85">
        <v>82.976811429999998</v>
      </c>
      <c r="K266" s="85">
        <v>84.133210919999996</v>
      </c>
      <c r="L266" s="85">
        <v>116.4546575</v>
      </c>
      <c r="M266" s="85">
        <v>121.2258786</v>
      </c>
      <c r="N266" s="85">
        <v>96.788390750000005</v>
      </c>
      <c r="O266" s="85">
        <v>117.270837</v>
      </c>
      <c r="P266" s="85">
        <v>125.27953530000001</v>
      </c>
      <c r="Q266" s="85">
        <v>86.989199420000006</v>
      </c>
      <c r="R266" s="85">
        <v>129.21927579999999</v>
      </c>
      <c r="S266" s="85">
        <v>121.676885</v>
      </c>
      <c r="T266" s="85">
        <v>89.951618879999998</v>
      </c>
      <c r="U266" s="85">
        <v>107.3102636</v>
      </c>
      <c r="V266" s="85">
        <v>132.2510666</v>
      </c>
      <c r="W266" s="85">
        <v>124.9749685</v>
      </c>
      <c r="X266" s="85">
        <v>120.26365490000001</v>
      </c>
      <c r="Y266" s="85">
        <v>129.40847310000001</v>
      </c>
      <c r="Z266" s="85">
        <v>129.1226369</v>
      </c>
      <c r="AA266" s="85">
        <v>121.0120203</v>
      </c>
      <c r="AB266" s="85">
        <v>134.39578929999999</v>
      </c>
      <c r="AC266" s="85">
        <v>100.8184268</v>
      </c>
      <c r="AD266" s="85">
        <v>118.3137918</v>
      </c>
      <c r="AE266" s="85">
        <v>108.1417671</v>
      </c>
    </row>
    <row r="267" spans="2:31">
      <c r="B267">
        <v>0</v>
      </c>
      <c r="C267">
        <v>0</v>
      </c>
      <c r="D267">
        <v>115</v>
      </c>
      <c r="E267" t="s">
        <v>255</v>
      </c>
      <c r="F267" t="s">
        <v>439</v>
      </c>
      <c r="G267" t="s">
        <v>83</v>
      </c>
      <c r="H267" t="s">
        <v>58</v>
      </c>
      <c r="I267">
        <v>1</v>
      </c>
      <c r="J267" s="85" t="s">
        <v>173</v>
      </c>
      <c r="K267" s="85" t="s">
        <v>173</v>
      </c>
      <c r="L267" s="85" t="s">
        <v>173</v>
      </c>
      <c r="M267" s="85" t="s">
        <v>173</v>
      </c>
      <c r="N267" s="85" t="s">
        <v>173</v>
      </c>
      <c r="O267" s="85" t="s">
        <v>173</v>
      </c>
      <c r="P267" s="85" t="s">
        <v>173</v>
      </c>
      <c r="Q267" s="85" t="s">
        <v>173</v>
      </c>
      <c r="R267" s="85" t="s">
        <v>173</v>
      </c>
      <c r="S267" s="85" t="s">
        <v>173</v>
      </c>
      <c r="T267" s="85" t="s">
        <v>173</v>
      </c>
      <c r="U267" s="85" t="s">
        <v>173</v>
      </c>
      <c r="V267" s="85" t="s">
        <v>173</v>
      </c>
      <c r="W267" s="85" t="s">
        <v>173</v>
      </c>
      <c r="X267" s="85" t="s">
        <v>173</v>
      </c>
      <c r="Y267" s="85" t="s">
        <v>173</v>
      </c>
      <c r="Z267" s="85" t="s">
        <v>173</v>
      </c>
      <c r="AA267" s="85" t="s">
        <v>173</v>
      </c>
      <c r="AB267" s="85" t="s">
        <v>173</v>
      </c>
      <c r="AC267" s="85" t="s">
        <v>173</v>
      </c>
      <c r="AD267" s="85" t="s">
        <v>173</v>
      </c>
      <c r="AE267" s="85" t="s">
        <v>173</v>
      </c>
    </row>
    <row r="268" spans="2:31">
      <c r="B268">
        <v>0</v>
      </c>
      <c r="C268">
        <v>0</v>
      </c>
      <c r="D268">
        <v>0</v>
      </c>
      <c r="E268" t="s">
        <v>256</v>
      </c>
      <c r="F268" t="s">
        <v>439</v>
      </c>
      <c r="G268" t="s">
        <v>83</v>
      </c>
      <c r="H268" t="s">
        <v>58</v>
      </c>
      <c r="I268">
        <v>1</v>
      </c>
      <c r="J268" s="85" t="s">
        <v>173</v>
      </c>
      <c r="K268" s="85" t="s">
        <v>173</v>
      </c>
      <c r="L268" s="85" t="s">
        <v>173</v>
      </c>
      <c r="M268" s="85" t="s">
        <v>173</v>
      </c>
      <c r="N268" s="85" t="s">
        <v>173</v>
      </c>
      <c r="O268" s="85" t="s">
        <v>173</v>
      </c>
      <c r="P268" s="85" t="s">
        <v>173</v>
      </c>
      <c r="Q268" s="85" t="s">
        <v>173</v>
      </c>
      <c r="R268" s="85" t="s">
        <v>173</v>
      </c>
      <c r="S268" s="85" t="s">
        <v>173</v>
      </c>
      <c r="T268" s="85" t="s">
        <v>173</v>
      </c>
      <c r="U268" s="85" t="s">
        <v>173</v>
      </c>
      <c r="V268" s="85" t="s">
        <v>173</v>
      </c>
      <c r="W268" s="85" t="s">
        <v>173</v>
      </c>
      <c r="X268" s="85" t="s">
        <v>173</v>
      </c>
      <c r="Y268" s="85" t="s">
        <v>173</v>
      </c>
      <c r="Z268" s="85" t="s">
        <v>173</v>
      </c>
      <c r="AA268" s="85" t="s">
        <v>173</v>
      </c>
      <c r="AB268" s="85" t="s">
        <v>173</v>
      </c>
      <c r="AC268" s="85" t="s">
        <v>173</v>
      </c>
      <c r="AD268" s="85" t="s">
        <v>173</v>
      </c>
      <c r="AE268" s="85" t="s">
        <v>173</v>
      </c>
    </row>
    <row r="269" spans="2:31">
      <c r="B269">
        <v>0</v>
      </c>
      <c r="C269">
        <v>0</v>
      </c>
      <c r="D269">
        <v>0</v>
      </c>
      <c r="E269" t="s">
        <v>9</v>
      </c>
      <c r="F269" t="s">
        <v>439</v>
      </c>
      <c r="G269" t="s">
        <v>83</v>
      </c>
      <c r="H269" t="s">
        <v>58</v>
      </c>
      <c r="I269">
        <v>1</v>
      </c>
      <c r="J269" s="85" t="s">
        <v>173</v>
      </c>
      <c r="K269" s="85" t="s">
        <v>173</v>
      </c>
      <c r="L269" s="85" t="s">
        <v>173</v>
      </c>
      <c r="M269" s="85" t="s">
        <v>173</v>
      </c>
      <c r="N269" s="85" t="s">
        <v>173</v>
      </c>
      <c r="O269" s="85" t="s">
        <v>173</v>
      </c>
      <c r="P269" s="85" t="s">
        <v>173</v>
      </c>
      <c r="Q269" s="85" t="s">
        <v>173</v>
      </c>
      <c r="R269" s="85" t="s">
        <v>173</v>
      </c>
      <c r="S269" s="85" t="s">
        <v>173</v>
      </c>
      <c r="T269" s="85" t="s">
        <v>173</v>
      </c>
      <c r="U269" s="85" t="s">
        <v>173</v>
      </c>
      <c r="V269" s="85" t="s">
        <v>173</v>
      </c>
      <c r="W269" s="85" t="s">
        <v>173</v>
      </c>
      <c r="X269" s="85" t="s">
        <v>173</v>
      </c>
      <c r="Y269" s="85" t="s">
        <v>173</v>
      </c>
      <c r="Z269" s="85" t="s">
        <v>173</v>
      </c>
      <c r="AA269" s="85" t="s">
        <v>173</v>
      </c>
      <c r="AB269" s="85" t="s">
        <v>173</v>
      </c>
      <c r="AC269" s="85" t="s">
        <v>173</v>
      </c>
      <c r="AD269" s="85" t="s">
        <v>173</v>
      </c>
      <c r="AE269" s="85" t="s">
        <v>173</v>
      </c>
    </row>
    <row r="270" spans="2:31">
      <c r="B270">
        <v>0</v>
      </c>
      <c r="C270">
        <v>0</v>
      </c>
      <c r="D270">
        <v>116</v>
      </c>
      <c r="E270" t="s">
        <v>255</v>
      </c>
      <c r="F270" t="s">
        <v>440</v>
      </c>
      <c r="G270" t="s">
        <v>84</v>
      </c>
      <c r="H270" t="s">
        <v>57</v>
      </c>
      <c r="I270">
        <v>0</v>
      </c>
      <c r="J270" s="85">
        <v>87.21</v>
      </c>
      <c r="K270" s="85">
        <v>80</v>
      </c>
      <c r="L270" s="85">
        <v>80</v>
      </c>
      <c r="M270" s="85">
        <v>79.41</v>
      </c>
      <c r="N270" s="85">
        <v>90.24</v>
      </c>
      <c r="O270" s="85">
        <v>93.75</v>
      </c>
      <c r="P270" s="85">
        <v>93.1</v>
      </c>
      <c r="Q270" s="85">
        <v>75</v>
      </c>
      <c r="R270" s="85">
        <v>76.47</v>
      </c>
      <c r="S270" s="85">
        <v>90.68</v>
      </c>
      <c r="T270" s="85">
        <v>84.21</v>
      </c>
      <c r="U270" s="85">
        <v>87.66</v>
      </c>
      <c r="V270" s="85">
        <v>81.08</v>
      </c>
      <c r="W270" s="85">
        <v>71.05</v>
      </c>
      <c r="X270" s="85">
        <v>96.3</v>
      </c>
      <c r="Y270" s="85">
        <v>84.38</v>
      </c>
      <c r="Z270" s="85">
        <v>72</v>
      </c>
      <c r="AA270" s="85">
        <v>96.55</v>
      </c>
      <c r="AB270" s="85">
        <v>89.47</v>
      </c>
      <c r="AC270" s="85">
        <v>56.52</v>
      </c>
      <c r="AD270" s="85">
        <v>77.27</v>
      </c>
      <c r="AE270" s="85">
        <v>85.26</v>
      </c>
    </row>
    <row r="271" spans="2:31">
      <c r="B271">
        <v>0</v>
      </c>
      <c r="C271">
        <v>0</v>
      </c>
      <c r="D271">
        <v>0</v>
      </c>
      <c r="E271" t="s">
        <v>256</v>
      </c>
      <c r="F271" t="s">
        <v>440</v>
      </c>
      <c r="G271" t="s">
        <v>84</v>
      </c>
      <c r="H271" t="s">
        <v>57</v>
      </c>
      <c r="I271">
        <v>0</v>
      </c>
      <c r="J271" s="85">
        <v>80</v>
      </c>
      <c r="K271" s="85">
        <v>81.819999999999993</v>
      </c>
      <c r="L271" s="85">
        <v>90.7</v>
      </c>
      <c r="M271" s="85">
        <v>81.58</v>
      </c>
      <c r="N271" s="85">
        <v>84.48</v>
      </c>
      <c r="O271" s="85">
        <v>84.62</v>
      </c>
      <c r="P271" s="85">
        <v>70.97</v>
      </c>
      <c r="Q271" s="85">
        <v>63.64</v>
      </c>
      <c r="R271" s="85">
        <v>83.78</v>
      </c>
      <c r="S271" s="85">
        <v>87.87</v>
      </c>
      <c r="T271" s="85">
        <v>86.49</v>
      </c>
      <c r="U271" s="85">
        <v>79.53</v>
      </c>
      <c r="V271" s="85">
        <v>67.69</v>
      </c>
      <c r="W271" s="85">
        <v>67.19</v>
      </c>
      <c r="X271" s="85">
        <v>86.36</v>
      </c>
      <c r="Y271" s="85">
        <v>77.78</v>
      </c>
      <c r="Z271" s="85">
        <v>62.26</v>
      </c>
      <c r="AA271" s="85">
        <v>83.61</v>
      </c>
      <c r="AB271" s="85">
        <v>77.78</v>
      </c>
      <c r="AC271" s="85">
        <v>68.89</v>
      </c>
      <c r="AD271" s="85">
        <v>67.349999999999994</v>
      </c>
      <c r="AE271" s="85">
        <v>79.55</v>
      </c>
    </row>
    <row r="272" spans="2:31">
      <c r="B272">
        <v>0</v>
      </c>
      <c r="C272">
        <v>0</v>
      </c>
      <c r="D272">
        <v>0</v>
      </c>
      <c r="E272" t="s">
        <v>9</v>
      </c>
      <c r="F272" t="s">
        <v>440</v>
      </c>
      <c r="G272" t="s">
        <v>84</v>
      </c>
      <c r="H272" t="s">
        <v>57</v>
      </c>
      <c r="I272">
        <v>0</v>
      </c>
      <c r="J272" s="85">
        <v>82.9</v>
      </c>
      <c r="K272" s="85">
        <v>81.08</v>
      </c>
      <c r="L272" s="85">
        <v>86.3</v>
      </c>
      <c r="M272" s="85">
        <v>80.91</v>
      </c>
      <c r="N272" s="85">
        <v>86.87</v>
      </c>
      <c r="O272" s="85">
        <v>88.1</v>
      </c>
      <c r="P272" s="85">
        <v>78.02</v>
      </c>
      <c r="Q272" s="85">
        <v>69.569999999999993</v>
      </c>
      <c r="R272" s="85">
        <v>81.48</v>
      </c>
      <c r="S272" s="85">
        <v>88.72</v>
      </c>
      <c r="T272" s="85">
        <v>85.71</v>
      </c>
      <c r="U272" s="85">
        <v>82.93</v>
      </c>
      <c r="V272" s="85">
        <v>72.55</v>
      </c>
      <c r="W272" s="85">
        <v>68.63</v>
      </c>
      <c r="X272" s="85">
        <v>90.14</v>
      </c>
      <c r="Y272" s="85">
        <v>79.81</v>
      </c>
      <c r="Z272" s="85">
        <v>65.38</v>
      </c>
      <c r="AA272" s="85">
        <v>87.78</v>
      </c>
      <c r="AB272" s="85">
        <v>82.61</v>
      </c>
      <c r="AC272" s="85">
        <v>64.709999999999994</v>
      </c>
      <c r="AD272" s="85">
        <v>70.42</v>
      </c>
      <c r="AE272" s="85">
        <v>81.62</v>
      </c>
    </row>
    <row r="273" spans="2:31">
      <c r="B273">
        <v>0</v>
      </c>
      <c r="C273">
        <v>0</v>
      </c>
      <c r="D273">
        <v>117</v>
      </c>
      <c r="E273" t="s">
        <v>255</v>
      </c>
      <c r="F273" t="s">
        <v>129</v>
      </c>
      <c r="G273" t="s">
        <v>84</v>
      </c>
      <c r="H273" t="s">
        <v>59</v>
      </c>
      <c r="I273">
        <v>0</v>
      </c>
      <c r="J273" s="85">
        <v>61.2</v>
      </c>
      <c r="K273" s="85">
        <v>24.14</v>
      </c>
      <c r="L273" s="85">
        <v>38.71</v>
      </c>
      <c r="M273" s="85">
        <v>58.33</v>
      </c>
      <c r="N273" s="85">
        <v>43.9</v>
      </c>
      <c r="O273" s="85">
        <v>56.25</v>
      </c>
      <c r="P273" s="85">
        <v>65.52</v>
      </c>
      <c r="Q273" s="85">
        <v>46.15</v>
      </c>
      <c r="R273" s="85">
        <v>52.63</v>
      </c>
      <c r="S273" s="85">
        <v>66.12</v>
      </c>
      <c r="T273" s="85">
        <v>65</v>
      </c>
      <c r="U273" s="85">
        <v>60.12</v>
      </c>
      <c r="V273" s="85">
        <v>64.86</v>
      </c>
      <c r="W273" s="85">
        <v>42.11</v>
      </c>
      <c r="X273" s="85">
        <v>78.569999999999993</v>
      </c>
      <c r="Y273" s="85">
        <v>59.38</v>
      </c>
      <c r="Z273" s="85">
        <v>40.74</v>
      </c>
      <c r="AA273" s="85">
        <v>36.67</v>
      </c>
      <c r="AB273" s="85">
        <v>65</v>
      </c>
      <c r="AC273" s="85">
        <v>52.17</v>
      </c>
      <c r="AD273" s="85">
        <v>73.91</v>
      </c>
      <c r="AE273" s="85">
        <v>57.35</v>
      </c>
    </row>
    <row r="274" spans="2:31">
      <c r="B274">
        <v>0</v>
      </c>
      <c r="C274">
        <v>0</v>
      </c>
      <c r="D274">
        <v>0</v>
      </c>
      <c r="E274" t="s">
        <v>256</v>
      </c>
      <c r="F274" t="s">
        <v>129</v>
      </c>
      <c r="G274" t="s">
        <v>84</v>
      </c>
      <c r="H274" t="s">
        <v>59</v>
      </c>
      <c r="I274">
        <v>0</v>
      </c>
      <c r="J274" s="85">
        <v>73.45</v>
      </c>
      <c r="K274" s="85">
        <v>59.09</v>
      </c>
      <c r="L274" s="85">
        <v>58.14</v>
      </c>
      <c r="M274" s="85">
        <v>82.05</v>
      </c>
      <c r="N274" s="85">
        <v>65</v>
      </c>
      <c r="O274" s="85">
        <v>83.33</v>
      </c>
      <c r="P274" s="85">
        <v>70.97</v>
      </c>
      <c r="Q274" s="85">
        <v>72.73</v>
      </c>
      <c r="R274" s="85">
        <v>54.76</v>
      </c>
      <c r="S274" s="85">
        <v>83.75</v>
      </c>
      <c r="T274" s="85">
        <v>60.53</v>
      </c>
      <c r="U274" s="85">
        <v>62.35</v>
      </c>
      <c r="V274" s="85">
        <v>81.819999999999993</v>
      </c>
      <c r="W274" s="85">
        <v>62.32</v>
      </c>
      <c r="X274" s="85">
        <v>76.09</v>
      </c>
      <c r="Y274" s="85">
        <v>65.28</v>
      </c>
      <c r="Z274" s="85">
        <v>55.17</v>
      </c>
      <c r="AA274" s="85">
        <v>70.97</v>
      </c>
      <c r="AB274" s="85">
        <v>88.89</v>
      </c>
      <c r="AC274" s="85">
        <v>62.22</v>
      </c>
      <c r="AD274" s="85">
        <v>74.58</v>
      </c>
      <c r="AE274" s="85">
        <v>71.11</v>
      </c>
    </row>
    <row r="275" spans="2:31">
      <c r="B275">
        <v>0</v>
      </c>
      <c r="C275">
        <v>0</v>
      </c>
      <c r="D275">
        <v>0</v>
      </c>
      <c r="E275" t="s">
        <v>9</v>
      </c>
      <c r="F275" t="s">
        <v>129</v>
      </c>
      <c r="G275" t="s">
        <v>84</v>
      </c>
      <c r="H275" t="s">
        <v>59</v>
      </c>
      <c r="I275">
        <v>0</v>
      </c>
      <c r="J275" s="85">
        <v>68.56</v>
      </c>
      <c r="K275" s="85">
        <v>45.21</v>
      </c>
      <c r="L275" s="85">
        <v>50</v>
      </c>
      <c r="M275" s="85">
        <v>74.56</v>
      </c>
      <c r="N275" s="85">
        <v>56.44</v>
      </c>
      <c r="O275" s="85">
        <v>73.91</v>
      </c>
      <c r="P275" s="85">
        <v>69.23</v>
      </c>
      <c r="Q275" s="85">
        <v>58.33</v>
      </c>
      <c r="R275" s="85">
        <v>54.1</v>
      </c>
      <c r="S275" s="85">
        <v>78.47</v>
      </c>
      <c r="T275" s="85">
        <v>62.07</v>
      </c>
      <c r="U275" s="85">
        <v>61.46</v>
      </c>
      <c r="V275" s="85">
        <v>75.73</v>
      </c>
      <c r="W275" s="85">
        <v>55.14</v>
      </c>
      <c r="X275" s="85">
        <v>77.03</v>
      </c>
      <c r="Y275" s="85">
        <v>63.46</v>
      </c>
      <c r="Z275" s="85">
        <v>50.59</v>
      </c>
      <c r="AA275" s="85">
        <v>59.78</v>
      </c>
      <c r="AB275" s="85">
        <v>78.72</v>
      </c>
      <c r="AC275" s="85">
        <v>58.82</v>
      </c>
      <c r="AD275" s="85">
        <v>74.39</v>
      </c>
      <c r="AE275" s="85">
        <v>66.180000000000007</v>
      </c>
    </row>
    <row r="276" spans="2:31">
      <c r="B276">
        <v>0</v>
      </c>
      <c r="C276">
        <v>0</v>
      </c>
      <c r="D276">
        <v>118</v>
      </c>
      <c r="E276" t="s">
        <v>255</v>
      </c>
      <c r="F276" t="s">
        <v>441</v>
      </c>
      <c r="G276" t="s">
        <v>320</v>
      </c>
      <c r="H276" t="s">
        <v>351</v>
      </c>
      <c r="I276">
        <v>0</v>
      </c>
      <c r="J276" s="85">
        <v>45.25</v>
      </c>
      <c r="K276" s="85">
        <v>34.479999999999997</v>
      </c>
      <c r="L276" s="85">
        <v>64.52</v>
      </c>
      <c r="M276" s="85">
        <v>41.67</v>
      </c>
      <c r="N276" s="85">
        <v>68.290000000000006</v>
      </c>
      <c r="O276" s="85">
        <v>50</v>
      </c>
      <c r="P276" s="85">
        <v>51.72</v>
      </c>
      <c r="Q276" s="85">
        <v>50</v>
      </c>
      <c r="R276" s="85">
        <v>52.63</v>
      </c>
      <c r="S276" s="85">
        <v>43.7</v>
      </c>
      <c r="T276" s="85">
        <v>40</v>
      </c>
      <c r="U276" s="85">
        <v>50.92</v>
      </c>
      <c r="V276" s="85">
        <v>37.840000000000003</v>
      </c>
      <c r="W276" s="85">
        <v>31.58</v>
      </c>
      <c r="X276" s="85">
        <v>42.86</v>
      </c>
      <c r="Y276" s="85">
        <v>40.630000000000003</v>
      </c>
      <c r="Z276" s="85">
        <v>33.33</v>
      </c>
      <c r="AA276" s="85">
        <v>33.33</v>
      </c>
      <c r="AB276" s="85">
        <v>35</v>
      </c>
      <c r="AC276" s="85">
        <v>43.48</v>
      </c>
      <c r="AD276" s="85">
        <v>43.48</v>
      </c>
      <c r="AE276" s="85">
        <v>45.48</v>
      </c>
    </row>
    <row r="277" spans="2:31">
      <c r="B277">
        <v>0</v>
      </c>
      <c r="C277">
        <v>0</v>
      </c>
      <c r="D277">
        <v>0</v>
      </c>
      <c r="E277" t="s">
        <v>256</v>
      </c>
      <c r="F277" t="s">
        <v>441</v>
      </c>
      <c r="G277" t="s">
        <v>320</v>
      </c>
      <c r="H277" t="s">
        <v>351</v>
      </c>
      <c r="I277">
        <v>0</v>
      </c>
      <c r="J277" s="85">
        <v>50.37</v>
      </c>
      <c r="K277" s="85">
        <v>31.71</v>
      </c>
      <c r="L277" s="85">
        <v>53.49</v>
      </c>
      <c r="M277" s="85">
        <v>39.74</v>
      </c>
      <c r="N277" s="85">
        <v>38.33</v>
      </c>
      <c r="O277" s="85">
        <v>30</v>
      </c>
      <c r="P277" s="85">
        <v>53.23</v>
      </c>
      <c r="Q277" s="85">
        <v>54.55</v>
      </c>
      <c r="R277" s="85">
        <v>47.62</v>
      </c>
      <c r="S277" s="85">
        <v>54.98</v>
      </c>
      <c r="T277" s="85">
        <v>39.47</v>
      </c>
      <c r="U277" s="85">
        <v>43.03</v>
      </c>
      <c r="V277" s="85">
        <v>42.42</v>
      </c>
      <c r="W277" s="85">
        <v>43.28</v>
      </c>
      <c r="X277" s="85">
        <v>41.3</v>
      </c>
      <c r="Y277" s="85">
        <v>45.83</v>
      </c>
      <c r="Z277" s="85">
        <v>31.03</v>
      </c>
      <c r="AA277" s="85">
        <v>43.55</v>
      </c>
      <c r="AB277" s="85">
        <v>59.26</v>
      </c>
      <c r="AC277" s="85">
        <v>37.78</v>
      </c>
      <c r="AD277" s="85">
        <v>44.83</v>
      </c>
      <c r="AE277" s="85">
        <v>45.89</v>
      </c>
    </row>
    <row r="278" spans="2:31">
      <c r="B278">
        <v>0</v>
      </c>
      <c r="C278">
        <v>0</v>
      </c>
      <c r="D278">
        <v>0</v>
      </c>
      <c r="E278" t="s">
        <v>9</v>
      </c>
      <c r="F278" t="s">
        <v>441</v>
      </c>
      <c r="G278" t="s">
        <v>320</v>
      </c>
      <c r="H278" t="s">
        <v>351</v>
      </c>
      <c r="I278">
        <v>0</v>
      </c>
      <c r="J278" s="85">
        <v>48.33</v>
      </c>
      <c r="K278" s="85">
        <v>32.86</v>
      </c>
      <c r="L278" s="85">
        <v>58.11</v>
      </c>
      <c r="M278" s="85">
        <v>40.35</v>
      </c>
      <c r="N278" s="85">
        <v>50.5</v>
      </c>
      <c r="O278" s="85">
        <v>36.96</v>
      </c>
      <c r="P278" s="85">
        <v>52.75</v>
      </c>
      <c r="Q278" s="85">
        <v>52.17</v>
      </c>
      <c r="R278" s="85">
        <v>49.18</v>
      </c>
      <c r="S278" s="85">
        <v>51.54</v>
      </c>
      <c r="T278" s="85">
        <v>39.659999999999997</v>
      </c>
      <c r="U278" s="85">
        <v>46.19</v>
      </c>
      <c r="V278" s="85">
        <v>40.78</v>
      </c>
      <c r="W278" s="85">
        <v>39.049999999999997</v>
      </c>
      <c r="X278" s="85">
        <v>41.89</v>
      </c>
      <c r="Y278" s="85">
        <v>44.23</v>
      </c>
      <c r="Z278" s="85">
        <v>31.76</v>
      </c>
      <c r="AA278" s="85">
        <v>40.22</v>
      </c>
      <c r="AB278" s="85">
        <v>48.94</v>
      </c>
      <c r="AC278" s="85">
        <v>39.71</v>
      </c>
      <c r="AD278" s="85">
        <v>44.44</v>
      </c>
      <c r="AE278" s="85">
        <v>45.74</v>
      </c>
    </row>
    <row r="279" spans="2:31">
      <c r="B279" t="s">
        <v>199</v>
      </c>
      <c r="C279" t="s">
        <v>177</v>
      </c>
      <c r="D279">
        <v>119</v>
      </c>
      <c r="E279" t="s">
        <v>255</v>
      </c>
      <c r="F279" t="s">
        <v>103</v>
      </c>
      <c r="G279" t="s">
        <v>84</v>
      </c>
      <c r="H279" t="s">
        <v>21</v>
      </c>
      <c r="I279">
        <v>0</v>
      </c>
      <c r="J279" s="85">
        <v>60.029376399999997</v>
      </c>
      <c r="K279" s="85">
        <v>58.041773800000001</v>
      </c>
      <c r="L279" s="85">
        <v>60.426199099999998</v>
      </c>
      <c r="M279" s="85">
        <v>55.132725829999998</v>
      </c>
      <c r="N279" s="85">
        <v>59.748580740000001</v>
      </c>
      <c r="O279" s="85">
        <v>66.365065959999995</v>
      </c>
      <c r="P279" s="85">
        <v>49.53765465</v>
      </c>
      <c r="Q279" s="85">
        <v>49.870284529999999</v>
      </c>
      <c r="R279" s="85">
        <v>56.375525099999997</v>
      </c>
      <c r="S279" s="85">
        <v>61.56837462</v>
      </c>
      <c r="T279" s="85">
        <v>61.194539900000002</v>
      </c>
      <c r="U279" s="85">
        <v>58.370157929999998</v>
      </c>
      <c r="V279" s="85">
        <v>61.022205880000001</v>
      </c>
      <c r="W279" s="85">
        <v>57.038067249999997</v>
      </c>
      <c r="X279" s="85">
        <v>55.683679650000002</v>
      </c>
      <c r="Y279" s="85">
        <v>62.453418190000001</v>
      </c>
      <c r="Z279" s="85">
        <v>56.56992271</v>
      </c>
      <c r="AA279" s="85">
        <v>52.941341960000003</v>
      </c>
      <c r="AB279" s="85">
        <v>52.223989619999998</v>
      </c>
      <c r="AC279" s="85">
        <v>52.601870630000001</v>
      </c>
      <c r="AD279" s="85">
        <v>57.347466400000002</v>
      </c>
      <c r="AE279" s="85">
        <v>58.569941640000003</v>
      </c>
    </row>
    <row r="280" spans="2:31">
      <c r="B280">
        <v>0</v>
      </c>
      <c r="C280">
        <v>0</v>
      </c>
      <c r="D280">
        <v>0</v>
      </c>
      <c r="E280" t="s">
        <v>256</v>
      </c>
      <c r="F280" t="s">
        <v>103</v>
      </c>
      <c r="G280" t="s">
        <v>84</v>
      </c>
      <c r="H280" t="s">
        <v>21</v>
      </c>
      <c r="I280">
        <v>0</v>
      </c>
      <c r="J280" s="85">
        <v>59.926971289999997</v>
      </c>
      <c r="K280" s="85">
        <v>61.413961469999997</v>
      </c>
      <c r="L280" s="85">
        <v>51.218613750000003</v>
      </c>
      <c r="M280" s="85">
        <v>57.313816369999998</v>
      </c>
      <c r="N280" s="85">
        <v>51.551290289999997</v>
      </c>
      <c r="O280" s="85">
        <v>53.526989229999998</v>
      </c>
      <c r="P280" s="85">
        <v>54.771811249999999</v>
      </c>
      <c r="Q280" s="85">
        <v>58.583676189999998</v>
      </c>
      <c r="R280" s="85">
        <v>55.268527419999998</v>
      </c>
      <c r="S280" s="85">
        <v>59.480021039999997</v>
      </c>
      <c r="T280" s="85">
        <v>60.113086780000003</v>
      </c>
      <c r="U280" s="85">
        <v>56.270121609999997</v>
      </c>
      <c r="V280" s="85">
        <v>59.758989049999997</v>
      </c>
      <c r="W280" s="85">
        <v>54.532516479999998</v>
      </c>
      <c r="X280" s="85">
        <v>52.447295259999997</v>
      </c>
      <c r="Y280" s="85">
        <v>57.862414520000002</v>
      </c>
      <c r="Z280" s="85">
        <v>53.080641749999998</v>
      </c>
      <c r="AA280" s="85">
        <v>51.60755838</v>
      </c>
      <c r="AB280" s="85">
        <v>49.96182915</v>
      </c>
      <c r="AC280" s="85">
        <v>47.661639749999999</v>
      </c>
      <c r="AD280" s="85">
        <v>52.200677169999999</v>
      </c>
      <c r="AE280" s="85">
        <v>56.497428319999997</v>
      </c>
    </row>
    <row r="281" spans="2:31">
      <c r="B281">
        <v>0</v>
      </c>
      <c r="C281">
        <v>0</v>
      </c>
      <c r="D281">
        <v>0</v>
      </c>
      <c r="E281" t="s">
        <v>9</v>
      </c>
      <c r="F281" t="s">
        <v>103</v>
      </c>
      <c r="G281" t="s">
        <v>84</v>
      </c>
      <c r="H281" t="s">
        <v>21</v>
      </c>
      <c r="I281">
        <v>0</v>
      </c>
      <c r="J281" s="85">
        <v>59.983896119999997</v>
      </c>
      <c r="K281" s="85">
        <v>59.636254049999998</v>
      </c>
      <c r="L281" s="85">
        <v>55.628074599999998</v>
      </c>
      <c r="M281" s="85">
        <v>56.127025940000003</v>
      </c>
      <c r="N281" s="85">
        <v>55.797385660000003</v>
      </c>
      <c r="O281" s="85">
        <v>60.531106979999997</v>
      </c>
      <c r="P281" s="85">
        <v>52.042066419999998</v>
      </c>
      <c r="Q281" s="85">
        <v>54.085593369999998</v>
      </c>
      <c r="R281" s="85">
        <v>55.92231889</v>
      </c>
      <c r="S281" s="85">
        <v>60.594878399999999</v>
      </c>
      <c r="T281" s="85">
        <v>60.680576330000001</v>
      </c>
      <c r="U281" s="85">
        <v>57.36445818</v>
      </c>
      <c r="V281" s="85">
        <v>60.427740810000003</v>
      </c>
      <c r="W281" s="85">
        <v>55.676646239999997</v>
      </c>
      <c r="X281" s="85">
        <v>54.076753709999998</v>
      </c>
      <c r="Y281" s="85">
        <v>60.254748489999997</v>
      </c>
      <c r="Z281" s="85">
        <v>54.980447120000001</v>
      </c>
      <c r="AA281" s="85">
        <v>52.313094399999997</v>
      </c>
      <c r="AB281" s="85">
        <v>50.997301200000003</v>
      </c>
      <c r="AC281" s="85">
        <v>50.205666280000003</v>
      </c>
      <c r="AD281" s="85">
        <v>54.774230000000003</v>
      </c>
      <c r="AE281" s="85">
        <v>57.58083353</v>
      </c>
    </row>
    <row r="282" spans="2:31">
      <c r="B282">
        <v>0</v>
      </c>
      <c r="C282">
        <v>0</v>
      </c>
      <c r="D282">
        <v>120</v>
      </c>
      <c r="E282" t="s">
        <v>255</v>
      </c>
      <c r="F282" t="s">
        <v>442</v>
      </c>
      <c r="G282" t="s">
        <v>320</v>
      </c>
      <c r="H282" t="s">
        <v>352</v>
      </c>
      <c r="I282">
        <v>1</v>
      </c>
      <c r="J282" s="85" t="s">
        <v>173</v>
      </c>
      <c r="K282" s="85" t="s">
        <v>173</v>
      </c>
      <c r="L282" s="85" t="s">
        <v>173</v>
      </c>
      <c r="M282" s="85" t="s">
        <v>173</v>
      </c>
      <c r="N282" s="85" t="s">
        <v>173</v>
      </c>
      <c r="O282" s="85" t="s">
        <v>173</v>
      </c>
      <c r="P282" s="85" t="s">
        <v>173</v>
      </c>
      <c r="Q282" s="85" t="s">
        <v>173</v>
      </c>
      <c r="R282" s="85" t="s">
        <v>173</v>
      </c>
      <c r="S282" s="85" t="s">
        <v>173</v>
      </c>
      <c r="T282" s="85" t="s">
        <v>173</v>
      </c>
      <c r="U282" s="85" t="s">
        <v>173</v>
      </c>
      <c r="V282" s="85" t="s">
        <v>173</v>
      </c>
      <c r="W282" s="85" t="s">
        <v>173</v>
      </c>
      <c r="X282" s="85" t="s">
        <v>173</v>
      </c>
      <c r="Y282" s="85" t="s">
        <v>173</v>
      </c>
      <c r="Z282" s="85" t="s">
        <v>173</v>
      </c>
      <c r="AA282" s="85" t="s">
        <v>173</v>
      </c>
      <c r="AB282" s="85" t="s">
        <v>173</v>
      </c>
      <c r="AC282" s="85" t="s">
        <v>173</v>
      </c>
      <c r="AD282" s="85" t="s">
        <v>173</v>
      </c>
      <c r="AE282" s="85" t="s">
        <v>173</v>
      </c>
    </row>
    <row r="283" spans="2:31">
      <c r="B283">
        <v>0</v>
      </c>
      <c r="C283">
        <v>0</v>
      </c>
      <c r="D283">
        <v>0</v>
      </c>
      <c r="E283" t="s">
        <v>256</v>
      </c>
      <c r="F283" t="s">
        <v>442</v>
      </c>
      <c r="G283" t="s">
        <v>320</v>
      </c>
      <c r="H283" t="s">
        <v>352</v>
      </c>
      <c r="I283">
        <v>1</v>
      </c>
      <c r="J283" s="85" t="s">
        <v>173</v>
      </c>
      <c r="K283" s="85" t="s">
        <v>173</v>
      </c>
      <c r="L283" s="85" t="s">
        <v>173</v>
      </c>
      <c r="M283" s="85" t="s">
        <v>173</v>
      </c>
      <c r="N283" s="85" t="s">
        <v>173</v>
      </c>
      <c r="O283" s="85" t="s">
        <v>173</v>
      </c>
      <c r="P283" s="85" t="s">
        <v>173</v>
      </c>
      <c r="Q283" s="85" t="s">
        <v>173</v>
      </c>
      <c r="R283" s="85" t="s">
        <v>173</v>
      </c>
      <c r="S283" s="85" t="s">
        <v>173</v>
      </c>
      <c r="T283" s="85" t="s">
        <v>173</v>
      </c>
      <c r="U283" s="85" t="s">
        <v>173</v>
      </c>
      <c r="V283" s="85" t="s">
        <v>173</v>
      </c>
      <c r="W283" s="85" t="s">
        <v>173</v>
      </c>
      <c r="X283" s="85" t="s">
        <v>173</v>
      </c>
      <c r="Y283" s="85" t="s">
        <v>173</v>
      </c>
      <c r="Z283" s="85" t="s">
        <v>173</v>
      </c>
      <c r="AA283" s="85" t="s">
        <v>173</v>
      </c>
      <c r="AB283" s="85" t="s">
        <v>173</v>
      </c>
      <c r="AC283" s="85" t="s">
        <v>173</v>
      </c>
      <c r="AD283" s="85" t="s">
        <v>173</v>
      </c>
      <c r="AE283" s="85" t="s">
        <v>173</v>
      </c>
    </row>
    <row r="284" spans="2:31">
      <c r="B284">
        <v>0</v>
      </c>
      <c r="C284">
        <v>0</v>
      </c>
      <c r="D284">
        <v>0</v>
      </c>
      <c r="E284" t="s">
        <v>9</v>
      </c>
      <c r="F284" t="s">
        <v>442</v>
      </c>
      <c r="G284" t="s">
        <v>320</v>
      </c>
      <c r="H284" t="s">
        <v>352</v>
      </c>
      <c r="I284">
        <v>1</v>
      </c>
      <c r="J284" s="85" t="s">
        <v>173</v>
      </c>
      <c r="K284" s="85" t="s">
        <v>173</v>
      </c>
      <c r="L284" s="85" t="s">
        <v>173</v>
      </c>
      <c r="M284" s="85" t="s">
        <v>173</v>
      </c>
      <c r="N284" s="85" t="s">
        <v>173</v>
      </c>
      <c r="O284" s="85" t="s">
        <v>173</v>
      </c>
      <c r="P284" s="85" t="s">
        <v>173</v>
      </c>
      <c r="Q284" s="85" t="s">
        <v>173</v>
      </c>
      <c r="R284" s="85" t="s">
        <v>173</v>
      </c>
      <c r="S284" s="85" t="s">
        <v>173</v>
      </c>
      <c r="T284" s="85" t="s">
        <v>173</v>
      </c>
      <c r="U284" s="85" t="s">
        <v>173</v>
      </c>
      <c r="V284" s="85" t="s">
        <v>173</v>
      </c>
      <c r="W284" s="85" t="s">
        <v>173</v>
      </c>
      <c r="X284" s="85" t="s">
        <v>173</v>
      </c>
      <c r="Y284" s="85" t="s">
        <v>173</v>
      </c>
      <c r="Z284" s="85" t="s">
        <v>173</v>
      </c>
      <c r="AA284" s="85" t="s">
        <v>173</v>
      </c>
      <c r="AB284" s="85" t="s">
        <v>173</v>
      </c>
      <c r="AC284" s="85" t="s">
        <v>173</v>
      </c>
      <c r="AD284" s="85" t="s">
        <v>173</v>
      </c>
      <c r="AE284" s="85" t="s">
        <v>173</v>
      </c>
    </row>
    <row r="285" spans="2:31">
      <c r="B285">
        <v>0</v>
      </c>
      <c r="C285">
        <v>0</v>
      </c>
      <c r="D285">
        <v>121</v>
      </c>
      <c r="E285" t="s">
        <v>255</v>
      </c>
      <c r="F285" t="s">
        <v>309</v>
      </c>
      <c r="G285" t="s">
        <v>320</v>
      </c>
      <c r="H285" t="s">
        <v>353</v>
      </c>
      <c r="I285">
        <v>1</v>
      </c>
      <c r="J285" s="85" t="s">
        <v>173</v>
      </c>
      <c r="K285" s="85" t="s">
        <v>173</v>
      </c>
      <c r="L285" s="85" t="s">
        <v>173</v>
      </c>
      <c r="M285" s="85" t="s">
        <v>173</v>
      </c>
      <c r="N285" s="85" t="s">
        <v>173</v>
      </c>
      <c r="O285" s="85" t="s">
        <v>173</v>
      </c>
      <c r="P285" s="85" t="s">
        <v>173</v>
      </c>
      <c r="Q285" s="85" t="s">
        <v>173</v>
      </c>
      <c r="R285" s="85" t="s">
        <v>173</v>
      </c>
      <c r="S285" s="85" t="s">
        <v>173</v>
      </c>
      <c r="T285" s="85" t="s">
        <v>173</v>
      </c>
      <c r="U285" s="85" t="s">
        <v>173</v>
      </c>
      <c r="V285" s="85" t="s">
        <v>173</v>
      </c>
      <c r="W285" s="85" t="s">
        <v>173</v>
      </c>
      <c r="X285" s="85" t="s">
        <v>173</v>
      </c>
      <c r="Y285" s="85" t="s">
        <v>173</v>
      </c>
      <c r="Z285" s="85" t="s">
        <v>173</v>
      </c>
      <c r="AA285" s="85" t="s">
        <v>173</v>
      </c>
      <c r="AB285" s="85" t="s">
        <v>173</v>
      </c>
      <c r="AC285" s="85" t="s">
        <v>173</v>
      </c>
      <c r="AD285" s="85" t="s">
        <v>173</v>
      </c>
      <c r="AE285" s="85" t="s">
        <v>173</v>
      </c>
    </row>
    <row r="286" spans="2:31">
      <c r="B286">
        <v>0</v>
      </c>
      <c r="C286">
        <v>0</v>
      </c>
      <c r="D286">
        <v>0</v>
      </c>
      <c r="E286" t="s">
        <v>256</v>
      </c>
      <c r="F286" t="s">
        <v>309</v>
      </c>
      <c r="G286" t="s">
        <v>320</v>
      </c>
      <c r="H286" t="s">
        <v>353</v>
      </c>
      <c r="I286">
        <v>1</v>
      </c>
      <c r="J286" s="85" t="s">
        <v>173</v>
      </c>
      <c r="K286" s="85" t="s">
        <v>173</v>
      </c>
      <c r="L286" s="85" t="s">
        <v>173</v>
      </c>
      <c r="M286" s="85" t="s">
        <v>173</v>
      </c>
      <c r="N286" s="85" t="s">
        <v>173</v>
      </c>
      <c r="O286" s="85" t="s">
        <v>173</v>
      </c>
      <c r="P286" s="85" t="s">
        <v>173</v>
      </c>
      <c r="Q286" s="85" t="s">
        <v>173</v>
      </c>
      <c r="R286" s="85" t="s">
        <v>173</v>
      </c>
      <c r="S286" s="85" t="s">
        <v>173</v>
      </c>
      <c r="T286" s="85" t="s">
        <v>173</v>
      </c>
      <c r="U286" s="85" t="s">
        <v>173</v>
      </c>
      <c r="V286" s="85" t="s">
        <v>173</v>
      </c>
      <c r="W286" s="85" t="s">
        <v>173</v>
      </c>
      <c r="X286" s="85" t="s">
        <v>173</v>
      </c>
      <c r="Y286" s="85" t="s">
        <v>173</v>
      </c>
      <c r="Z286" s="85" t="s">
        <v>173</v>
      </c>
      <c r="AA286" s="85" t="s">
        <v>173</v>
      </c>
      <c r="AB286" s="85" t="s">
        <v>173</v>
      </c>
      <c r="AC286" s="85" t="s">
        <v>173</v>
      </c>
      <c r="AD286" s="85" t="s">
        <v>173</v>
      </c>
      <c r="AE286" s="85" t="s">
        <v>173</v>
      </c>
    </row>
    <row r="287" spans="2:31">
      <c r="B287">
        <v>0</v>
      </c>
      <c r="C287">
        <v>0</v>
      </c>
      <c r="D287">
        <v>0</v>
      </c>
      <c r="E287" t="s">
        <v>9</v>
      </c>
      <c r="F287" t="s">
        <v>309</v>
      </c>
      <c r="G287" t="s">
        <v>320</v>
      </c>
      <c r="H287" t="s">
        <v>353</v>
      </c>
      <c r="I287">
        <v>1</v>
      </c>
      <c r="J287" s="85" t="s">
        <v>173</v>
      </c>
      <c r="K287" s="85" t="s">
        <v>173</v>
      </c>
      <c r="L287" s="85" t="s">
        <v>173</v>
      </c>
      <c r="M287" s="85" t="s">
        <v>173</v>
      </c>
      <c r="N287" s="85" t="s">
        <v>173</v>
      </c>
      <c r="O287" s="85" t="s">
        <v>173</v>
      </c>
      <c r="P287" s="85" t="s">
        <v>173</v>
      </c>
      <c r="Q287" s="85" t="s">
        <v>173</v>
      </c>
      <c r="R287" s="85" t="s">
        <v>173</v>
      </c>
      <c r="S287" s="85" t="s">
        <v>173</v>
      </c>
      <c r="T287" s="85" t="s">
        <v>173</v>
      </c>
      <c r="U287" s="85" t="s">
        <v>173</v>
      </c>
      <c r="V287" s="85" t="s">
        <v>173</v>
      </c>
      <c r="W287" s="85" t="s">
        <v>173</v>
      </c>
      <c r="X287" s="85" t="s">
        <v>173</v>
      </c>
      <c r="Y287" s="85" t="s">
        <v>173</v>
      </c>
      <c r="Z287" s="85" t="s">
        <v>173</v>
      </c>
      <c r="AA287" s="85" t="s">
        <v>173</v>
      </c>
      <c r="AB287" s="85" t="s">
        <v>173</v>
      </c>
      <c r="AC287" s="85" t="s">
        <v>173</v>
      </c>
      <c r="AD287" s="85" t="s">
        <v>173</v>
      </c>
      <c r="AE287" s="85" t="s">
        <v>173</v>
      </c>
    </row>
    <row r="288" spans="2:31">
      <c r="B288">
        <v>0</v>
      </c>
      <c r="C288">
        <v>0</v>
      </c>
      <c r="D288">
        <v>122</v>
      </c>
      <c r="E288" t="s">
        <v>255</v>
      </c>
      <c r="F288" t="s">
        <v>104</v>
      </c>
      <c r="G288" t="s">
        <v>84</v>
      </c>
      <c r="H288" t="s">
        <v>22</v>
      </c>
      <c r="I288">
        <v>0</v>
      </c>
      <c r="J288" s="85">
        <v>60.847496649999997</v>
      </c>
      <c r="K288" s="85">
        <v>68.323174839999993</v>
      </c>
      <c r="L288" s="85">
        <v>53.560524309999998</v>
      </c>
      <c r="M288" s="85">
        <v>64.859405559999999</v>
      </c>
      <c r="N288" s="85">
        <v>70.975788460000004</v>
      </c>
      <c r="O288" s="85">
        <v>65.466216700000004</v>
      </c>
      <c r="P288" s="85">
        <v>52.239214099999998</v>
      </c>
      <c r="Q288" s="85">
        <v>61.604734520000001</v>
      </c>
      <c r="R288" s="85">
        <v>62.128893529999999</v>
      </c>
      <c r="S288" s="85">
        <v>57.423845540000002</v>
      </c>
      <c r="T288" s="85">
        <v>56.77470194</v>
      </c>
      <c r="U288" s="85">
        <v>59.202932109999999</v>
      </c>
      <c r="V288" s="85">
        <v>62.90542713</v>
      </c>
      <c r="W288" s="85">
        <v>54.458422069999997</v>
      </c>
      <c r="X288" s="85">
        <v>65.165515850000006</v>
      </c>
      <c r="Y288" s="85">
        <v>62.806658929999998</v>
      </c>
      <c r="Z288" s="85">
        <v>53.182635789999999</v>
      </c>
      <c r="AA288" s="85">
        <v>58.309381799999997</v>
      </c>
      <c r="AB288" s="85">
        <v>59.694085899999997</v>
      </c>
      <c r="AC288" s="85">
        <v>61.59035987</v>
      </c>
      <c r="AD288" s="85">
        <v>55.15307902</v>
      </c>
      <c r="AE288" s="85">
        <v>60.049180020000001</v>
      </c>
    </row>
    <row r="289" spans="2:31">
      <c r="B289">
        <v>0</v>
      </c>
      <c r="C289">
        <v>0</v>
      </c>
      <c r="D289">
        <v>0</v>
      </c>
      <c r="E289" t="s">
        <v>256</v>
      </c>
      <c r="F289" t="s">
        <v>104</v>
      </c>
      <c r="G289" t="s">
        <v>84</v>
      </c>
      <c r="H289" t="s">
        <v>22</v>
      </c>
      <c r="I289">
        <v>0</v>
      </c>
      <c r="J289" s="85">
        <v>52.271826400000002</v>
      </c>
      <c r="K289" s="85">
        <v>56.552559250000002</v>
      </c>
      <c r="L289" s="85">
        <v>58.710896959999999</v>
      </c>
      <c r="M289" s="85">
        <v>55.011326599999997</v>
      </c>
      <c r="N289" s="85">
        <v>50.699035879999997</v>
      </c>
      <c r="O289" s="85">
        <v>58.227551310000003</v>
      </c>
      <c r="P289" s="85">
        <v>59.390498129999997</v>
      </c>
      <c r="Q289" s="85">
        <v>71.478283270000006</v>
      </c>
      <c r="R289" s="85">
        <v>57.039329780000003</v>
      </c>
      <c r="S289" s="85">
        <v>57.636194089999996</v>
      </c>
      <c r="T289" s="85">
        <v>62.16198335</v>
      </c>
      <c r="U289" s="85">
        <v>53.776342409999998</v>
      </c>
      <c r="V289" s="85">
        <v>55.723626369999998</v>
      </c>
      <c r="W289" s="85">
        <v>50.665897999999999</v>
      </c>
      <c r="X289" s="85">
        <v>65.676450549999998</v>
      </c>
      <c r="Y289" s="85">
        <v>53.133295789999998</v>
      </c>
      <c r="Z289" s="85">
        <v>55.004483929999999</v>
      </c>
      <c r="AA289" s="85">
        <v>55.270353919999998</v>
      </c>
      <c r="AB289" s="85">
        <v>54.703516899999997</v>
      </c>
      <c r="AC289" s="85">
        <v>57.87887542</v>
      </c>
      <c r="AD289" s="85">
        <v>63.608966209999998</v>
      </c>
      <c r="AE289" s="85">
        <v>55.758413830000002</v>
      </c>
    </row>
    <row r="290" spans="2:31">
      <c r="B290">
        <v>0</v>
      </c>
      <c r="C290">
        <v>0</v>
      </c>
      <c r="D290">
        <v>0</v>
      </c>
      <c r="E290" t="s">
        <v>9</v>
      </c>
      <c r="F290" t="s">
        <v>104</v>
      </c>
      <c r="G290" t="s">
        <v>84</v>
      </c>
      <c r="H290" t="s">
        <v>22</v>
      </c>
      <c r="I290">
        <v>0</v>
      </c>
      <c r="J290" s="85">
        <v>56.282227319999997</v>
      </c>
      <c r="K290" s="85">
        <v>61.325709699999997</v>
      </c>
      <c r="L290" s="85">
        <v>56.542462919999998</v>
      </c>
      <c r="M290" s="85">
        <v>59.714490089999998</v>
      </c>
      <c r="N290" s="85">
        <v>60.651640229999998</v>
      </c>
      <c r="O290" s="85">
        <v>61.100914240000002</v>
      </c>
      <c r="P290" s="85">
        <v>56.400993120000003</v>
      </c>
      <c r="Q290" s="85">
        <v>67.254208309999996</v>
      </c>
      <c r="R290" s="85">
        <v>59.245275229999997</v>
      </c>
      <c r="S290" s="85">
        <v>57.527163450000003</v>
      </c>
      <c r="T290" s="85">
        <v>59.919091999999999</v>
      </c>
      <c r="U290" s="85">
        <v>56.240380760000001</v>
      </c>
      <c r="V290" s="85">
        <v>59.164667770000001</v>
      </c>
      <c r="W290" s="85">
        <v>52.317159830000001</v>
      </c>
      <c r="X290" s="85">
        <v>65.424766340000005</v>
      </c>
      <c r="Y290" s="85">
        <v>57.643028209999997</v>
      </c>
      <c r="Z290" s="85">
        <v>54.365088649999997</v>
      </c>
      <c r="AA290" s="85">
        <v>56.468555870000003</v>
      </c>
      <c r="AB290" s="85">
        <v>56.562209959999997</v>
      </c>
      <c r="AC290" s="85">
        <v>59.84513741</v>
      </c>
      <c r="AD290" s="85">
        <v>59.550598809999997</v>
      </c>
      <c r="AE290" s="85">
        <v>57.691925980000001</v>
      </c>
    </row>
    <row r="291" spans="2:31">
      <c r="B291">
        <v>0</v>
      </c>
      <c r="C291">
        <v>0</v>
      </c>
      <c r="D291">
        <v>123</v>
      </c>
      <c r="E291" t="s">
        <v>255</v>
      </c>
      <c r="F291" t="s">
        <v>443</v>
      </c>
      <c r="G291" t="s">
        <v>84</v>
      </c>
      <c r="H291" t="s">
        <v>23</v>
      </c>
      <c r="I291">
        <v>1</v>
      </c>
      <c r="J291" s="85">
        <v>8.67</v>
      </c>
      <c r="K291" s="85">
        <v>6.41</v>
      </c>
      <c r="L291" s="85">
        <v>4.71</v>
      </c>
      <c r="M291" s="85">
        <v>4.92</v>
      </c>
      <c r="N291" s="85">
        <v>9.01</v>
      </c>
      <c r="O291" s="85">
        <v>4</v>
      </c>
      <c r="P291" s="85">
        <v>14.67</v>
      </c>
      <c r="Q291" s="85" t="s">
        <v>173</v>
      </c>
      <c r="R291" s="85">
        <v>9.3000000000000007</v>
      </c>
      <c r="S291" s="85">
        <v>10.63</v>
      </c>
      <c r="T291" s="85">
        <v>5.19</v>
      </c>
      <c r="U291" s="85">
        <v>11.44</v>
      </c>
      <c r="V291" s="85">
        <v>9.18</v>
      </c>
      <c r="W291" s="85">
        <v>8.51</v>
      </c>
      <c r="X291" s="85">
        <v>4.1100000000000003</v>
      </c>
      <c r="Y291" s="85">
        <v>10.31</v>
      </c>
      <c r="Z291" s="85">
        <v>11.71</v>
      </c>
      <c r="AA291" s="85">
        <v>9.68</v>
      </c>
      <c r="AB291" s="85">
        <v>11.11</v>
      </c>
      <c r="AC291" s="85">
        <v>8.4499999999999993</v>
      </c>
      <c r="AD291" s="85">
        <v>13.64</v>
      </c>
      <c r="AE291" s="85">
        <v>9.26</v>
      </c>
    </row>
    <row r="292" spans="2:31">
      <c r="B292">
        <v>0</v>
      </c>
      <c r="C292">
        <v>0</v>
      </c>
      <c r="D292">
        <v>0</v>
      </c>
      <c r="E292" t="s">
        <v>256</v>
      </c>
      <c r="F292" t="s">
        <v>443</v>
      </c>
      <c r="G292" t="s">
        <v>84</v>
      </c>
      <c r="H292" t="s">
        <v>23</v>
      </c>
      <c r="I292">
        <v>1</v>
      </c>
      <c r="J292" s="85">
        <v>9</v>
      </c>
      <c r="K292" s="85">
        <v>9.2799999999999994</v>
      </c>
      <c r="L292" s="85">
        <v>8.11</v>
      </c>
      <c r="M292" s="85">
        <v>8.23</v>
      </c>
      <c r="N292" s="85">
        <v>16.55</v>
      </c>
      <c r="O292" s="85">
        <v>13.24</v>
      </c>
      <c r="P292" s="85">
        <v>10.42</v>
      </c>
      <c r="Q292" s="85">
        <v>5.88</v>
      </c>
      <c r="R292" s="85">
        <v>16</v>
      </c>
      <c r="S292" s="85">
        <v>10.28</v>
      </c>
      <c r="T292" s="85">
        <v>13.64</v>
      </c>
      <c r="U292" s="85">
        <v>13.5</v>
      </c>
      <c r="V292" s="85">
        <v>16.3</v>
      </c>
      <c r="W292" s="85">
        <v>12.32</v>
      </c>
      <c r="X292" s="85">
        <v>2.36</v>
      </c>
      <c r="Y292" s="85">
        <v>8.4499999999999993</v>
      </c>
      <c r="Z292" s="85">
        <v>16.41</v>
      </c>
      <c r="AA292" s="85">
        <v>10.53</v>
      </c>
      <c r="AB292" s="85">
        <v>8.06</v>
      </c>
      <c r="AC292" s="85">
        <v>13.77</v>
      </c>
      <c r="AD292" s="85">
        <v>11.58</v>
      </c>
      <c r="AE292" s="85">
        <v>11.17</v>
      </c>
    </row>
    <row r="293" spans="2:31">
      <c r="B293">
        <v>0</v>
      </c>
      <c r="C293">
        <v>0</v>
      </c>
      <c r="D293">
        <v>0</v>
      </c>
      <c r="E293" t="s">
        <v>9</v>
      </c>
      <c r="F293" t="s">
        <v>443</v>
      </c>
      <c r="G293" t="s">
        <v>84</v>
      </c>
      <c r="H293" t="s">
        <v>23</v>
      </c>
      <c r="I293">
        <v>1</v>
      </c>
      <c r="J293" s="85">
        <v>8.8699999999999992</v>
      </c>
      <c r="K293" s="85">
        <v>8</v>
      </c>
      <c r="L293" s="85">
        <v>6.87</v>
      </c>
      <c r="M293" s="85">
        <v>6.79</v>
      </c>
      <c r="N293" s="85">
        <v>13.2</v>
      </c>
      <c r="O293" s="85">
        <v>9.32</v>
      </c>
      <c r="P293" s="85">
        <v>11.87</v>
      </c>
      <c r="Q293" s="85">
        <v>4.76</v>
      </c>
      <c r="R293" s="85">
        <v>12.9</v>
      </c>
      <c r="S293" s="85">
        <v>10.43</v>
      </c>
      <c r="T293" s="85">
        <v>10.53</v>
      </c>
      <c r="U293" s="85">
        <v>12.67</v>
      </c>
      <c r="V293" s="85">
        <v>13.3</v>
      </c>
      <c r="W293" s="85">
        <v>10.78</v>
      </c>
      <c r="X293" s="85">
        <v>3</v>
      </c>
      <c r="Y293" s="85">
        <v>9.2100000000000009</v>
      </c>
      <c r="Z293" s="85">
        <v>14.23</v>
      </c>
      <c r="AA293" s="85">
        <v>10.19</v>
      </c>
      <c r="AB293" s="85">
        <v>9.18</v>
      </c>
      <c r="AC293" s="85">
        <v>11.96</v>
      </c>
      <c r="AD293" s="85">
        <v>12.42</v>
      </c>
      <c r="AE293" s="85">
        <v>10.4</v>
      </c>
    </row>
    <row r="294" spans="2:31">
      <c r="B294">
        <v>0</v>
      </c>
      <c r="C294">
        <v>0</v>
      </c>
      <c r="D294">
        <v>124</v>
      </c>
      <c r="E294" t="s">
        <v>255</v>
      </c>
      <c r="F294" t="s">
        <v>310</v>
      </c>
      <c r="G294" t="s">
        <v>320</v>
      </c>
      <c r="H294" t="s">
        <v>354</v>
      </c>
      <c r="I294">
        <v>1</v>
      </c>
      <c r="J294" s="85">
        <v>2.65</v>
      </c>
      <c r="K294" s="85">
        <v>2.44</v>
      </c>
      <c r="L294" s="85">
        <v>2.33</v>
      </c>
      <c r="M294" s="85">
        <v>5.08</v>
      </c>
      <c r="N294" s="85">
        <v>2.65</v>
      </c>
      <c r="O294" s="85">
        <v>1.79</v>
      </c>
      <c r="P294" s="85">
        <v>5.41</v>
      </c>
      <c r="Q294" s="85" t="s">
        <v>173</v>
      </c>
      <c r="R294" s="85">
        <v>1.92</v>
      </c>
      <c r="S294" s="85">
        <v>2.38</v>
      </c>
      <c r="T294" s="85">
        <v>3.9</v>
      </c>
      <c r="U294" s="85">
        <v>2.0299999999999998</v>
      </c>
      <c r="V294" s="85">
        <v>4.12</v>
      </c>
      <c r="W294" s="85">
        <v>0.99</v>
      </c>
      <c r="X294" s="85">
        <v>1.3</v>
      </c>
      <c r="Y294" s="85">
        <v>4.04</v>
      </c>
      <c r="Z294" s="85">
        <v>1.87</v>
      </c>
      <c r="AA294" s="85">
        <v>4.62</v>
      </c>
      <c r="AB294" s="85">
        <v>2.56</v>
      </c>
      <c r="AC294" s="85">
        <v>2.74</v>
      </c>
      <c r="AD294" s="85">
        <v>0</v>
      </c>
      <c r="AE294" s="85">
        <v>2.64</v>
      </c>
    </row>
    <row r="295" spans="2:31">
      <c r="B295">
        <v>0</v>
      </c>
      <c r="C295">
        <v>0</v>
      </c>
      <c r="D295">
        <v>0</v>
      </c>
      <c r="E295" t="s">
        <v>256</v>
      </c>
      <c r="F295" t="s">
        <v>310</v>
      </c>
      <c r="G295" t="s">
        <v>320</v>
      </c>
      <c r="H295" t="s">
        <v>354</v>
      </c>
      <c r="I295">
        <v>1</v>
      </c>
      <c r="J295" s="85">
        <v>5.16</v>
      </c>
      <c r="K295" s="85">
        <v>4.3499999999999996</v>
      </c>
      <c r="L295" s="85">
        <v>6.92</v>
      </c>
      <c r="M295" s="85">
        <v>5.37</v>
      </c>
      <c r="N295" s="85">
        <v>8.09</v>
      </c>
      <c r="O295" s="85">
        <v>7.35</v>
      </c>
      <c r="P295" s="85">
        <v>2.2400000000000002</v>
      </c>
      <c r="Q295" s="85">
        <v>10</v>
      </c>
      <c r="R295" s="85">
        <v>1.75</v>
      </c>
      <c r="S295" s="85">
        <v>3.08</v>
      </c>
      <c r="T295" s="85">
        <v>4.17</v>
      </c>
      <c r="U295" s="85">
        <v>3.37</v>
      </c>
      <c r="V295" s="85">
        <v>6.87</v>
      </c>
      <c r="W295" s="85">
        <v>6.87</v>
      </c>
      <c r="X295" s="85">
        <v>1.77</v>
      </c>
      <c r="Y295" s="85">
        <v>2.34</v>
      </c>
      <c r="Z295" s="85">
        <v>5.1100000000000003</v>
      </c>
      <c r="AA295" s="85">
        <v>6.06</v>
      </c>
      <c r="AB295" s="85">
        <v>4.84</v>
      </c>
      <c r="AC295" s="85">
        <v>2.11</v>
      </c>
      <c r="AD295" s="85">
        <v>3.16</v>
      </c>
      <c r="AE295" s="85">
        <v>4.42</v>
      </c>
    </row>
    <row r="296" spans="2:31">
      <c r="B296">
        <v>0</v>
      </c>
      <c r="C296">
        <v>0</v>
      </c>
      <c r="D296">
        <v>0</v>
      </c>
      <c r="E296" t="s">
        <v>9</v>
      </c>
      <c r="F296" t="s">
        <v>310</v>
      </c>
      <c r="G296" t="s">
        <v>320</v>
      </c>
      <c r="H296" t="s">
        <v>354</v>
      </c>
      <c r="I296">
        <v>1</v>
      </c>
      <c r="J296" s="85">
        <v>4.16</v>
      </c>
      <c r="K296" s="85">
        <v>3.45</v>
      </c>
      <c r="L296" s="85">
        <v>5.09</v>
      </c>
      <c r="M296" s="85">
        <v>5.24</v>
      </c>
      <c r="N296" s="85">
        <v>5.62</v>
      </c>
      <c r="O296" s="85">
        <v>4.84</v>
      </c>
      <c r="P296" s="85">
        <v>3.37</v>
      </c>
      <c r="Q296" s="85">
        <v>8</v>
      </c>
      <c r="R296" s="85">
        <v>1.83</v>
      </c>
      <c r="S296" s="85">
        <v>2.78</v>
      </c>
      <c r="T296" s="85">
        <v>4.0599999999999996</v>
      </c>
      <c r="U296" s="85">
        <v>2.83</v>
      </c>
      <c r="V296" s="85">
        <v>5.7</v>
      </c>
      <c r="W296" s="85">
        <v>4.3099999999999996</v>
      </c>
      <c r="X296" s="85">
        <v>1.58</v>
      </c>
      <c r="Y296" s="85">
        <v>3.08</v>
      </c>
      <c r="Z296" s="85">
        <v>3.69</v>
      </c>
      <c r="AA296" s="85">
        <v>5.49</v>
      </c>
      <c r="AB296" s="85">
        <v>3.96</v>
      </c>
      <c r="AC296" s="85">
        <v>2.33</v>
      </c>
      <c r="AD296" s="85">
        <v>1.82</v>
      </c>
      <c r="AE296" s="85">
        <v>3.69</v>
      </c>
    </row>
    <row r="297" spans="2:31">
      <c r="B297">
        <v>0</v>
      </c>
      <c r="C297">
        <v>0</v>
      </c>
      <c r="D297">
        <v>125</v>
      </c>
      <c r="E297" t="s">
        <v>255</v>
      </c>
      <c r="F297" t="s">
        <v>102</v>
      </c>
      <c r="G297" t="s">
        <v>84</v>
      </c>
      <c r="H297" t="s">
        <v>20</v>
      </c>
      <c r="I297">
        <v>0</v>
      </c>
      <c r="J297" s="85">
        <v>87.305818049999999</v>
      </c>
      <c r="K297" s="85">
        <v>90.531642180000006</v>
      </c>
      <c r="L297" s="85">
        <v>88.009190029999999</v>
      </c>
      <c r="M297" s="85">
        <v>85.850091989999996</v>
      </c>
      <c r="N297" s="85">
        <v>84.584543699999998</v>
      </c>
      <c r="O297" s="85">
        <v>84.443614670000002</v>
      </c>
      <c r="P297" s="85">
        <v>86.341971310000005</v>
      </c>
      <c r="Q297" s="85">
        <v>79.164048190000003</v>
      </c>
      <c r="R297" s="85">
        <v>85.502361539999995</v>
      </c>
      <c r="S297" s="85">
        <v>85.292724770000007</v>
      </c>
      <c r="T297" s="85">
        <v>86.691798559999995</v>
      </c>
      <c r="U297" s="85">
        <v>85.564839320000004</v>
      </c>
      <c r="V297" s="85">
        <v>85.151832409999997</v>
      </c>
      <c r="W297" s="85">
        <v>83.710210380000007</v>
      </c>
      <c r="X297" s="85">
        <v>87.251025490000004</v>
      </c>
      <c r="Y297" s="85">
        <v>88.93971363</v>
      </c>
      <c r="Z297" s="85">
        <v>84.386238430000006</v>
      </c>
      <c r="AA297" s="85">
        <v>88.312793679999999</v>
      </c>
      <c r="AB297" s="85">
        <v>82.969857599999997</v>
      </c>
      <c r="AC297" s="85">
        <v>87.406731890000003</v>
      </c>
      <c r="AD297" s="85">
        <v>87.061742150000001</v>
      </c>
      <c r="AE297" s="85">
        <v>86.264361769999994</v>
      </c>
    </row>
    <row r="298" spans="2:31">
      <c r="B298">
        <v>0</v>
      </c>
      <c r="C298">
        <v>0</v>
      </c>
      <c r="D298">
        <v>126</v>
      </c>
      <c r="E298" t="s">
        <v>255</v>
      </c>
      <c r="F298" t="s">
        <v>444</v>
      </c>
      <c r="G298" t="s">
        <v>320</v>
      </c>
      <c r="H298" t="s">
        <v>355</v>
      </c>
      <c r="I298">
        <v>1</v>
      </c>
      <c r="J298" s="85">
        <v>10.56082</v>
      </c>
      <c r="K298" s="85">
        <v>9.9173600000000004</v>
      </c>
      <c r="L298" s="85">
        <v>6.4171120000000004</v>
      </c>
      <c r="M298" s="85">
        <v>10.927149999999999</v>
      </c>
      <c r="N298" s="85">
        <v>13.469390000000001</v>
      </c>
      <c r="O298" s="85">
        <v>18.543050000000001</v>
      </c>
      <c r="P298" s="85">
        <v>15.78947</v>
      </c>
      <c r="Q298" s="85">
        <v>33.333329999999997</v>
      </c>
      <c r="R298" s="85">
        <v>9.7902100000000001</v>
      </c>
      <c r="S298" s="85">
        <v>16.026340000000001</v>
      </c>
      <c r="T298" s="85">
        <v>6.1320800000000002</v>
      </c>
      <c r="U298" s="85">
        <v>7.602862</v>
      </c>
      <c r="V298" s="85">
        <v>16.18497</v>
      </c>
      <c r="W298" s="85">
        <v>16.517859999999999</v>
      </c>
      <c r="X298" s="85">
        <v>6.8181799999999999</v>
      </c>
      <c r="Y298" s="85">
        <v>13.392860000000001</v>
      </c>
      <c r="Z298" s="85">
        <v>11.976050000000001</v>
      </c>
      <c r="AA298" s="85">
        <v>14.14634</v>
      </c>
      <c r="AB298" s="85">
        <v>10</v>
      </c>
      <c r="AC298" s="85">
        <v>16.243649999999999</v>
      </c>
      <c r="AD298" s="85">
        <v>9.31677</v>
      </c>
      <c r="AE298" s="85">
        <v>11.66151</v>
      </c>
    </row>
    <row r="299" spans="2:31">
      <c r="B299">
        <v>0</v>
      </c>
      <c r="C299">
        <v>0</v>
      </c>
      <c r="D299">
        <v>127</v>
      </c>
      <c r="E299" t="s">
        <v>255</v>
      </c>
      <c r="F299" t="s">
        <v>445</v>
      </c>
      <c r="G299" t="s">
        <v>320</v>
      </c>
      <c r="H299" t="s">
        <v>356</v>
      </c>
      <c r="I299">
        <v>1</v>
      </c>
      <c r="J299" s="85">
        <v>1.021898</v>
      </c>
      <c r="K299" s="85">
        <v>2.8925619999999999</v>
      </c>
      <c r="L299" s="85">
        <v>6.3829789999999997</v>
      </c>
      <c r="M299" s="85">
        <v>1.6666669999999999</v>
      </c>
      <c r="N299" s="85">
        <v>0.81967210000000001</v>
      </c>
      <c r="O299" s="85">
        <v>3.311258</v>
      </c>
      <c r="P299" s="85">
        <v>1.587302</v>
      </c>
      <c r="Q299" s="85">
        <v>3.3333330000000001</v>
      </c>
      <c r="R299" s="85">
        <v>2.7972030000000001</v>
      </c>
      <c r="S299" s="85">
        <v>0.76923079999999999</v>
      </c>
      <c r="T299" s="85">
        <v>1.941748</v>
      </c>
      <c r="U299" s="85">
        <v>1.1701170000000001</v>
      </c>
      <c r="V299" s="85">
        <v>0.58139529999999995</v>
      </c>
      <c r="W299" s="85">
        <v>1.809955</v>
      </c>
      <c r="X299" s="85">
        <v>3.1818179999999998</v>
      </c>
      <c r="Y299" s="85">
        <v>1.793722</v>
      </c>
      <c r="Z299" s="85">
        <v>1.197605</v>
      </c>
      <c r="AA299" s="85">
        <v>1.470588</v>
      </c>
      <c r="AB299" s="85">
        <v>5.6179779999999999</v>
      </c>
      <c r="AC299" s="85">
        <v>1.538462</v>
      </c>
      <c r="AD299" s="85">
        <v>4.375</v>
      </c>
      <c r="AE299" s="85">
        <v>1.67432</v>
      </c>
    </row>
    <row r="300" spans="2:31">
      <c r="B300">
        <v>0</v>
      </c>
      <c r="C300">
        <v>0</v>
      </c>
      <c r="D300">
        <v>128</v>
      </c>
      <c r="E300" t="s">
        <v>255</v>
      </c>
      <c r="F300" t="s">
        <v>446</v>
      </c>
      <c r="G300" t="s">
        <v>320</v>
      </c>
      <c r="H300" t="s">
        <v>359</v>
      </c>
      <c r="I300">
        <v>1</v>
      </c>
      <c r="J300" s="85" t="s">
        <v>173</v>
      </c>
      <c r="K300" s="85" t="s">
        <v>173</v>
      </c>
      <c r="L300" s="85" t="s">
        <v>173</v>
      </c>
      <c r="M300" s="85" t="s">
        <v>173</v>
      </c>
      <c r="N300" s="85" t="s">
        <v>173</v>
      </c>
      <c r="O300" s="85" t="s">
        <v>173</v>
      </c>
      <c r="P300" s="85" t="s">
        <v>173</v>
      </c>
      <c r="Q300" s="85" t="s">
        <v>173</v>
      </c>
      <c r="R300" s="85" t="s">
        <v>173</v>
      </c>
      <c r="S300" s="85" t="s">
        <v>173</v>
      </c>
      <c r="T300" s="85" t="s">
        <v>173</v>
      </c>
      <c r="U300" s="85" t="s">
        <v>173</v>
      </c>
      <c r="V300" s="85" t="s">
        <v>173</v>
      </c>
      <c r="W300" s="85" t="s">
        <v>173</v>
      </c>
      <c r="X300" s="85" t="s">
        <v>173</v>
      </c>
      <c r="Y300" s="85" t="s">
        <v>173</v>
      </c>
      <c r="Z300" s="85" t="s">
        <v>173</v>
      </c>
      <c r="AA300" s="85" t="s">
        <v>173</v>
      </c>
      <c r="AB300" s="85" t="s">
        <v>173</v>
      </c>
      <c r="AC300" s="85" t="s">
        <v>173</v>
      </c>
      <c r="AD300" s="85" t="s">
        <v>173</v>
      </c>
      <c r="AE300" s="85" t="s">
        <v>173</v>
      </c>
    </row>
    <row r="301" spans="2:31">
      <c r="B301">
        <v>0</v>
      </c>
      <c r="C301">
        <v>0</v>
      </c>
      <c r="D301">
        <v>129</v>
      </c>
      <c r="E301" t="s">
        <v>255</v>
      </c>
      <c r="F301" t="s">
        <v>130</v>
      </c>
      <c r="G301" t="s">
        <v>84</v>
      </c>
      <c r="H301" t="s">
        <v>105</v>
      </c>
      <c r="I301">
        <v>0</v>
      </c>
      <c r="J301" s="85">
        <v>42.864883730000003</v>
      </c>
      <c r="K301" s="85">
        <v>48.821908919999998</v>
      </c>
      <c r="L301" s="85">
        <v>41.193861409999997</v>
      </c>
      <c r="M301" s="85">
        <v>48.921766810000001</v>
      </c>
      <c r="N301" s="85">
        <v>40.841989419999997</v>
      </c>
      <c r="O301" s="85">
        <v>32.346617449999997</v>
      </c>
      <c r="P301" s="85">
        <v>42.243081920000002</v>
      </c>
      <c r="Q301" s="85">
        <v>43.926004669999998</v>
      </c>
      <c r="R301" s="85">
        <v>34.417960299999997</v>
      </c>
      <c r="S301" s="85">
        <v>43.377362120000001</v>
      </c>
      <c r="T301" s="85">
        <v>50.483273420000003</v>
      </c>
      <c r="U301" s="85">
        <v>39.26376664</v>
      </c>
      <c r="V301" s="85">
        <v>39.805812209999999</v>
      </c>
      <c r="W301" s="85">
        <v>42.1849895</v>
      </c>
      <c r="X301" s="85">
        <v>38.151338379999999</v>
      </c>
      <c r="Y301" s="85">
        <v>39.611642609999997</v>
      </c>
      <c r="Z301" s="85">
        <v>39.028242740000003</v>
      </c>
      <c r="AA301" s="85">
        <v>35.959728519999999</v>
      </c>
      <c r="AB301" s="85">
        <v>39.662964809999998</v>
      </c>
      <c r="AC301" s="85">
        <v>41.50182994</v>
      </c>
      <c r="AD301" s="85">
        <v>36.65071743</v>
      </c>
      <c r="AE301" s="85">
        <v>41.652114249999997</v>
      </c>
    </row>
    <row r="302" spans="2:31">
      <c r="B302">
        <v>0</v>
      </c>
      <c r="C302">
        <v>0</v>
      </c>
      <c r="D302">
        <v>0</v>
      </c>
      <c r="E302" t="s">
        <v>256</v>
      </c>
      <c r="F302" t="s">
        <v>130</v>
      </c>
      <c r="G302" t="s">
        <v>84</v>
      </c>
      <c r="H302" t="s">
        <v>105</v>
      </c>
      <c r="I302">
        <v>0</v>
      </c>
      <c r="J302" s="85">
        <v>36.951158390000003</v>
      </c>
      <c r="K302" s="85">
        <v>39.093375719999997</v>
      </c>
      <c r="L302" s="85">
        <v>32.323793950000002</v>
      </c>
      <c r="M302" s="85">
        <v>38.219145490000002</v>
      </c>
      <c r="N302" s="85">
        <v>35.19926195</v>
      </c>
      <c r="O302" s="85">
        <v>32.424154340000001</v>
      </c>
      <c r="P302" s="85">
        <v>36.556647509999998</v>
      </c>
      <c r="Q302" s="85">
        <v>35.418558879999999</v>
      </c>
      <c r="R302" s="85">
        <v>31.506876680000001</v>
      </c>
      <c r="S302" s="85">
        <v>36.371689009999997</v>
      </c>
      <c r="T302" s="85">
        <v>37.883927550000003</v>
      </c>
      <c r="U302" s="85">
        <v>35.189406820000002</v>
      </c>
      <c r="V302" s="85">
        <v>30.888656480000002</v>
      </c>
      <c r="W302" s="85">
        <v>33.328065979999998</v>
      </c>
      <c r="X302" s="85">
        <v>31.699861670000001</v>
      </c>
      <c r="Y302" s="85">
        <v>32.277868910000002</v>
      </c>
      <c r="Z302" s="85">
        <v>31.087231599999999</v>
      </c>
      <c r="AA302" s="85">
        <v>32.330770180000002</v>
      </c>
      <c r="AB302" s="85">
        <v>28.02848191</v>
      </c>
      <c r="AC302" s="85">
        <v>32.807134310000002</v>
      </c>
      <c r="AD302" s="85">
        <v>33.143369710000002</v>
      </c>
      <c r="AE302" s="85">
        <v>35.04044846</v>
      </c>
    </row>
    <row r="303" spans="2:31">
      <c r="B303">
        <v>0</v>
      </c>
      <c r="C303">
        <v>0</v>
      </c>
      <c r="D303">
        <v>0</v>
      </c>
      <c r="E303" t="s">
        <v>9</v>
      </c>
      <c r="F303" t="s">
        <v>130</v>
      </c>
      <c r="G303" t="s">
        <v>84</v>
      </c>
      <c r="H303" t="s">
        <v>105</v>
      </c>
      <c r="I303">
        <v>0</v>
      </c>
      <c r="J303" s="85">
        <v>39.62458762</v>
      </c>
      <c r="K303" s="85">
        <v>43.313798970000001</v>
      </c>
      <c r="L303" s="85">
        <v>35.927340440000002</v>
      </c>
      <c r="M303" s="85">
        <v>42.338583540000002</v>
      </c>
      <c r="N303" s="85">
        <v>37.245488109999997</v>
      </c>
      <c r="O303" s="85">
        <v>32.39415288</v>
      </c>
      <c r="P303" s="85">
        <v>38.779607079999998</v>
      </c>
      <c r="Q303" s="85">
        <v>38.579793449999997</v>
      </c>
      <c r="R303" s="85">
        <v>32.610147959999999</v>
      </c>
      <c r="S303" s="85">
        <v>39.204693519999999</v>
      </c>
      <c r="T303" s="85">
        <v>42.360394309999997</v>
      </c>
      <c r="U303" s="85">
        <v>36.912826459999998</v>
      </c>
      <c r="V303" s="85">
        <v>34.903835270000002</v>
      </c>
      <c r="W303" s="85">
        <v>37.138723489999997</v>
      </c>
      <c r="X303" s="85">
        <v>34.317520479999999</v>
      </c>
      <c r="Y303" s="85">
        <v>35.528535580000003</v>
      </c>
      <c r="Z303" s="85">
        <v>34.34304968</v>
      </c>
      <c r="AA303" s="85">
        <v>33.789573240000003</v>
      </c>
      <c r="AB303" s="85">
        <v>33.333475030000002</v>
      </c>
      <c r="AC303" s="85">
        <v>36.645810439999998</v>
      </c>
      <c r="AD303" s="85">
        <v>34.513344949999997</v>
      </c>
      <c r="AE303" s="85">
        <v>37.797224100000001</v>
      </c>
    </row>
    <row r="304" spans="2:31">
      <c r="B304">
        <v>0</v>
      </c>
      <c r="C304">
        <v>0</v>
      </c>
      <c r="D304">
        <v>130</v>
      </c>
      <c r="E304" t="s">
        <v>255</v>
      </c>
      <c r="F304" t="s">
        <v>311</v>
      </c>
      <c r="G304" t="s">
        <v>320</v>
      </c>
      <c r="H304" t="s">
        <v>357</v>
      </c>
      <c r="I304">
        <v>0</v>
      </c>
      <c r="J304" s="85" t="s">
        <v>173</v>
      </c>
      <c r="K304" s="85" t="s">
        <v>173</v>
      </c>
      <c r="L304" s="85" t="s">
        <v>173</v>
      </c>
      <c r="M304" s="85" t="s">
        <v>173</v>
      </c>
      <c r="N304" s="85" t="s">
        <v>173</v>
      </c>
      <c r="O304" s="85" t="s">
        <v>173</v>
      </c>
      <c r="P304" s="85" t="s">
        <v>173</v>
      </c>
      <c r="Q304" s="85" t="s">
        <v>173</v>
      </c>
      <c r="R304" s="85" t="s">
        <v>173</v>
      </c>
      <c r="S304" s="85" t="s">
        <v>173</v>
      </c>
      <c r="T304" s="85" t="s">
        <v>173</v>
      </c>
      <c r="U304" s="85" t="s">
        <v>173</v>
      </c>
      <c r="V304" s="85" t="s">
        <v>173</v>
      </c>
      <c r="W304" s="85" t="s">
        <v>173</v>
      </c>
      <c r="X304" s="85" t="s">
        <v>173</v>
      </c>
      <c r="Y304" s="85" t="s">
        <v>173</v>
      </c>
      <c r="Z304" s="85" t="s">
        <v>173</v>
      </c>
      <c r="AA304" s="85" t="s">
        <v>173</v>
      </c>
      <c r="AB304" s="85" t="s">
        <v>173</v>
      </c>
      <c r="AC304" s="85" t="s">
        <v>173</v>
      </c>
      <c r="AD304" s="85" t="s">
        <v>173</v>
      </c>
      <c r="AE304" s="85" t="s">
        <v>173</v>
      </c>
    </row>
    <row r="305" spans="2:31">
      <c r="B305">
        <v>0</v>
      </c>
      <c r="C305">
        <v>0</v>
      </c>
      <c r="D305">
        <v>0</v>
      </c>
      <c r="E305" t="s">
        <v>256</v>
      </c>
      <c r="F305" t="s">
        <v>311</v>
      </c>
      <c r="G305" t="s">
        <v>320</v>
      </c>
      <c r="H305" t="s">
        <v>357</v>
      </c>
      <c r="I305">
        <v>0</v>
      </c>
      <c r="J305" s="85" t="s">
        <v>173</v>
      </c>
      <c r="K305" s="85" t="s">
        <v>173</v>
      </c>
      <c r="L305" s="85" t="s">
        <v>173</v>
      </c>
      <c r="M305" s="85" t="s">
        <v>173</v>
      </c>
      <c r="N305" s="85" t="s">
        <v>173</v>
      </c>
      <c r="O305" s="85" t="s">
        <v>173</v>
      </c>
      <c r="P305" s="85" t="s">
        <v>173</v>
      </c>
      <c r="Q305" s="85" t="s">
        <v>173</v>
      </c>
      <c r="R305" s="85" t="s">
        <v>173</v>
      </c>
      <c r="S305" s="85" t="s">
        <v>173</v>
      </c>
      <c r="T305" s="85" t="s">
        <v>173</v>
      </c>
      <c r="U305" s="85" t="s">
        <v>173</v>
      </c>
      <c r="V305" s="85" t="s">
        <v>173</v>
      </c>
      <c r="W305" s="85" t="s">
        <v>173</v>
      </c>
      <c r="X305" s="85" t="s">
        <v>173</v>
      </c>
      <c r="Y305" s="85" t="s">
        <v>173</v>
      </c>
      <c r="Z305" s="85" t="s">
        <v>173</v>
      </c>
      <c r="AA305" s="85" t="s">
        <v>173</v>
      </c>
      <c r="AB305" s="85" t="s">
        <v>173</v>
      </c>
      <c r="AC305" s="85" t="s">
        <v>173</v>
      </c>
      <c r="AD305" s="85" t="s">
        <v>173</v>
      </c>
      <c r="AE305" s="85" t="s">
        <v>173</v>
      </c>
    </row>
    <row r="306" spans="2:31">
      <c r="B306">
        <v>0</v>
      </c>
      <c r="C306">
        <v>0</v>
      </c>
      <c r="D306">
        <v>0</v>
      </c>
      <c r="E306" t="s">
        <v>9</v>
      </c>
      <c r="F306" t="s">
        <v>311</v>
      </c>
      <c r="G306" t="s">
        <v>320</v>
      </c>
      <c r="H306" t="s">
        <v>357</v>
      </c>
      <c r="I306">
        <v>0</v>
      </c>
      <c r="J306" s="85" t="s">
        <v>173</v>
      </c>
      <c r="K306" s="85" t="s">
        <v>173</v>
      </c>
      <c r="L306" s="85" t="s">
        <v>173</v>
      </c>
      <c r="M306" s="85" t="s">
        <v>173</v>
      </c>
      <c r="N306" s="85" t="s">
        <v>173</v>
      </c>
      <c r="O306" s="85" t="s">
        <v>173</v>
      </c>
      <c r="P306" s="85" t="s">
        <v>173</v>
      </c>
      <c r="Q306" s="85" t="s">
        <v>173</v>
      </c>
      <c r="R306" s="85" t="s">
        <v>173</v>
      </c>
      <c r="S306" s="85" t="s">
        <v>173</v>
      </c>
      <c r="T306" s="85" t="s">
        <v>173</v>
      </c>
      <c r="U306" s="85" t="s">
        <v>173</v>
      </c>
      <c r="V306" s="85" t="s">
        <v>173</v>
      </c>
      <c r="W306" s="85" t="s">
        <v>173</v>
      </c>
      <c r="X306" s="85" t="s">
        <v>173</v>
      </c>
      <c r="Y306" s="85" t="s">
        <v>173</v>
      </c>
      <c r="Z306" s="85" t="s">
        <v>173</v>
      </c>
      <c r="AA306" s="85" t="s">
        <v>173</v>
      </c>
      <c r="AB306" s="85" t="s">
        <v>173</v>
      </c>
      <c r="AC306" s="85" t="s">
        <v>173</v>
      </c>
      <c r="AD306" s="85" t="s">
        <v>173</v>
      </c>
      <c r="AE306" s="85" t="s">
        <v>173</v>
      </c>
    </row>
    <row r="307" spans="2:31">
      <c r="B307">
        <v>0</v>
      </c>
      <c r="C307">
        <v>0</v>
      </c>
      <c r="D307">
        <v>131</v>
      </c>
      <c r="E307" t="s">
        <v>255</v>
      </c>
      <c r="F307" t="s">
        <v>313</v>
      </c>
      <c r="G307" t="s">
        <v>320</v>
      </c>
      <c r="H307" t="s">
        <v>360</v>
      </c>
      <c r="I307">
        <v>1</v>
      </c>
      <c r="J307" s="85">
        <v>42</v>
      </c>
      <c r="K307" s="85">
        <v>24.5</v>
      </c>
      <c r="L307" s="85">
        <v>38</v>
      </c>
      <c r="M307" s="85">
        <v>35</v>
      </c>
      <c r="N307" s="85">
        <v>49</v>
      </c>
      <c r="O307" s="85">
        <v>24</v>
      </c>
      <c r="P307" s="85">
        <v>40</v>
      </c>
      <c r="Q307" s="85">
        <v>29.5</v>
      </c>
      <c r="R307" s="85">
        <v>21</v>
      </c>
      <c r="S307" s="85">
        <v>25</v>
      </c>
      <c r="T307" s="85">
        <v>27</v>
      </c>
      <c r="U307" s="85">
        <v>35</v>
      </c>
      <c r="V307" s="85">
        <v>25.5</v>
      </c>
      <c r="W307" s="85">
        <v>16</v>
      </c>
      <c r="X307" s="85">
        <v>27.5</v>
      </c>
      <c r="Y307" s="85">
        <v>19.5</v>
      </c>
      <c r="Z307" s="85">
        <v>35</v>
      </c>
      <c r="AA307" s="85">
        <v>29</v>
      </c>
      <c r="AB307" s="85">
        <v>21</v>
      </c>
      <c r="AC307" s="85">
        <v>14</v>
      </c>
      <c r="AD307" s="85">
        <v>31</v>
      </c>
      <c r="AE307" s="85">
        <v>31</v>
      </c>
    </row>
    <row r="308" spans="2:31">
      <c r="B308">
        <v>0</v>
      </c>
      <c r="C308">
        <v>0</v>
      </c>
      <c r="D308">
        <v>0</v>
      </c>
      <c r="E308" t="s">
        <v>256</v>
      </c>
      <c r="F308" t="s">
        <v>313</v>
      </c>
      <c r="G308" t="s">
        <v>320</v>
      </c>
      <c r="H308" t="s">
        <v>360</v>
      </c>
      <c r="I308">
        <v>1</v>
      </c>
      <c r="J308" s="85">
        <v>43.5</v>
      </c>
      <c r="K308" s="85">
        <v>22</v>
      </c>
      <c r="L308" s="85">
        <v>36.5</v>
      </c>
      <c r="M308" s="85">
        <v>37</v>
      </c>
      <c r="N308" s="85">
        <v>34.5</v>
      </c>
      <c r="O308" s="85">
        <v>32.5</v>
      </c>
      <c r="P308" s="85">
        <v>46</v>
      </c>
      <c r="Q308" s="85">
        <v>25</v>
      </c>
      <c r="R308" s="85">
        <v>33</v>
      </c>
      <c r="S308" s="85">
        <v>25.5</v>
      </c>
      <c r="T308" s="85">
        <v>22</v>
      </c>
      <c r="U308" s="85">
        <v>33.5</v>
      </c>
      <c r="V308" s="85">
        <v>23.5</v>
      </c>
      <c r="W308" s="85">
        <v>12.5</v>
      </c>
      <c r="X308" s="85">
        <v>26</v>
      </c>
      <c r="Y308" s="85">
        <v>24</v>
      </c>
      <c r="Z308" s="85">
        <v>28.5</v>
      </c>
      <c r="AA308" s="85">
        <v>23</v>
      </c>
      <c r="AB308" s="85">
        <v>34</v>
      </c>
      <c r="AC308" s="85">
        <v>24</v>
      </c>
      <c r="AD308" s="85">
        <v>18.5</v>
      </c>
      <c r="AE308" s="85">
        <v>31</v>
      </c>
    </row>
    <row r="309" spans="2:31">
      <c r="B309">
        <v>0</v>
      </c>
      <c r="C309">
        <v>0</v>
      </c>
      <c r="D309">
        <v>0</v>
      </c>
      <c r="E309" t="s">
        <v>9</v>
      </c>
      <c r="F309" t="s">
        <v>313</v>
      </c>
      <c r="G309" t="s">
        <v>320</v>
      </c>
      <c r="H309" t="s">
        <v>360</v>
      </c>
      <c r="I309">
        <v>1</v>
      </c>
      <c r="J309" s="85">
        <v>43</v>
      </c>
      <c r="K309" s="85">
        <v>23</v>
      </c>
      <c r="L309" s="85">
        <v>37</v>
      </c>
      <c r="M309" s="85">
        <v>36</v>
      </c>
      <c r="N309" s="85">
        <v>36</v>
      </c>
      <c r="O309" s="85">
        <v>25.5</v>
      </c>
      <c r="P309" s="85">
        <v>41</v>
      </c>
      <c r="Q309" s="85">
        <v>29</v>
      </c>
      <c r="R309" s="85">
        <v>23</v>
      </c>
      <c r="S309" s="85">
        <v>25</v>
      </c>
      <c r="T309" s="85">
        <v>22</v>
      </c>
      <c r="U309" s="85">
        <v>34</v>
      </c>
      <c r="V309" s="85">
        <v>24.5</v>
      </c>
      <c r="W309" s="85">
        <v>15</v>
      </c>
      <c r="X309" s="85">
        <v>27</v>
      </c>
      <c r="Y309" s="85">
        <v>21</v>
      </c>
      <c r="Z309" s="85">
        <v>29.5</v>
      </c>
      <c r="AA309" s="85">
        <v>26</v>
      </c>
      <c r="AB309" s="85">
        <v>23.5</v>
      </c>
      <c r="AC309" s="85">
        <v>19</v>
      </c>
      <c r="AD309" s="85">
        <v>22</v>
      </c>
      <c r="AE309" s="85">
        <v>31</v>
      </c>
    </row>
    <row r="310" spans="2:31">
      <c r="B310">
        <v>0</v>
      </c>
      <c r="C310">
        <v>0</v>
      </c>
      <c r="D310">
        <v>132</v>
      </c>
      <c r="E310" t="s">
        <v>256</v>
      </c>
      <c r="F310" t="s">
        <v>312</v>
      </c>
      <c r="G310" t="s">
        <v>320</v>
      </c>
      <c r="H310" t="s">
        <v>358</v>
      </c>
      <c r="I310">
        <v>1</v>
      </c>
      <c r="J310" s="85" t="s">
        <v>173</v>
      </c>
      <c r="K310" s="85" t="s">
        <v>173</v>
      </c>
      <c r="L310" s="85" t="s">
        <v>173</v>
      </c>
      <c r="M310" s="85" t="s">
        <v>173</v>
      </c>
      <c r="N310" s="85" t="s">
        <v>173</v>
      </c>
      <c r="O310" s="85" t="s">
        <v>173</v>
      </c>
      <c r="P310" s="85" t="s">
        <v>173</v>
      </c>
      <c r="Q310" s="85" t="s">
        <v>173</v>
      </c>
      <c r="R310" s="85" t="s">
        <v>173</v>
      </c>
      <c r="S310" s="85" t="s">
        <v>173</v>
      </c>
      <c r="T310" s="85" t="s">
        <v>173</v>
      </c>
      <c r="U310" s="85" t="s">
        <v>173</v>
      </c>
      <c r="V310" s="85" t="s">
        <v>173</v>
      </c>
      <c r="W310" s="85" t="s">
        <v>173</v>
      </c>
      <c r="X310" s="85" t="s">
        <v>173</v>
      </c>
      <c r="Y310" s="85" t="s">
        <v>173</v>
      </c>
      <c r="Z310" s="85" t="s">
        <v>173</v>
      </c>
      <c r="AA310" s="85" t="s">
        <v>173</v>
      </c>
      <c r="AB310" s="85" t="s">
        <v>173</v>
      </c>
      <c r="AC310" s="85" t="s">
        <v>173</v>
      </c>
      <c r="AD310" s="85" t="s">
        <v>173</v>
      </c>
      <c r="AE310" s="85" t="s">
        <v>173</v>
      </c>
    </row>
    <row r="311" spans="2:31">
      <c r="B311">
        <v>0</v>
      </c>
      <c r="C311">
        <v>0</v>
      </c>
      <c r="D311">
        <v>133</v>
      </c>
      <c r="E311" t="s">
        <v>256</v>
      </c>
      <c r="F311" t="s">
        <v>90</v>
      </c>
      <c r="G311" t="s">
        <v>84</v>
      </c>
      <c r="H311" t="s">
        <v>24</v>
      </c>
      <c r="I311">
        <v>0</v>
      </c>
      <c r="J311" s="85" t="s">
        <v>173</v>
      </c>
      <c r="K311" s="85" t="s">
        <v>173</v>
      </c>
      <c r="L311" s="85" t="s">
        <v>173</v>
      </c>
      <c r="M311" s="85" t="s">
        <v>173</v>
      </c>
      <c r="N311" s="85" t="s">
        <v>173</v>
      </c>
      <c r="O311" s="85" t="s">
        <v>173</v>
      </c>
      <c r="P311" s="85" t="s">
        <v>173</v>
      </c>
      <c r="Q311" s="85" t="s">
        <v>173</v>
      </c>
      <c r="R311" s="85" t="s">
        <v>173</v>
      </c>
      <c r="S311" s="85" t="s">
        <v>173</v>
      </c>
      <c r="T311" s="85" t="s">
        <v>173</v>
      </c>
      <c r="U311" s="85" t="s">
        <v>173</v>
      </c>
      <c r="V311" s="85" t="s">
        <v>173</v>
      </c>
      <c r="W311" s="85" t="s">
        <v>173</v>
      </c>
      <c r="X311" s="85" t="s">
        <v>173</v>
      </c>
      <c r="Y311" s="85" t="s">
        <v>173</v>
      </c>
      <c r="Z311" s="85" t="s">
        <v>173</v>
      </c>
      <c r="AA311" s="85" t="s">
        <v>173</v>
      </c>
      <c r="AB311" s="85" t="s">
        <v>173</v>
      </c>
      <c r="AC311" s="85" t="s">
        <v>173</v>
      </c>
      <c r="AD311" s="85" t="s">
        <v>173</v>
      </c>
      <c r="AE311" s="85" t="s">
        <v>173</v>
      </c>
    </row>
    <row r="312" spans="2:31">
      <c r="B312">
        <v>0</v>
      </c>
      <c r="C312">
        <v>0</v>
      </c>
      <c r="D312">
        <v>134</v>
      </c>
      <c r="E312" t="s">
        <v>9</v>
      </c>
      <c r="F312" t="s">
        <v>479</v>
      </c>
      <c r="G312" t="s">
        <v>83</v>
      </c>
      <c r="H312" t="s">
        <v>25</v>
      </c>
      <c r="I312">
        <v>1</v>
      </c>
      <c r="J312" s="85" t="s">
        <v>173</v>
      </c>
      <c r="K312" s="85" t="s">
        <v>173</v>
      </c>
      <c r="L312" s="85" t="s">
        <v>173</v>
      </c>
      <c r="M312" s="85" t="s">
        <v>173</v>
      </c>
      <c r="N312" s="85" t="s">
        <v>173</v>
      </c>
      <c r="O312" s="85" t="s">
        <v>173</v>
      </c>
      <c r="P312" s="85" t="s">
        <v>173</v>
      </c>
      <c r="Q312" s="85" t="s">
        <v>173</v>
      </c>
      <c r="R312" s="85" t="s">
        <v>173</v>
      </c>
      <c r="S312" s="85" t="s">
        <v>173</v>
      </c>
      <c r="T312" s="85" t="s">
        <v>173</v>
      </c>
      <c r="U312" s="85" t="s">
        <v>173</v>
      </c>
      <c r="V312" s="85" t="s">
        <v>173</v>
      </c>
      <c r="W312" s="85" t="s">
        <v>173</v>
      </c>
      <c r="X312" s="85" t="s">
        <v>173</v>
      </c>
      <c r="Y312" s="85" t="s">
        <v>173</v>
      </c>
      <c r="Z312" s="85" t="s">
        <v>173</v>
      </c>
      <c r="AA312" s="85" t="s">
        <v>173</v>
      </c>
      <c r="AB312" s="85" t="s">
        <v>173</v>
      </c>
      <c r="AC312" s="85" t="s">
        <v>173</v>
      </c>
      <c r="AD312" s="85" t="s">
        <v>173</v>
      </c>
      <c r="AE312" s="85" t="s">
        <v>173</v>
      </c>
    </row>
    <row r="313" spans="2:31">
      <c r="B313" t="s">
        <v>200</v>
      </c>
      <c r="C313" t="s">
        <v>184</v>
      </c>
      <c r="D313">
        <v>135</v>
      </c>
      <c r="E313" t="s">
        <v>255</v>
      </c>
      <c r="F313" t="s">
        <v>447</v>
      </c>
      <c r="G313" t="s">
        <v>84</v>
      </c>
      <c r="H313" t="s">
        <v>34</v>
      </c>
      <c r="I313">
        <v>1</v>
      </c>
      <c r="J313" s="85">
        <v>3632.0145574687176</v>
      </c>
      <c r="K313" s="85">
        <v>4136.9217692892689</v>
      </c>
      <c r="L313" s="85">
        <v>2995.9437650063369</v>
      </c>
      <c r="M313" s="85">
        <v>3503.2483804363969</v>
      </c>
      <c r="N313" s="85">
        <v>3913.6525183798553</v>
      </c>
      <c r="O313" s="85">
        <v>4570.2964741696505</v>
      </c>
      <c r="P313" s="85">
        <v>3516.747320147761</v>
      </c>
      <c r="Q313" s="85">
        <v>3584.1301737025556</v>
      </c>
      <c r="R313" s="85">
        <v>3608.9949120817864</v>
      </c>
      <c r="S313" s="85">
        <v>4123.6520739956477</v>
      </c>
      <c r="T313" s="85">
        <v>4278.9748232408756</v>
      </c>
      <c r="U313" s="85">
        <v>4819.621334608747</v>
      </c>
      <c r="V313" s="85">
        <v>4204.5309040132906</v>
      </c>
      <c r="W313" s="85">
        <v>2820.6143126043462</v>
      </c>
      <c r="X313" s="85">
        <v>4265.6742257765736</v>
      </c>
      <c r="Y313" s="85">
        <v>3543.8381730154215</v>
      </c>
      <c r="Z313" s="85">
        <v>3874.4632277607966</v>
      </c>
      <c r="AA313" s="85">
        <v>3123.4491398140422</v>
      </c>
      <c r="AB313" s="85">
        <v>3379.1510542563324</v>
      </c>
      <c r="AC313" s="85">
        <v>3596.1440874775799</v>
      </c>
      <c r="AD313" s="85">
        <v>2651.9311925364836</v>
      </c>
      <c r="AE313" s="85">
        <v>3891.086035346566</v>
      </c>
    </row>
    <row r="314" spans="2:31">
      <c r="B314">
        <v>0</v>
      </c>
      <c r="C314">
        <v>0</v>
      </c>
      <c r="D314">
        <v>0</v>
      </c>
      <c r="E314" t="s">
        <v>256</v>
      </c>
      <c r="F314" t="s">
        <v>447</v>
      </c>
      <c r="G314" t="s">
        <v>84</v>
      </c>
      <c r="H314" t="s">
        <v>34</v>
      </c>
      <c r="I314">
        <v>1</v>
      </c>
      <c r="J314" s="85">
        <v>2427.6869028755177</v>
      </c>
      <c r="K314" s="85">
        <v>2532.2360681940859</v>
      </c>
      <c r="L314" s="85">
        <v>1919.483104232567</v>
      </c>
      <c r="M314" s="85">
        <v>2136.8965737269441</v>
      </c>
      <c r="N314" s="85">
        <v>2588.1177491106769</v>
      </c>
      <c r="O314" s="85">
        <v>2806.8943002747656</v>
      </c>
      <c r="P314" s="85">
        <v>2401.032905750747</v>
      </c>
      <c r="Q314" s="85">
        <v>2129.561470703577</v>
      </c>
      <c r="R314" s="85">
        <v>2574.6353831852457</v>
      </c>
      <c r="S314" s="85">
        <v>2573.220635226005</v>
      </c>
      <c r="T314" s="85">
        <v>2678.4692100878983</v>
      </c>
      <c r="U314" s="85">
        <v>3047.6930558584322</v>
      </c>
      <c r="V314" s="85">
        <v>2740.0081126818704</v>
      </c>
      <c r="W314" s="85">
        <v>1729.0766670468129</v>
      </c>
      <c r="X314" s="85">
        <v>2723.9035186765263</v>
      </c>
      <c r="Y314" s="85">
        <v>2195.4921603219095</v>
      </c>
      <c r="Z314" s="85">
        <v>2419.0464831328395</v>
      </c>
      <c r="AA314" s="85">
        <v>1895.6002141293948</v>
      </c>
      <c r="AB314" s="85">
        <v>1987.0505990094246</v>
      </c>
      <c r="AC314" s="85">
        <v>2095.690486735542</v>
      </c>
      <c r="AD314" s="85">
        <v>1742.1698098776949</v>
      </c>
      <c r="AE314" s="85">
        <v>2476.1335210361353</v>
      </c>
    </row>
    <row r="315" spans="2:31">
      <c r="B315">
        <v>0</v>
      </c>
      <c r="C315">
        <v>0</v>
      </c>
      <c r="D315">
        <v>0</v>
      </c>
      <c r="E315" t="s">
        <v>9</v>
      </c>
      <c r="F315" t="s">
        <v>447</v>
      </c>
      <c r="G315" t="s">
        <v>84</v>
      </c>
      <c r="H315" t="s">
        <v>34</v>
      </c>
      <c r="I315">
        <v>1</v>
      </c>
      <c r="J315" s="85">
        <v>3057.8279745269156</v>
      </c>
      <c r="K315" s="85">
        <v>3352.0332058035688</v>
      </c>
      <c r="L315" s="85">
        <v>2468.1793359396656</v>
      </c>
      <c r="M315" s="85">
        <v>2835.9815357246543</v>
      </c>
      <c r="N315" s="85">
        <v>3271.1407932468155</v>
      </c>
      <c r="O315" s="85">
        <v>3698.3238569979781</v>
      </c>
      <c r="P315" s="85">
        <v>2967.2340798941764</v>
      </c>
      <c r="Q315" s="85">
        <v>2874.703419332167</v>
      </c>
      <c r="R315" s="85">
        <v>3103.3565899463238</v>
      </c>
      <c r="S315" s="85">
        <v>3371.9566828577736</v>
      </c>
      <c r="T315" s="85">
        <v>3497.078181402831</v>
      </c>
      <c r="U315" s="85">
        <v>3953.6284260973052</v>
      </c>
      <c r="V315" s="85">
        <v>3486.2135433409171</v>
      </c>
      <c r="W315" s="85">
        <v>2285.6620932146961</v>
      </c>
      <c r="X315" s="85">
        <v>3508.3475632476366</v>
      </c>
      <c r="Y315" s="85">
        <v>2878.8493835500431</v>
      </c>
      <c r="Z315" s="85">
        <v>3158.2413894311517</v>
      </c>
      <c r="AA315" s="85">
        <v>2519.102020899682</v>
      </c>
      <c r="AB315" s="85">
        <v>2684.8218892168697</v>
      </c>
      <c r="AC315" s="85">
        <v>2859.3479226624868</v>
      </c>
      <c r="AD315" s="85">
        <v>2201.4577402503432</v>
      </c>
      <c r="AE315" s="85">
        <v>3201.8797019605922</v>
      </c>
    </row>
    <row r="316" spans="2:31">
      <c r="B316">
        <v>0</v>
      </c>
      <c r="C316">
        <v>0</v>
      </c>
      <c r="D316">
        <v>136</v>
      </c>
      <c r="E316" t="s">
        <v>255</v>
      </c>
      <c r="F316" t="s">
        <v>99</v>
      </c>
      <c r="G316" t="s">
        <v>84</v>
      </c>
      <c r="H316" t="s">
        <v>32</v>
      </c>
      <c r="I316">
        <v>1</v>
      </c>
      <c r="J316" s="85">
        <v>4.6011775999999998</v>
      </c>
      <c r="K316" s="85">
        <v>5.9513559999999996</v>
      </c>
      <c r="L316" s="85">
        <v>4.7949526999999996</v>
      </c>
      <c r="M316" s="85">
        <v>4.8856197999999997</v>
      </c>
      <c r="N316" s="85">
        <v>5.2488615000000003</v>
      </c>
      <c r="O316" s="85">
        <v>7.4024823</v>
      </c>
      <c r="P316" s="85">
        <v>4.1434689999999996</v>
      </c>
      <c r="Q316" s="85">
        <v>2.9966167000000001</v>
      </c>
      <c r="R316" s="85">
        <v>5.8854348999999999</v>
      </c>
      <c r="S316" s="85">
        <v>5.7624050000000002</v>
      </c>
      <c r="T316" s="85">
        <v>5.9319512000000003</v>
      </c>
      <c r="U316" s="85">
        <v>6.8600208</v>
      </c>
      <c r="V316" s="85">
        <v>5.9981429999999998</v>
      </c>
      <c r="W316" s="85">
        <v>4.7194751999999998</v>
      </c>
      <c r="X316" s="85">
        <v>4.8311339999999996</v>
      </c>
      <c r="Y316" s="85">
        <v>5.0445649000000001</v>
      </c>
      <c r="Z316" s="85">
        <v>4.6587111999999999</v>
      </c>
      <c r="AA316" s="85">
        <v>4.7061352000000003</v>
      </c>
      <c r="AB316" s="85">
        <v>4.5237145999999999</v>
      </c>
      <c r="AC316" s="85">
        <v>5.2932927999999997</v>
      </c>
      <c r="AD316" s="85">
        <v>3.3135808</v>
      </c>
      <c r="AE316" s="85">
        <v>5.3840857</v>
      </c>
    </row>
    <row r="317" spans="2:31">
      <c r="B317">
        <v>0</v>
      </c>
      <c r="C317">
        <v>0</v>
      </c>
      <c r="D317">
        <v>0</v>
      </c>
      <c r="E317" t="s">
        <v>256</v>
      </c>
      <c r="F317" t="s">
        <v>99</v>
      </c>
      <c r="G317" t="s">
        <v>84</v>
      </c>
      <c r="H317" t="s">
        <v>32</v>
      </c>
      <c r="I317">
        <v>1</v>
      </c>
      <c r="J317" s="85">
        <v>2.8387494000000002</v>
      </c>
      <c r="K317" s="85">
        <v>3.4174552999999999</v>
      </c>
      <c r="L317" s="85">
        <v>2.1972035999999999</v>
      </c>
      <c r="M317" s="85">
        <v>2.8584496000000001</v>
      </c>
      <c r="N317" s="85">
        <v>2.8498796</v>
      </c>
      <c r="O317" s="85">
        <v>4.4423877999999997</v>
      </c>
      <c r="P317" s="85">
        <v>2.0514603999999999</v>
      </c>
      <c r="Q317" s="85">
        <v>2.2185703000000001</v>
      </c>
      <c r="R317" s="85">
        <v>3.2193732000000002</v>
      </c>
      <c r="S317" s="85">
        <v>2.985446</v>
      </c>
      <c r="T317" s="85">
        <v>3.0577223</v>
      </c>
      <c r="U317" s="85">
        <v>4.0836106000000001</v>
      </c>
      <c r="V317" s="85">
        <v>3.3832844</v>
      </c>
      <c r="W317" s="85">
        <v>2.5605774000000001</v>
      </c>
      <c r="X317" s="85">
        <v>2.5352649999999999</v>
      </c>
      <c r="Y317" s="85">
        <v>2.4835199000000001</v>
      </c>
      <c r="Z317" s="85">
        <v>2.4685459000000001</v>
      </c>
      <c r="AA317" s="85">
        <v>2.5931337000000001</v>
      </c>
      <c r="AB317" s="85">
        <v>2.3746702000000002</v>
      </c>
      <c r="AC317" s="85">
        <v>3.0833651</v>
      </c>
      <c r="AD317" s="85">
        <v>2.1438315999999999</v>
      </c>
      <c r="AE317" s="85">
        <v>3.0430963000000002</v>
      </c>
    </row>
    <row r="318" spans="2:31">
      <c r="B318">
        <v>0</v>
      </c>
      <c r="C318">
        <v>0</v>
      </c>
      <c r="D318">
        <v>0</v>
      </c>
      <c r="E318" t="s">
        <v>9</v>
      </c>
      <c r="F318" t="s">
        <v>99</v>
      </c>
      <c r="G318" t="s">
        <v>84</v>
      </c>
      <c r="H318" t="s">
        <v>32</v>
      </c>
      <c r="I318">
        <v>1</v>
      </c>
      <c r="J318" s="85">
        <v>3.9962388</v>
      </c>
      <c r="K318" s="85">
        <v>4.9873316000000001</v>
      </c>
      <c r="L318" s="85">
        <v>3.8423120000000002</v>
      </c>
      <c r="M318" s="85">
        <v>4.1332484999999997</v>
      </c>
      <c r="N318" s="85">
        <v>4.3519584</v>
      </c>
      <c r="O318" s="85">
        <v>6.2488729000000003</v>
      </c>
      <c r="P318" s="85">
        <v>3.3461436999999998</v>
      </c>
      <c r="Q318" s="85">
        <v>2.7084600999999999</v>
      </c>
      <c r="R318" s="85">
        <v>4.8722390999999998</v>
      </c>
      <c r="S318" s="85">
        <v>4.7491526999999998</v>
      </c>
      <c r="T318" s="85">
        <v>4.8147473999999999</v>
      </c>
      <c r="U318" s="85">
        <v>5.8218060999999999</v>
      </c>
      <c r="V318" s="85">
        <v>5.0165284000000003</v>
      </c>
      <c r="W318" s="85">
        <v>3.9358781999999999</v>
      </c>
      <c r="X318" s="85">
        <v>3.9822384999999998</v>
      </c>
      <c r="Y318" s="85">
        <v>4.0847983000000001</v>
      </c>
      <c r="Z318" s="85">
        <v>3.8378895000000002</v>
      </c>
      <c r="AA318" s="85">
        <v>3.9234255999999998</v>
      </c>
      <c r="AB318" s="85">
        <v>3.7142857</v>
      </c>
      <c r="AC318" s="85">
        <v>4.4526498999999999</v>
      </c>
      <c r="AD318" s="85">
        <v>2.8656716000000002</v>
      </c>
      <c r="AE318" s="85">
        <v>4.5215772999999997</v>
      </c>
    </row>
    <row r="319" spans="2:31">
      <c r="B319">
        <v>0</v>
      </c>
      <c r="C319">
        <v>0</v>
      </c>
      <c r="D319">
        <v>137</v>
      </c>
      <c r="E319" t="s">
        <v>9</v>
      </c>
      <c r="F319" t="s">
        <v>254</v>
      </c>
      <c r="G319" t="s">
        <v>84</v>
      </c>
      <c r="H319" t="s">
        <v>258</v>
      </c>
      <c r="I319">
        <v>0</v>
      </c>
      <c r="J319" s="85">
        <v>58.051892359999997</v>
      </c>
      <c r="K319" s="85">
        <v>55.131185649999999</v>
      </c>
      <c r="L319" s="85">
        <v>50.776627220000002</v>
      </c>
      <c r="M319" s="85">
        <v>38.528818119999997</v>
      </c>
      <c r="N319" s="85">
        <v>54.854950850000002</v>
      </c>
      <c r="O319" s="85">
        <v>65.797207940000007</v>
      </c>
      <c r="P319" s="85">
        <v>54.685314689999998</v>
      </c>
      <c r="Q319" s="85">
        <v>61.077844310000003</v>
      </c>
      <c r="R319" s="85">
        <v>47.84591992</v>
      </c>
      <c r="S319" s="85">
        <v>49.707313630000002</v>
      </c>
      <c r="T319" s="85">
        <v>45.125831650000002</v>
      </c>
      <c r="U319" s="85">
        <v>53.038674030000003</v>
      </c>
      <c r="V319" s="85">
        <v>56.251804790000001</v>
      </c>
      <c r="W319" s="85">
        <v>36.570827489999999</v>
      </c>
      <c r="X319" s="85">
        <v>38.090128759999999</v>
      </c>
      <c r="Y319" s="85">
        <v>52.296819790000001</v>
      </c>
      <c r="Z319" s="85">
        <v>60.457724089999999</v>
      </c>
      <c r="AA319" s="85">
        <v>48.901098900000001</v>
      </c>
      <c r="AB319" s="85">
        <v>60.165975099999997</v>
      </c>
      <c r="AC319" s="85">
        <v>33.481012659999998</v>
      </c>
      <c r="AD319" s="85">
        <v>42.642509939999997</v>
      </c>
      <c r="AE319" s="85">
        <v>51.61892538</v>
      </c>
    </row>
    <row r="320" spans="2:31">
      <c r="B320">
        <v>0</v>
      </c>
      <c r="C320">
        <v>0</v>
      </c>
      <c r="D320">
        <v>138</v>
      </c>
      <c r="E320" t="s">
        <v>255</v>
      </c>
      <c r="F320" t="s">
        <v>448</v>
      </c>
      <c r="G320" t="s">
        <v>84</v>
      </c>
      <c r="H320" t="s">
        <v>259</v>
      </c>
      <c r="I320">
        <v>1</v>
      </c>
      <c r="J320" s="85">
        <v>2139.65832</v>
      </c>
      <c r="K320" s="85">
        <v>1296.00829</v>
      </c>
      <c r="L320" s="85">
        <v>1851.85185</v>
      </c>
      <c r="M320" s="85">
        <v>1282.0512799999999</v>
      </c>
      <c r="N320" s="85">
        <v>1870.5763400000001</v>
      </c>
      <c r="O320" s="85">
        <v>2105.26316</v>
      </c>
      <c r="P320" s="85">
        <v>3228.62129</v>
      </c>
      <c r="Q320" s="85">
        <v>2531.6455700000001</v>
      </c>
      <c r="R320" s="85">
        <v>1884.2530300000001</v>
      </c>
      <c r="S320" s="85">
        <v>2268.8686499999999</v>
      </c>
      <c r="T320" s="85">
        <v>2554.7445299999999</v>
      </c>
      <c r="U320" s="85">
        <v>2143.8833</v>
      </c>
      <c r="V320" s="85">
        <v>2197.8022000000001</v>
      </c>
      <c r="W320" s="85">
        <v>2398.9899</v>
      </c>
      <c r="X320" s="85">
        <v>2427.9210899999998</v>
      </c>
      <c r="Y320" s="85">
        <v>2111.32438</v>
      </c>
      <c r="Z320" s="85">
        <v>1898.7341799999999</v>
      </c>
      <c r="AA320" s="85">
        <v>2231.0756999999999</v>
      </c>
      <c r="AB320" s="85">
        <v>1443.00144</v>
      </c>
      <c r="AC320" s="85">
        <v>2562.2254800000001</v>
      </c>
      <c r="AD320" s="85">
        <v>2002.76243</v>
      </c>
      <c r="AE320" s="85">
        <v>2119.3855699999999</v>
      </c>
    </row>
    <row r="321" spans="2:31">
      <c r="B321">
        <v>0</v>
      </c>
      <c r="C321">
        <v>0</v>
      </c>
      <c r="D321">
        <v>0</v>
      </c>
      <c r="E321" t="s">
        <v>256</v>
      </c>
      <c r="F321" t="s">
        <v>448</v>
      </c>
      <c r="G321" t="s">
        <v>84</v>
      </c>
      <c r="H321" t="s">
        <v>259</v>
      </c>
      <c r="I321">
        <v>1</v>
      </c>
      <c r="J321" s="85">
        <v>2238.0468000000001</v>
      </c>
      <c r="K321" s="85">
        <v>1709.4017100000001</v>
      </c>
      <c r="L321" s="85">
        <v>2098.2882399999999</v>
      </c>
      <c r="M321" s="85">
        <v>2501.13688</v>
      </c>
      <c r="N321" s="85">
        <v>2710.5921600000001</v>
      </c>
      <c r="O321" s="85">
        <v>2148.2277100000001</v>
      </c>
      <c r="P321" s="85">
        <v>2576.9506099999999</v>
      </c>
      <c r="Q321" s="85">
        <v>1948.05195</v>
      </c>
      <c r="R321" s="85">
        <v>1641.13786</v>
      </c>
      <c r="S321" s="85">
        <v>2269.8788500000001</v>
      </c>
      <c r="T321" s="85">
        <v>3079.94758</v>
      </c>
      <c r="U321" s="85">
        <v>2048.4519700000001</v>
      </c>
      <c r="V321" s="85">
        <v>3274.3942400000001</v>
      </c>
      <c r="W321" s="85">
        <v>2659.3075800000001</v>
      </c>
      <c r="X321" s="85">
        <v>2315.6611800000001</v>
      </c>
      <c r="Y321" s="85">
        <v>2304.66554</v>
      </c>
      <c r="Z321" s="85">
        <v>1714.2857100000001</v>
      </c>
      <c r="AA321" s="85">
        <v>2048.9094500000001</v>
      </c>
      <c r="AB321" s="85">
        <v>1242.2360200000001</v>
      </c>
      <c r="AC321" s="85">
        <v>2363.7557499999998</v>
      </c>
      <c r="AD321" s="85">
        <v>2393.7761799999998</v>
      </c>
      <c r="AE321" s="85">
        <v>2254.4691899999998</v>
      </c>
    </row>
    <row r="322" spans="2:31">
      <c r="B322">
        <v>0</v>
      </c>
      <c r="C322">
        <v>0</v>
      </c>
      <c r="D322">
        <v>0</v>
      </c>
      <c r="E322" t="s">
        <v>9</v>
      </c>
      <c r="F322" t="s">
        <v>448</v>
      </c>
      <c r="G322" t="s">
        <v>84</v>
      </c>
      <c r="H322" t="s">
        <v>259</v>
      </c>
      <c r="I322">
        <v>1</v>
      </c>
      <c r="J322" s="85">
        <v>2192.09915</v>
      </c>
      <c r="K322" s="85">
        <v>1505.8703399999999</v>
      </c>
      <c r="L322" s="85">
        <v>1981.92947</v>
      </c>
      <c r="M322" s="85">
        <v>1953.41848</v>
      </c>
      <c r="N322" s="85">
        <v>2330.8957999999998</v>
      </c>
      <c r="O322" s="85">
        <v>2127.6595699999998</v>
      </c>
      <c r="P322" s="85">
        <v>2870.6252500000001</v>
      </c>
      <c r="Q322" s="85">
        <v>2217.0361699999999</v>
      </c>
      <c r="R322" s="85">
        <v>1750.1508799999999</v>
      </c>
      <c r="S322" s="85">
        <v>2269.3997100000001</v>
      </c>
      <c r="T322" s="85">
        <v>2831.4917099999998</v>
      </c>
      <c r="U322" s="85">
        <v>2092.1985800000002</v>
      </c>
      <c r="V322" s="85">
        <v>2766.25173</v>
      </c>
      <c r="W322" s="85">
        <v>2544.0313099999998</v>
      </c>
      <c r="X322" s="85">
        <v>2365.66408</v>
      </c>
      <c r="Y322" s="85">
        <v>2214.2429699999998</v>
      </c>
      <c r="Z322" s="85">
        <v>1801.8018</v>
      </c>
      <c r="AA322" s="85">
        <v>2131.5028900000002</v>
      </c>
      <c r="AB322" s="85">
        <v>1346.2976799999999</v>
      </c>
      <c r="AC322" s="85">
        <v>2457.5977800000001</v>
      </c>
      <c r="AD322" s="85">
        <v>2212.2475199999999</v>
      </c>
      <c r="AE322" s="85">
        <v>2191.6296600000001</v>
      </c>
    </row>
    <row r="323" spans="2:31">
      <c r="B323">
        <v>0</v>
      </c>
      <c r="C323">
        <v>0</v>
      </c>
      <c r="D323">
        <v>139</v>
      </c>
      <c r="E323" t="s">
        <v>255</v>
      </c>
      <c r="F323" t="s">
        <v>453</v>
      </c>
      <c r="G323" t="s">
        <v>84</v>
      </c>
      <c r="H323" t="s">
        <v>260</v>
      </c>
      <c r="I323">
        <v>1</v>
      </c>
      <c r="J323" s="85" t="s">
        <v>173</v>
      </c>
      <c r="K323" s="85" t="s">
        <v>173</v>
      </c>
      <c r="L323" s="85" t="s">
        <v>173</v>
      </c>
      <c r="M323" s="85" t="s">
        <v>173</v>
      </c>
      <c r="N323" s="85" t="s">
        <v>173</v>
      </c>
      <c r="O323" s="85" t="s">
        <v>173</v>
      </c>
      <c r="P323" s="85" t="s">
        <v>173</v>
      </c>
      <c r="Q323" s="85" t="s">
        <v>173</v>
      </c>
      <c r="R323" s="85" t="s">
        <v>173</v>
      </c>
      <c r="S323" s="85" t="s">
        <v>173</v>
      </c>
      <c r="T323" s="85" t="s">
        <v>173</v>
      </c>
      <c r="U323" s="85" t="s">
        <v>173</v>
      </c>
      <c r="V323" s="85" t="s">
        <v>173</v>
      </c>
      <c r="W323" s="85" t="s">
        <v>173</v>
      </c>
      <c r="X323" s="85" t="s">
        <v>173</v>
      </c>
      <c r="Y323" s="85" t="s">
        <v>173</v>
      </c>
      <c r="Z323" s="85" t="s">
        <v>173</v>
      </c>
      <c r="AA323" s="85" t="s">
        <v>173</v>
      </c>
      <c r="AB323" s="85" t="s">
        <v>173</v>
      </c>
      <c r="AC323" s="85" t="s">
        <v>173</v>
      </c>
      <c r="AD323" s="85" t="s">
        <v>173</v>
      </c>
      <c r="AE323" s="85" t="s">
        <v>173</v>
      </c>
    </row>
    <row r="324" spans="2:31">
      <c r="B324">
        <v>0</v>
      </c>
      <c r="C324">
        <v>0</v>
      </c>
      <c r="D324">
        <v>0</v>
      </c>
      <c r="E324" t="s">
        <v>256</v>
      </c>
      <c r="F324" t="s">
        <v>453</v>
      </c>
      <c r="G324" t="s">
        <v>84</v>
      </c>
      <c r="H324" t="s">
        <v>260</v>
      </c>
      <c r="I324">
        <v>1</v>
      </c>
      <c r="J324" s="85" t="s">
        <v>173</v>
      </c>
      <c r="K324" s="85" t="s">
        <v>173</v>
      </c>
      <c r="L324" s="85" t="s">
        <v>173</v>
      </c>
      <c r="M324" s="85" t="s">
        <v>173</v>
      </c>
      <c r="N324" s="85" t="s">
        <v>173</v>
      </c>
      <c r="O324" s="85" t="s">
        <v>173</v>
      </c>
      <c r="P324" s="85" t="s">
        <v>173</v>
      </c>
      <c r="Q324" s="85" t="s">
        <v>173</v>
      </c>
      <c r="R324" s="85" t="s">
        <v>173</v>
      </c>
      <c r="S324" s="85" t="s">
        <v>173</v>
      </c>
      <c r="T324" s="85" t="s">
        <v>173</v>
      </c>
      <c r="U324" s="85" t="s">
        <v>173</v>
      </c>
      <c r="V324" s="85" t="s">
        <v>173</v>
      </c>
      <c r="W324" s="85" t="s">
        <v>173</v>
      </c>
      <c r="X324" s="85" t="s">
        <v>173</v>
      </c>
      <c r="Y324" s="85" t="s">
        <v>173</v>
      </c>
      <c r="Z324" s="85" t="s">
        <v>173</v>
      </c>
      <c r="AA324" s="85" t="s">
        <v>173</v>
      </c>
      <c r="AB324" s="85" t="s">
        <v>173</v>
      </c>
      <c r="AC324" s="85" t="s">
        <v>173</v>
      </c>
      <c r="AD324" s="85" t="s">
        <v>173</v>
      </c>
      <c r="AE324" s="85" t="s">
        <v>173</v>
      </c>
    </row>
    <row r="325" spans="2:31">
      <c r="B325">
        <v>0</v>
      </c>
      <c r="C325">
        <v>0</v>
      </c>
      <c r="D325">
        <v>0</v>
      </c>
      <c r="E325" t="s">
        <v>9</v>
      </c>
      <c r="F325" t="s">
        <v>453</v>
      </c>
      <c r="G325" t="s">
        <v>84</v>
      </c>
      <c r="H325" t="s">
        <v>260</v>
      </c>
      <c r="I325">
        <v>1</v>
      </c>
      <c r="J325" s="85" t="s">
        <v>173</v>
      </c>
      <c r="K325" s="85" t="s">
        <v>173</v>
      </c>
      <c r="L325" s="85" t="s">
        <v>173</v>
      </c>
      <c r="M325" s="85" t="s">
        <v>173</v>
      </c>
      <c r="N325" s="85" t="s">
        <v>173</v>
      </c>
      <c r="O325" s="85" t="s">
        <v>173</v>
      </c>
      <c r="P325" s="85" t="s">
        <v>173</v>
      </c>
      <c r="Q325" s="85" t="s">
        <v>173</v>
      </c>
      <c r="R325" s="85" t="s">
        <v>173</v>
      </c>
      <c r="S325" s="85" t="s">
        <v>173</v>
      </c>
      <c r="T325" s="85" t="s">
        <v>173</v>
      </c>
      <c r="U325" s="85" t="s">
        <v>173</v>
      </c>
      <c r="V325" s="85" t="s">
        <v>173</v>
      </c>
      <c r="W325" s="85" t="s">
        <v>173</v>
      </c>
      <c r="X325" s="85" t="s">
        <v>173</v>
      </c>
      <c r="Y325" s="85" t="s">
        <v>173</v>
      </c>
      <c r="Z325" s="85" t="s">
        <v>173</v>
      </c>
      <c r="AA325" s="85" t="s">
        <v>173</v>
      </c>
      <c r="AB325" s="85" t="s">
        <v>173</v>
      </c>
      <c r="AC325" s="85" t="s">
        <v>173</v>
      </c>
      <c r="AD325" s="85" t="s">
        <v>173</v>
      </c>
      <c r="AE325" s="85" t="s">
        <v>173</v>
      </c>
    </row>
    <row r="326" spans="2:31">
      <c r="B326">
        <v>0</v>
      </c>
      <c r="C326">
        <v>0</v>
      </c>
      <c r="D326">
        <v>140</v>
      </c>
      <c r="E326" t="s">
        <v>255</v>
      </c>
      <c r="F326" t="s">
        <v>454</v>
      </c>
      <c r="G326" t="s">
        <v>84</v>
      </c>
      <c r="H326" t="s">
        <v>261</v>
      </c>
      <c r="I326">
        <v>1</v>
      </c>
      <c r="J326" s="85" t="s">
        <v>173</v>
      </c>
      <c r="K326" s="85" t="s">
        <v>173</v>
      </c>
      <c r="L326" s="85" t="s">
        <v>173</v>
      </c>
      <c r="M326" s="85" t="s">
        <v>173</v>
      </c>
      <c r="N326" s="85" t="s">
        <v>173</v>
      </c>
      <c r="O326" s="85" t="s">
        <v>173</v>
      </c>
      <c r="P326" s="85" t="s">
        <v>173</v>
      </c>
      <c r="Q326" s="85" t="s">
        <v>173</v>
      </c>
      <c r="R326" s="85" t="s">
        <v>173</v>
      </c>
      <c r="S326" s="85" t="s">
        <v>173</v>
      </c>
      <c r="T326" s="85" t="s">
        <v>173</v>
      </c>
      <c r="U326" s="85" t="s">
        <v>173</v>
      </c>
      <c r="V326" s="85" t="s">
        <v>173</v>
      </c>
      <c r="W326" s="85" t="s">
        <v>173</v>
      </c>
      <c r="X326" s="85" t="s">
        <v>173</v>
      </c>
      <c r="Y326" s="85" t="s">
        <v>173</v>
      </c>
      <c r="Z326" s="85" t="s">
        <v>173</v>
      </c>
      <c r="AA326" s="85" t="s">
        <v>173</v>
      </c>
      <c r="AB326" s="85" t="s">
        <v>173</v>
      </c>
      <c r="AC326" s="85" t="s">
        <v>173</v>
      </c>
      <c r="AD326" s="85" t="s">
        <v>173</v>
      </c>
      <c r="AE326" s="85" t="s">
        <v>173</v>
      </c>
    </row>
    <row r="327" spans="2:31">
      <c r="B327">
        <v>0</v>
      </c>
      <c r="C327">
        <v>0</v>
      </c>
      <c r="D327">
        <v>0</v>
      </c>
      <c r="E327" t="s">
        <v>256</v>
      </c>
      <c r="F327" t="s">
        <v>454</v>
      </c>
      <c r="G327" t="s">
        <v>84</v>
      </c>
      <c r="H327" t="s">
        <v>261</v>
      </c>
      <c r="I327">
        <v>1</v>
      </c>
      <c r="J327" s="85" t="s">
        <v>173</v>
      </c>
      <c r="K327" s="85" t="s">
        <v>173</v>
      </c>
      <c r="L327" s="85" t="s">
        <v>173</v>
      </c>
      <c r="M327" s="85" t="s">
        <v>173</v>
      </c>
      <c r="N327" s="85" t="s">
        <v>173</v>
      </c>
      <c r="O327" s="85" t="s">
        <v>173</v>
      </c>
      <c r="P327" s="85" t="s">
        <v>173</v>
      </c>
      <c r="Q327" s="85" t="s">
        <v>173</v>
      </c>
      <c r="R327" s="85" t="s">
        <v>173</v>
      </c>
      <c r="S327" s="85" t="s">
        <v>173</v>
      </c>
      <c r="T327" s="85" t="s">
        <v>173</v>
      </c>
      <c r="U327" s="85" t="s">
        <v>173</v>
      </c>
      <c r="V327" s="85" t="s">
        <v>173</v>
      </c>
      <c r="W327" s="85" t="s">
        <v>173</v>
      </c>
      <c r="X327" s="85" t="s">
        <v>173</v>
      </c>
      <c r="Y327" s="85" t="s">
        <v>173</v>
      </c>
      <c r="Z327" s="85" t="s">
        <v>173</v>
      </c>
      <c r="AA327" s="85" t="s">
        <v>173</v>
      </c>
      <c r="AB327" s="85" t="s">
        <v>173</v>
      </c>
      <c r="AC327" s="85" t="s">
        <v>173</v>
      </c>
      <c r="AD327" s="85" t="s">
        <v>173</v>
      </c>
      <c r="AE327" s="85" t="s">
        <v>173</v>
      </c>
    </row>
    <row r="328" spans="2:31">
      <c r="B328">
        <v>0</v>
      </c>
      <c r="C328">
        <v>0</v>
      </c>
      <c r="D328">
        <v>0</v>
      </c>
      <c r="E328" t="s">
        <v>9</v>
      </c>
      <c r="F328" t="s">
        <v>454</v>
      </c>
      <c r="G328" t="s">
        <v>84</v>
      </c>
      <c r="H328" t="s">
        <v>261</v>
      </c>
      <c r="I328">
        <v>1</v>
      </c>
      <c r="J328" s="85" t="s">
        <v>173</v>
      </c>
      <c r="K328" s="85" t="s">
        <v>173</v>
      </c>
      <c r="L328" s="85" t="s">
        <v>173</v>
      </c>
      <c r="M328" s="85" t="s">
        <v>173</v>
      </c>
      <c r="N328" s="85" t="s">
        <v>173</v>
      </c>
      <c r="O328" s="85" t="s">
        <v>173</v>
      </c>
      <c r="P328" s="85" t="s">
        <v>173</v>
      </c>
      <c r="Q328" s="85" t="s">
        <v>173</v>
      </c>
      <c r="R328" s="85" t="s">
        <v>173</v>
      </c>
      <c r="S328" s="85" t="s">
        <v>173</v>
      </c>
      <c r="T328" s="85" t="s">
        <v>173</v>
      </c>
      <c r="U328" s="85" t="s">
        <v>173</v>
      </c>
      <c r="V328" s="85" t="s">
        <v>173</v>
      </c>
      <c r="W328" s="85" t="s">
        <v>173</v>
      </c>
      <c r="X328" s="85" t="s">
        <v>173</v>
      </c>
      <c r="Y328" s="85" t="s">
        <v>173</v>
      </c>
      <c r="Z328" s="85" t="s">
        <v>173</v>
      </c>
      <c r="AA328" s="85" t="s">
        <v>173</v>
      </c>
      <c r="AB328" s="85" t="s">
        <v>173</v>
      </c>
      <c r="AC328" s="85" t="s">
        <v>173</v>
      </c>
      <c r="AD328" s="85" t="s">
        <v>173</v>
      </c>
      <c r="AE328" s="85" t="s">
        <v>173</v>
      </c>
    </row>
    <row r="329" spans="2:31">
      <c r="B329">
        <v>0</v>
      </c>
      <c r="C329">
        <v>0</v>
      </c>
      <c r="D329">
        <v>141</v>
      </c>
      <c r="E329" t="s">
        <v>255</v>
      </c>
      <c r="F329" t="s">
        <v>131</v>
      </c>
      <c r="G329" t="s">
        <v>84</v>
      </c>
      <c r="H329" t="s">
        <v>71</v>
      </c>
      <c r="I329">
        <v>0</v>
      </c>
      <c r="J329" s="85" t="s">
        <v>173</v>
      </c>
      <c r="K329" s="85" t="s">
        <v>173</v>
      </c>
      <c r="L329" s="85" t="s">
        <v>173</v>
      </c>
      <c r="M329" s="85" t="s">
        <v>173</v>
      </c>
      <c r="N329" s="85" t="s">
        <v>173</v>
      </c>
      <c r="O329" s="85" t="s">
        <v>173</v>
      </c>
      <c r="P329" s="85" t="s">
        <v>173</v>
      </c>
      <c r="Q329" s="85" t="s">
        <v>173</v>
      </c>
      <c r="R329" s="85" t="s">
        <v>173</v>
      </c>
      <c r="S329" s="85" t="s">
        <v>173</v>
      </c>
      <c r="T329" s="85" t="s">
        <v>173</v>
      </c>
      <c r="U329" s="85" t="s">
        <v>173</v>
      </c>
      <c r="V329" s="85" t="s">
        <v>173</v>
      </c>
      <c r="W329" s="85" t="s">
        <v>173</v>
      </c>
      <c r="X329" s="85" t="s">
        <v>173</v>
      </c>
      <c r="Y329" s="85" t="s">
        <v>173</v>
      </c>
      <c r="Z329" s="85" t="s">
        <v>173</v>
      </c>
      <c r="AA329" s="85" t="s">
        <v>173</v>
      </c>
      <c r="AB329" s="85" t="s">
        <v>173</v>
      </c>
      <c r="AC329" s="85" t="s">
        <v>173</v>
      </c>
      <c r="AD329" s="85" t="s">
        <v>173</v>
      </c>
      <c r="AE329" s="85" t="s">
        <v>173</v>
      </c>
    </row>
    <row r="330" spans="2:31">
      <c r="B330">
        <v>0</v>
      </c>
      <c r="C330">
        <v>0</v>
      </c>
      <c r="D330">
        <v>0</v>
      </c>
      <c r="E330" t="s">
        <v>256</v>
      </c>
      <c r="F330" t="s">
        <v>131</v>
      </c>
      <c r="G330" t="s">
        <v>84</v>
      </c>
      <c r="H330" t="s">
        <v>71</v>
      </c>
      <c r="I330">
        <v>0</v>
      </c>
      <c r="J330" s="85" t="s">
        <v>173</v>
      </c>
      <c r="K330" s="85" t="s">
        <v>173</v>
      </c>
      <c r="L330" s="85" t="s">
        <v>173</v>
      </c>
      <c r="M330" s="85" t="s">
        <v>173</v>
      </c>
      <c r="N330" s="85" t="s">
        <v>173</v>
      </c>
      <c r="O330" s="85" t="s">
        <v>173</v>
      </c>
      <c r="P330" s="85" t="s">
        <v>173</v>
      </c>
      <c r="Q330" s="85" t="s">
        <v>173</v>
      </c>
      <c r="R330" s="85" t="s">
        <v>173</v>
      </c>
      <c r="S330" s="85" t="s">
        <v>173</v>
      </c>
      <c r="T330" s="85" t="s">
        <v>173</v>
      </c>
      <c r="U330" s="85" t="s">
        <v>173</v>
      </c>
      <c r="V330" s="85" t="s">
        <v>173</v>
      </c>
      <c r="W330" s="85" t="s">
        <v>173</v>
      </c>
      <c r="X330" s="85" t="s">
        <v>173</v>
      </c>
      <c r="Y330" s="85" t="s">
        <v>173</v>
      </c>
      <c r="Z330" s="85" t="s">
        <v>173</v>
      </c>
      <c r="AA330" s="85" t="s">
        <v>173</v>
      </c>
      <c r="AB330" s="85" t="s">
        <v>173</v>
      </c>
      <c r="AC330" s="85" t="s">
        <v>173</v>
      </c>
      <c r="AD330" s="85" t="s">
        <v>173</v>
      </c>
      <c r="AE330" s="85" t="s">
        <v>173</v>
      </c>
    </row>
    <row r="331" spans="2:31">
      <c r="B331">
        <v>0</v>
      </c>
      <c r="C331">
        <v>0</v>
      </c>
      <c r="D331">
        <v>0</v>
      </c>
      <c r="E331" t="s">
        <v>9</v>
      </c>
      <c r="F331" t="s">
        <v>131</v>
      </c>
      <c r="G331" t="s">
        <v>84</v>
      </c>
      <c r="H331" t="s">
        <v>71</v>
      </c>
      <c r="I331">
        <v>0</v>
      </c>
      <c r="J331" s="85" t="s">
        <v>173</v>
      </c>
      <c r="K331" s="85" t="s">
        <v>173</v>
      </c>
      <c r="L331" s="85" t="s">
        <v>173</v>
      </c>
      <c r="M331" s="85" t="s">
        <v>173</v>
      </c>
      <c r="N331" s="85" t="s">
        <v>173</v>
      </c>
      <c r="O331" s="85" t="s">
        <v>173</v>
      </c>
      <c r="P331" s="85" t="s">
        <v>173</v>
      </c>
      <c r="Q331" s="85" t="s">
        <v>173</v>
      </c>
      <c r="R331" s="85" t="s">
        <v>173</v>
      </c>
      <c r="S331" s="85" t="s">
        <v>173</v>
      </c>
      <c r="T331" s="85" t="s">
        <v>173</v>
      </c>
      <c r="U331" s="85" t="s">
        <v>173</v>
      </c>
      <c r="V331" s="85" t="s">
        <v>173</v>
      </c>
      <c r="W331" s="85" t="s">
        <v>173</v>
      </c>
      <c r="X331" s="85" t="s">
        <v>173</v>
      </c>
      <c r="Y331" s="85" t="s">
        <v>173</v>
      </c>
      <c r="Z331" s="85" t="s">
        <v>173</v>
      </c>
      <c r="AA331" s="85" t="s">
        <v>173</v>
      </c>
      <c r="AB331" s="85" t="s">
        <v>173</v>
      </c>
      <c r="AC331" s="85" t="s">
        <v>173</v>
      </c>
      <c r="AD331" s="85" t="s">
        <v>173</v>
      </c>
      <c r="AE331" s="85" t="s">
        <v>173</v>
      </c>
    </row>
    <row r="332" spans="2:31">
      <c r="B332">
        <v>0</v>
      </c>
      <c r="C332">
        <v>0</v>
      </c>
      <c r="D332">
        <v>142</v>
      </c>
      <c r="E332" t="s">
        <v>9</v>
      </c>
      <c r="F332" t="s">
        <v>449</v>
      </c>
      <c r="G332" t="s">
        <v>84</v>
      </c>
      <c r="H332" t="s">
        <v>450</v>
      </c>
      <c r="I332">
        <v>0</v>
      </c>
      <c r="J332" s="85">
        <v>83.584905660000004</v>
      </c>
      <c r="K332" s="85">
        <v>100</v>
      </c>
      <c r="L332" s="85">
        <v>83.333333330000002</v>
      </c>
      <c r="M332" s="85">
        <v>100</v>
      </c>
      <c r="N332" s="85">
        <v>100</v>
      </c>
      <c r="O332" s="85">
        <v>93.548387099999999</v>
      </c>
      <c r="P332" s="85">
        <v>98.360655739999999</v>
      </c>
      <c r="Q332" s="85">
        <v>100</v>
      </c>
      <c r="R332" s="85">
        <v>85.365853659999999</v>
      </c>
      <c r="S332" s="85">
        <v>95.95687332</v>
      </c>
      <c r="T332" s="85">
        <v>90.769230769999993</v>
      </c>
      <c r="U332" s="85">
        <v>97.65625</v>
      </c>
      <c r="V332" s="85">
        <v>94.520547949999994</v>
      </c>
      <c r="W332" s="85">
        <v>72.5</v>
      </c>
      <c r="X332" s="85">
        <v>72.972972970000001</v>
      </c>
      <c r="Y332" s="85">
        <v>85.555555560000002</v>
      </c>
      <c r="Z332" s="85">
        <v>91.011235959999993</v>
      </c>
      <c r="AA332" s="85">
        <v>97.674418599999996</v>
      </c>
      <c r="AB332" s="85">
        <v>85.24590164</v>
      </c>
      <c r="AC332" s="85">
        <v>83.471074380000005</v>
      </c>
      <c r="AD332" s="85">
        <v>94.20289855</v>
      </c>
      <c r="AE332" s="85">
        <v>88.773388769999997</v>
      </c>
    </row>
    <row r="333" spans="2:31">
      <c r="B333">
        <v>0</v>
      </c>
      <c r="C333">
        <v>0</v>
      </c>
      <c r="D333">
        <v>143</v>
      </c>
      <c r="E333" t="s">
        <v>9</v>
      </c>
      <c r="F333" t="s">
        <v>451</v>
      </c>
      <c r="G333" t="s">
        <v>83</v>
      </c>
      <c r="H333" t="s">
        <v>452</v>
      </c>
      <c r="I333">
        <v>0</v>
      </c>
      <c r="J333" s="85">
        <v>95.824634655532364</v>
      </c>
      <c r="K333" s="85">
        <v>74.468085106382972</v>
      </c>
      <c r="L333" s="85">
        <v>86.71875</v>
      </c>
      <c r="M333" s="85">
        <v>98.843930635838149</v>
      </c>
      <c r="N333" s="85">
        <v>99.333333333333329</v>
      </c>
      <c r="O333" s="85">
        <v>94.73684210526315</v>
      </c>
      <c r="P333" s="85">
        <v>99.459459459459467</v>
      </c>
      <c r="Q333" s="85">
        <v>97.560975609756099</v>
      </c>
      <c r="R333" s="85">
        <v>98.4375</v>
      </c>
      <c r="S333" s="85">
        <v>96.816976127320956</v>
      </c>
      <c r="T333" s="85">
        <v>98.98989898989899</v>
      </c>
      <c r="U333" s="85">
        <v>100</v>
      </c>
      <c r="V333" s="85">
        <v>98.529411764705884</v>
      </c>
      <c r="W333" s="85">
        <v>93.902439024390233</v>
      </c>
      <c r="X333" s="85">
        <v>87.692307692307693</v>
      </c>
      <c r="Y333" s="85">
        <v>87.345679012345684</v>
      </c>
      <c r="Z333" s="85">
        <v>75.728155339805824</v>
      </c>
      <c r="AA333" s="85">
        <v>100</v>
      </c>
      <c r="AB333" s="85">
        <v>88.732394366197184</v>
      </c>
      <c r="AC333" s="85">
        <v>87.889273356401389</v>
      </c>
      <c r="AD333" s="85">
        <v>98.245614035087712</v>
      </c>
      <c r="AE333" s="85">
        <v>92.696446038474079</v>
      </c>
    </row>
    <row r="334" spans="2:31">
      <c r="B334">
        <v>0</v>
      </c>
      <c r="C334">
        <v>0</v>
      </c>
      <c r="D334">
        <v>144</v>
      </c>
      <c r="E334" t="s">
        <v>9</v>
      </c>
      <c r="F334" t="s">
        <v>455</v>
      </c>
      <c r="G334" t="s">
        <v>84</v>
      </c>
      <c r="H334" t="s">
        <v>262</v>
      </c>
      <c r="I334">
        <v>1</v>
      </c>
      <c r="J334" s="85" t="s">
        <v>173</v>
      </c>
      <c r="K334" s="85" t="s">
        <v>173</v>
      </c>
      <c r="L334" s="85" t="s">
        <v>173</v>
      </c>
      <c r="M334" s="85" t="s">
        <v>173</v>
      </c>
      <c r="N334" s="85" t="s">
        <v>173</v>
      </c>
      <c r="O334" s="85" t="s">
        <v>173</v>
      </c>
      <c r="P334" s="85" t="s">
        <v>173</v>
      </c>
      <c r="Q334" s="85" t="s">
        <v>173</v>
      </c>
      <c r="R334" s="85" t="s">
        <v>173</v>
      </c>
      <c r="S334" s="85" t="s">
        <v>173</v>
      </c>
      <c r="T334" s="85" t="s">
        <v>173</v>
      </c>
      <c r="U334" s="85" t="s">
        <v>173</v>
      </c>
      <c r="V334" s="85" t="s">
        <v>173</v>
      </c>
      <c r="W334" s="85" t="s">
        <v>173</v>
      </c>
      <c r="X334" s="85" t="s">
        <v>173</v>
      </c>
      <c r="Y334" s="85" t="s">
        <v>173</v>
      </c>
      <c r="Z334" s="85" t="s">
        <v>173</v>
      </c>
      <c r="AA334" s="85" t="s">
        <v>173</v>
      </c>
      <c r="AB334" s="85" t="s">
        <v>173</v>
      </c>
      <c r="AC334" s="85" t="s">
        <v>173</v>
      </c>
      <c r="AD334" s="85" t="s">
        <v>173</v>
      </c>
      <c r="AE334" s="85" t="s">
        <v>173</v>
      </c>
    </row>
    <row r="335" spans="2:31">
      <c r="B335">
        <v>0</v>
      </c>
      <c r="C335">
        <v>0</v>
      </c>
      <c r="D335">
        <v>145</v>
      </c>
      <c r="E335" t="s">
        <v>9</v>
      </c>
      <c r="F335" t="s">
        <v>314</v>
      </c>
      <c r="G335" t="s">
        <v>320</v>
      </c>
      <c r="H335" t="s">
        <v>361</v>
      </c>
      <c r="I335">
        <v>1</v>
      </c>
      <c r="J335" s="85" t="s">
        <v>173</v>
      </c>
      <c r="K335" s="85" t="s">
        <v>173</v>
      </c>
      <c r="L335" s="85" t="s">
        <v>173</v>
      </c>
      <c r="M335" s="85" t="s">
        <v>173</v>
      </c>
      <c r="N335" s="85" t="s">
        <v>173</v>
      </c>
      <c r="O335" s="85" t="s">
        <v>173</v>
      </c>
      <c r="P335" s="85" t="s">
        <v>173</v>
      </c>
      <c r="Q335" s="85" t="s">
        <v>173</v>
      </c>
      <c r="R335" s="85" t="s">
        <v>173</v>
      </c>
      <c r="S335" s="85" t="s">
        <v>173</v>
      </c>
      <c r="T335" s="85" t="s">
        <v>173</v>
      </c>
      <c r="U335" s="85" t="s">
        <v>173</v>
      </c>
      <c r="V335" s="85" t="s">
        <v>173</v>
      </c>
      <c r="W335" s="85" t="s">
        <v>173</v>
      </c>
      <c r="X335" s="85" t="s">
        <v>173</v>
      </c>
      <c r="Y335" s="85" t="s">
        <v>173</v>
      </c>
      <c r="Z335" s="85" t="s">
        <v>173</v>
      </c>
      <c r="AA335" s="85" t="s">
        <v>173</v>
      </c>
      <c r="AB335" s="85" t="s">
        <v>173</v>
      </c>
      <c r="AC335" s="85" t="s">
        <v>173</v>
      </c>
      <c r="AD335" s="85" t="s">
        <v>173</v>
      </c>
      <c r="AE335" s="85" t="s">
        <v>173</v>
      </c>
    </row>
    <row r="336" spans="2:31">
      <c r="B336" t="s">
        <v>201</v>
      </c>
      <c r="C336" t="s">
        <v>288</v>
      </c>
      <c r="D336">
        <v>146</v>
      </c>
      <c r="E336" t="s">
        <v>9</v>
      </c>
      <c r="F336" t="s">
        <v>464</v>
      </c>
      <c r="G336" t="s">
        <v>84</v>
      </c>
      <c r="H336" t="s">
        <v>60</v>
      </c>
      <c r="I336">
        <v>0</v>
      </c>
      <c r="J336" s="85" t="s">
        <v>173</v>
      </c>
      <c r="K336" s="85" t="s">
        <v>173</v>
      </c>
      <c r="L336" s="85" t="s">
        <v>173</v>
      </c>
      <c r="M336" s="85" t="s">
        <v>173</v>
      </c>
      <c r="N336" s="85" t="s">
        <v>173</v>
      </c>
      <c r="O336" s="85" t="s">
        <v>173</v>
      </c>
      <c r="P336" s="85" t="s">
        <v>173</v>
      </c>
      <c r="Q336" s="85" t="s">
        <v>173</v>
      </c>
      <c r="R336" s="85" t="s">
        <v>173</v>
      </c>
      <c r="S336" s="85" t="s">
        <v>173</v>
      </c>
      <c r="T336" s="85" t="s">
        <v>173</v>
      </c>
      <c r="U336" s="85" t="s">
        <v>173</v>
      </c>
      <c r="V336" s="85" t="s">
        <v>173</v>
      </c>
      <c r="W336" s="85" t="s">
        <v>173</v>
      </c>
      <c r="X336" s="85" t="s">
        <v>173</v>
      </c>
      <c r="Y336" s="85" t="s">
        <v>173</v>
      </c>
      <c r="Z336" s="85" t="s">
        <v>173</v>
      </c>
      <c r="AA336" s="85" t="s">
        <v>173</v>
      </c>
      <c r="AB336" s="85" t="s">
        <v>173</v>
      </c>
      <c r="AC336" s="85" t="s">
        <v>173</v>
      </c>
      <c r="AD336" s="85" t="s">
        <v>173</v>
      </c>
      <c r="AE336" s="85" t="s">
        <v>173</v>
      </c>
    </row>
    <row r="337" spans="2:31">
      <c r="B337">
        <v>0</v>
      </c>
      <c r="C337">
        <v>0</v>
      </c>
      <c r="D337">
        <v>147</v>
      </c>
      <c r="E337" t="s">
        <v>9</v>
      </c>
      <c r="F337" t="s">
        <v>462</v>
      </c>
      <c r="G337" t="s">
        <v>84</v>
      </c>
      <c r="H337" t="s">
        <v>463</v>
      </c>
      <c r="I337">
        <v>0</v>
      </c>
      <c r="J337" s="85">
        <v>72.580089560000005</v>
      </c>
      <c r="K337" s="85">
        <v>79.02946274</v>
      </c>
      <c r="L337" s="85">
        <v>100</v>
      </c>
      <c r="M337" s="85">
        <v>81.558441560000006</v>
      </c>
      <c r="N337" s="85">
        <v>77.115987459999999</v>
      </c>
      <c r="O337" s="85">
        <v>53.543307089999999</v>
      </c>
      <c r="P337" s="85">
        <v>86.254980079999996</v>
      </c>
      <c r="Q337" s="85">
        <v>62.745098040000002</v>
      </c>
      <c r="R337" s="85">
        <v>89.312977099999998</v>
      </c>
      <c r="S337" s="85">
        <v>76.067983459999994</v>
      </c>
      <c r="T337" s="85">
        <v>78.253424659999993</v>
      </c>
      <c r="U337" s="85">
        <v>63.101938709999999</v>
      </c>
      <c r="V337" s="85">
        <v>92.198581559999994</v>
      </c>
      <c r="W337" s="85">
        <v>78.593272170000006</v>
      </c>
      <c r="X337" s="85">
        <v>84.426229509999999</v>
      </c>
      <c r="Y337" s="85">
        <v>69.980119279999997</v>
      </c>
      <c r="Z337" s="85">
        <v>74.339622640000002</v>
      </c>
      <c r="AA337" s="85">
        <v>90.765765770000002</v>
      </c>
      <c r="AB337" s="85">
        <v>91.054313100000002</v>
      </c>
      <c r="AC337" s="85">
        <v>83.889980350000002</v>
      </c>
      <c r="AD337" s="85">
        <v>84.21052632</v>
      </c>
      <c r="AE337" s="85">
        <v>77.221438649999996</v>
      </c>
    </row>
    <row r="338" spans="2:31">
      <c r="B338">
        <v>0</v>
      </c>
      <c r="C338">
        <v>0</v>
      </c>
      <c r="D338">
        <v>148</v>
      </c>
      <c r="E338" t="s">
        <v>255</v>
      </c>
      <c r="F338" t="s">
        <v>465</v>
      </c>
      <c r="G338" t="s">
        <v>320</v>
      </c>
      <c r="H338" t="s">
        <v>362</v>
      </c>
      <c r="I338">
        <v>1</v>
      </c>
      <c r="J338" s="85">
        <v>28.010447689999999</v>
      </c>
      <c r="K338" s="85">
        <v>17.170656000000001</v>
      </c>
      <c r="L338" s="85">
        <v>22.72067191</v>
      </c>
      <c r="M338" s="85">
        <v>24.297760539999999</v>
      </c>
      <c r="N338" s="85">
        <v>23.459789180000001</v>
      </c>
      <c r="O338" s="85">
        <v>14.00856475</v>
      </c>
      <c r="P338" s="85">
        <v>20.924188669999999</v>
      </c>
      <c r="Q338" s="85">
        <v>16.30694914</v>
      </c>
      <c r="R338" s="85">
        <v>30.641271750000001</v>
      </c>
      <c r="S338" s="85">
        <v>21.957096029999999</v>
      </c>
      <c r="T338" s="85">
        <v>16.449654469999999</v>
      </c>
      <c r="U338" s="85">
        <v>23.115842109999999</v>
      </c>
      <c r="V338" s="85">
        <v>22.773939309999999</v>
      </c>
      <c r="W338" s="85">
        <v>17.872226250000001</v>
      </c>
      <c r="X338" s="85">
        <v>12.72703898</v>
      </c>
      <c r="Y338" s="85">
        <v>22.041704630000002</v>
      </c>
      <c r="Z338" s="85">
        <v>29.391799290000002</v>
      </c>
      <c r="AA338" s="85">
        <v>24.703129019999999</v>
      </c>
      <c r="AB338" s="85">
        <v>9.4160399740000003</v>
      </c>
      <c r="AC338" s="85">
        <v>18.642133619999999</v>
      </c>
      <c r="AD338" s="85">
        <v>20.71915168</v>
      </c>
      <c r="AE338" s="85">
        <v>22.895450230000002</v>
      </c>
    </row>
    <row r="339" spans="2:31">
      <c r="B339">
        <v>0</v>
      </c>
      <c r="C339">
        <v>0</v>
      </c>
      <c r="D339">
        <v>0</v>
      </c>
      <c r="E339" t="s">
        <v>256</v>
      </c>
      <c r="F339" t="s">
        <v>465</v>
      </c>
      <c r="G339" t="s">
        <v>320</v>
      </c>
      <c r="H339" t="s">
        <v>362</v>
      </c>
      <c r="I339">
        <v>1</v>
      </c>
      <c r="J339" s="85">
        <v>28.091619980000001</v>
      </c>
      <c r="K339" s="85">
        <v>28.339982389999999</v>
      </c>
      <c r="L339" s="85">
        <v>22.350686270000001</v>
      </c>
      <c r="M339" s="85">
        <v>17.975455289999999</v>
      </c>
      <c r="N339" s="85">
        <v>25.275159609999999</v>
      </c>
      <c r="O339" s="85">
        <v>21.813625120000001</v>
      </c>
      <c r="P339" s="85">
        <v>29.308316059999999</v>
      </c>
      <c r="Q339" s="85">
        <v>17.236816709999999</v>
      </c>
      <c r="R339" s="85">
        <v>29.872053699999999</v>
      </c>
      <c r="S339" s="85">
        <v>28.341883930000002</v>
      </c>
      <c r="T339" s="85">
        <v>19.5342007</v>
      </c>
      <c r="U339" s="85">
        <v>26.13460207</v>
      </c>
      <c r="V339" s="85">
        <v>17.68155324</v>
      </c>
      <c r="W339" s="85">
        <v>19.65118301</v>
      </c>
      <c r="X339" s="85">
        <v>18.91740347</v>
      </c>
      <c r="Y339" s="85">
        <v>25.462887519999999</v>
      </c>
      <c r="Z339" s="85">
        <v>26.563948679999999</v>
      </c>
      <c r="AA339" s="85">
        <v>23.167689320000001</v>
      </c>
      <c r="AB339" s="85">
        <v>23.894277290000002</v>
      </c>
      <c r="AC339" s="85">
        <v>18.260221470000001</v>
      </c>
      <c r="AD339" s="85">
        <v>28.73436345</v>
      </c>
      <c r="AE339" s="85">
        <v>25.592152550000002</v>
      </c>
    </row>
    <row r="340" spans="2:31">
      <c r="B340">
        <v>0</v>
      </c>
      <c r="C340">
        <v>0</v>
      </c>
      <c r="D340">
        <v>0</v>
      </c>
      <c r="E340" t="s">
        <v>9</v>
      </c>
      <c r="F340" t="s">
        <v>465</v>
      </c>
      <c r="G340" t="s">
        <v>320</v>
      </c>
      <c r="H340" t="s">
        <v>362</v>
      </c>
      <c r="I340">
        <v>1</v>
      </c>
      <c r="J340" s="85">
        <v>27.822395960000001</v>
      </c>
      <c r="K340" s="85">
        <v>22.479896549999999</v>
      </c>
      <c r="L340" s="85">
        <v>25.192380450000002</v>
      </c>
      <c r="M340" s="85">
        <v>20.657214400000001</v>
      </c>
      <c r="N340" s="85">
        <v>23.808340390000001</v>
      </c>
      <c r="O340" s="85">
        <v>19.59786081</v>
      </c>
      <c r="P340" s="85">
        <v>25.381101080000001</v>
      </c>
      <c r="Q340" s="85">
        <v>17.86083211</v>
      </c>
      <c r="R340" s="85">
        <v>28.16883516</v>
      </c>
      <c r="S340" s="85">
        <v>25.192818800000001</v>
      </c>
      <c r="T340" s="85">
        <v>18.24744059</v>
      </c>
      <c r="U340" s="85">
        <v>24.777789049999999</v>
      </c>
      <c r="V340" s="85">
        <v>19.953221240000001</v>
      </c>
      <c r="W340" s="85">
        <v>18.553106</v>
      </c>
      <c r="X340" s="85">
        <v>16.87671379</v>
      </c>
      <c r="Y340" s="85">
        <v>23.246994409999999</v>
      </c>
      <c r="Z340" s="85">
        <v>28.667435080000001</v>
      </c>
      <c r="AA340" s="85">
        <v>22.653095220000001</v>
      </c>
      <c r="AB340" s="85">
        <v>18.608475859999999</v>
      </c>
      <c r="AC340" s="85">
        <v>17.35978587</v>
      </c>
      <c r="AD340" s="85">
        <v>25.733199169999999</v>
      </c>
      <c r="AE340" s="85">
        <v>24.076042130000001</v>
      </c>
    </row>
    <row r="341" spans="2:31">
      <c r="B341">
        <v>0</v>
      </c>
      <c r="C341">
        <v>0</v>
      </c>
      <c r="D341">
        <v>149</v>
      </c>
      <c r="E341" t="s">
        <v>9</v>
      </c>
      <c r="F341" t="s">
        <v>460</v>
      </c>
      <c r="G341" t="s">
        <v>320</v>
      </c>
      <c r="H341" t="s">
        <v>363</v>
      </c>
      <c r="I341">
        <v>0</v>
      </c>
      <c r="J341" s="85" t="s">
        <v>173</v>
      </c>
      <c r="K341" s="85" t="s">
        <v>173</v>
      </c>
      <c r="L341" s="85" t="s">
        <v>173</v>
      </c>
      <c r="M341" s="85" t="s">
        <v>173</v>
      </c>
      <c r="N341" s="85" t="s">
        <v>173</v>
      </c>
      <c r="O341" s="85" t="s">
        <v>173</v>
      </c>
      <c r="P341" s="85" t="s">
        <v>173</v>
      </c>
      <c r="Q341" s="85" t="s">
        <v>173</v>
      </c>
      <c r="R341" s="85" t="s">
        <v>173</v>
      </c>
      <c r="S341" s="85" t="s">
        <v>173</v>
      </c>
      <c r="T341" s="85" t="s">
        <v>173</v>
      </c>
      <c r="U341" s="85" t="s">
        <v>173</v>
      </c>
      <c r="V341" s="85" t="s">
        <v>173</v>
      </c>
      <c r="W341" s="85" t="s">
        <v>173</v>
      </c>
      <c r="X341" s="85" t="s">
        <v>173</v>
      </c>
      <c r="Y341" s="85" t="s">
        <v>173</v>
      </c>
      <c r="Z341" s="85" t="s">
        <v>173</v>
      </c>
      <c r="AA341" s="85" t="s">
        <v>173</v>
      </c>
      <c r="AB341" s="85" t="s">
        <v>173</v>
      </c>
      <c r="AC341" s="85" t="s">
        <v>173</v>
      </c>
      <c r="AD341" s="85" t="s">
        <v>173</v>
      </c>
      <c r="AE341" s="85" t="s">
        <v>173</v>
      </c>
    </row>
    <row r="342" spans="2:31">
      <c r="B342">
        <v>0</v>
      </c>
      <c r="C342">
        <v>0</v>
      </c>
      <c r="D342">
        <v>150</v>
      </c>
      <c r="E342" t="s">
        <v>255</v>
      </c>
      <c r="F342" t="s">
        <v>459</v>
      </c>
      <c r="G342" t="s">
        <v>320</v>
      </c>
      <c r="H342" t="s">
        <v>364</v>
      </c>
      <c r="I342">
        <v>0</v>
      </c>
      <c r="J342" s="85" t="s">
        <v>173</v>
      </c>
      <c r="K342" s="85" t="s">
        <v>173</v>
      </c>
      <c r="L342" s="85" t="s">
        <v>173</v>
      </c>
      <c r="M342" s="85" t="s">
        <v>173</v>
      </c>
      <c r="N342" s="85" t="s">
        <v>173</v>
      </c>
      <c r="O342" s="85" t="s">
        <v>173</v>
      </c>
      <c r="P342" s="85" t="s">
        <v>173</v>
      </c>
      <c r="Q342" s="85" t="s">
        <v>173</v>
      </c>
      <c r="R342" s="85" t="s">
        <v>173</v>
      </c>
      <c r="S342" s="85" t="s">
        <v>173</v>
      </c>
      <c r="T342" s="85" t="s">
        <v>173</v>
      </c>
      <c r="U342" s="85" t="s">
        <v>173</v>
      </c>
      <c r="V342" s="85" t="s">
        <v>173</v>
      </c>
      <c r="W342" s="85" t="s">
        <v>173</v>
      </c>
      <c r="X342" s="85" t="s">
        <v>173</v>
      </c>
      <c r="Y342" s="85" t="s">
        <v>173</v>
      </c>
      <c r="Z342" s="85" t="s">
        <v>173</v>
      </c>
      <c r="AA342" s="85" t="s">
        <v>173</v>
      </c>
      <c r="AB342" s="85" t="s">
        <v>173</v>
      </c>
      <c r="AC342" s="85" t="s">
        <v>173</v>
      </c>
      <c r="AD342" s="85" t="s">
        <v>173</v>
      </c>
      <c r="AE342" s="85" t="s">
        <v>173</v>
      </c>
    </row>
    <row r="343" spans="2:31">
      <c r="B343">
        <v>0</v>
      </c>
      <c r="C343">
        <v>0</v>
      </c>
      <c r="D343">
        <v>0</v>
      </c>
      <c r="E343" t="s">
        <v>256</v>
      </c>
      <c r="F343" t="s">
        <v>459</v>
      </c>
      <c r="G343" t="s">
        <v>320</v>
      </c>
      <c r="H343" t="s">
        <v>364</v>
      </c>
      <c r="I343">
        <v>0</v>
      </c>
      <c r="J343" s="85" t="s">
        <v>173</v>
      </c>
      <c r="K343" s="85" t="s">
        <v>173</v>
      </c>
      <c r="L343" s="85" t="s">
        <v>173</v>
      </c>
      <c r="M343" s="85" t="s">
        <v>173</v>
      </c>
      <c r="N343" s="85" t="s">
        <v>173</v>
      </c>
      <c r="O343" s="85" t="s">
        <v>173</v>
      </c>
      <c r="P343" s="85" t="s">
        <v>173</v>
      </c>
      <c r="Q343" s="85" t="s">
        <v>173</v>
      </c>
      <c r="R343" s="85" t="s">
        <v>173</v>
      </c>
      <c r="S343" s="85" t="s">
        <v>173</v>
      </c>
      <c r="T343" s="85" t="s">
        <v>173</v>
      </c>
      <c r="U343" s="85" t="s">
        <v>173</v>
      </c>
      <c r="V343" s="85" t="s">
        <v>173</v>
      </c>
      <c r="W343" s="85" t="s">
        <v>173</v>
      </c>
      <c r="X343" s="85" t="s">
        <v>173</v>
      </c>
      <c r="Y343" s="85" t="s">
        <v>173</v>
      </c>
      <c r="Z343" s="85" t="s">
        <v>173</v>
      </c>
      <c r="AA343" s="85" t="s">
        <v>173</v>
      </c>
      <c r="AB343" s="85" t="s">
        <v>173</v>
      </c>
      <c r="AC343" s="85" t="s">
        <v>173</v>
      </c>
      <c r="AD343" s="85" t="s">
        <v>173</v>
      </c>
      <c r="AE343" s="85" t="s">
        <v>173</v>
      </c>
    </row>
    <row r="344" spans="2:31">
      <c r="B344">
        <v>0</v>
      </c>
      <c r="C344">
        <v>0</v>
      </c>
      <c r="D344">
        <v>0</v>
      </c>
      <c r="E344" t="s">
        <v>9</v>
      </c>
      <c r="F344" t="s">
        <v>459</v>
      </c>
      <c r="G344" t="s">
        <v>320</v>
      </c>
      <c r="H344" t="s">
        <v>364</v>
      </c>
      <c r="I344">
        <v>0</v>
      </c>
      <c r="J344" s="85" t="s">
        <v>173</v>
      </c>
      <c r="K344" s="85" t="s">
        <v>173</v>
      </c>
      <c r="L344" s="85" t="s">
        <v>173</v>
      </c>
      <c r="M344" s="85" t="s">
        <v>173</v>
      </c>
      <c r="N344" s="85" t="s">
        <v>173</v>
      </c>
      <c r="O344" s="85" t="s">
        <v>173</v>
      </c>
      <c r="P344" s="85" t="s">
        <v>173</v>
      </c>
      <c r="Q344" s="85" t="s">
        <v>173</v>
      </c>
      <c r="R344" s="85" t="s">
        <v>173</v>
      </c>
      <c r="S344" s="85" t="s">
        <v>173</v>
      </c>
      <c r="T344" s="85" t="s">
        <v>173</v>
      </c>
      <c r="U344" s="85" t="s">
        <v>173</v>
      </c>
      <c r="V344" s="85" t="s">
        <v>173</v>
      </c>
      <c r="W344" s="85" t="s">
        <v>173</v>
      </c>
      <c r="X344" s="85" t="s">
        <v>173</v>
      </c>
      <c r="Y344" s="85" t="s">
        <v>173</v>
      </c>
      <c r="Z344" s="85" t="s">
        <v>173</v>
      </c>
      <c r="AA344" s="85" t="s">
        <v>173</v>
      </c>
      <c r="AB344" s="85" t="s">
        <v>173</v>
      </c>
      <c r="AC344" s="85" t="s">
        <v>173</v>
      </c>
      <c r="AD344" s="85" t="s">
        <v>173</v>
      </c>
      <c r="AE344" s="85" t="s">
        <v>173</v>
      </c>
    </row>
    <row r="345" spans="2:31">
      <c r="B345">
        <v>0</v>
      </c>
      <c r="C345">
        <v>0</v>
      </c>
      <c r="D345">
        <v>151</v>
      </c>
      <c r="E345" t="s">
        <v>255</v>
      </c>
      <c r="F345" t="s">
        <v>132</v>
      </c>
      <c r="G345" t="s">
        <v>84</v>
      </c>
      <c r="H345" t="s">
        <v>66</v>
      </c>
      <c r="I345">
        <v>0</v>
      </c>
      <c r="J345" s="85">
        <v>94.936708859999996</v>
      </c>
      <c r="K345" s="85">
        <v>86.267605630000006</v>
      </c>
      <c r="L345" s="85">
        <v>80.612244899999993</v>
      </c>
      <c r="M345" s="85">
        <v>76.644736839999993</v>
      </c>
      <c r="N345" s="85">
        <v>78.596491229999998</v>
      </c>
      <c r="O345" s="85">
        <v>86.697247709999999</v>
      </c>
      <c r="P345" s="85">
        <v>74.57627119</v>
      </c>
      <c r="Q345" s="85">
        <v>76.595744679999996</v>
      </c>
      <c r="R345" s="85">
        <v>90.303030300000003</v>
      </c>
      <c r="S345" s="85">
        <v>90.295358649999997</v>
      </c>
      <c r="T345" s="85">
        <v>91.020408160000002</v>
      </c>
      <c r="U345" s="85">
        <v>88.991596639999997</v>
      </c>
      <c r="V345" s="85">
        <v>89.112903230000001</v>
      </c>
      <c r="W345" s="85">
        <v>94.267515919999994</v>
      </c>
      <c r="X345" s="85">
        <v>93.406593409999999</v>
      </c>
      <c r="Y345" s="85">
        <v>88.888888890000004</v>
      </c>
      <c r="Z345" s="85">
        <v>82.096069869999994</v>
      </c>
      <c r="AA345" s="85">
        <v>72.527472529999997</v>
      </c>
      <c r="AB345" s="85">
        <v>83.333333330000002</v>
      </c>
      <c r="AC345" s="85">
        <v>85.873605949999998</v>
      </c>
      <c r="AD345" s="85">
        <v>86.170212770000006</v>
      </c>
      <c r="AE345" s="85">
        <v>88.404843380000003</v>
      </c>
    </row>
    <row r="346" spans="2:31">
      <c r="B346">
        <v>0</v>
      </c>
      <c r="C346">
        <v>0</v>
      </c>
      <c r="D346">
        <v>0</v>
      </c>
      <c r="E346" t="s">
        <v>256</v>
      </c>
      <c r="F346" t="s">
        <v>132</v>
      </c>
      <c r="G346" t="s">
        <v>84</v>
      </c>
      <c r="H346" t="s">
        <v>66</v>
      </c>
      <c r="I346">
        <v>0</v>
      </c>
      <c r="J346" s="85">
        <v>89.757412400000007</v>
      </c>
      <c r="K346" s="85">
        <v>76.25</v>
      </c>
      <c r="L346" s="85">
        <v>59.574468090000003</v>
      </c>
      <c r="M346" s="85">
        <v>52.903225810000002</v>
      </c>
      <c r="N346" s="85">
        <v>56.862745099999998</v>
      </c>
      <c r="O346" s="85">
        <v>71.551724140000005</v>
      </c>
      <c r="P346" s="85">
        <v>43.75</v>
      </c>
      <c r="Q346" s="85">
        <v>65.38461538</v>
      </c>
      <c r="R346" s="85">
        <v>74.698795180000005</v>
      </c>
      <c r="S346" s="85">
        <v>79.569892469999999</v>
      </c>
      <c r="T346" s="85">
        <v>78.294573639999996</v>
      </c>
      <c r="U346" s="85">
        <v>75.67084079</v>
      </c>
      <c r="V346" s="85">
        <v>78.030303029999999</v>
      </c>
      <c r="W346" s="85">
        <v>85.925925930000005</v>
      </c>
      <c r="X346" s="85">
        <v>86.206896549999996</v>
      </c>
      <c r="Y346" s="85">
        <v>70.754716979999998</v>
      </c>
      <c r="Z346" s="85">
        <v>76.106194689999995</v>
      </c>
      <c r="AA346" s="85">
        <v>39</v>
      </c>
      <c r="AB346" s="85">
        <v>66.666666669999998</v>
      </c>
      <c r="AC346" s="85">
        <v>77.777777779999994</v>
      </c>
      <c r="AD346" s="85">
        <v>73.958333330000002</v>
      </c>
      <c r="AE346" s="85">
        <v>75.633164489999999</v>
      </c>
    </row>
    <row r="347" spans="2:31">
      <c r="B347">
        <v>0</v>
      </c>
      <c r="C347">
        <v>0</v>
      </c>
      <c r="D347">
        <v>0</v>
      </c>
      <c r="E347" t="s">
        <v>9</v>
      </c>
      <c r="F347" t="s">
        <v>132</v>
      </c>
      <c r="G347" t="s">
        <v>84</v>
      </c>
      <c r="H347" t="s">
        <v>66</v>
      </c>
      <c r="I347">
        <v>0</v>
      </c>
      <c r="J347" s="85">
        <v>93.281653750000004</v>
      </c>
      <c r="K347" s="85">
        <v>82.657657659999998</v>
      </c>
      <c r="L347" s="85">
        <v>73.793103450000004</v>
      </c>
      <c r="M347" s="85">
        <v>68.627450980000006</v>
      </c>
      <c r="N347" s="85">
        <v>71.004566209999993</v>
      </c>
      <c r="O347" s="85">
        <v>81.437125750000007</v>
      </c>
      <c r="P347" s="85">
        <v>63.736263739999998</v>
      </c>
      <c r="Q347" s="85">
        <v>72.602739729999996</v>
      </c>
      <c r="R347" s="85">
        <v>85.080645160000003</v>
      </c>
      <c r="S347" s="85">
        <v>86.765746640000003</v>
      </c>
      <c r="T347" s="85">
        <v>86.631016040000006</v>
      </c>
      <c r="U347" s="85">
        <v>84.734133790000001</v>
      </c>
      <c r="V347" s="85">
        <v>85.263157890000002</v>
      </c>
      <c r="W347" s="85">
        <v>91.759465480000003</v>
      </c>
      <c r="X347" s="85">
        <v>91.259640099999999</v>
      </c>
      <c r="Y347" s="85">
        <v>82.919254660000007</v>
      </c>
      <c r="Z347" s="85">
        <v>80.116959059999999</v>
      </c>
      <c r="AA347" s="85">
        <v>60.638297870000002</v>
      </c>
      <c r="AB347" s="85">
        <v>77.314814810000001</v>
      </c>
      <c r="AC347" s="85">
        <v>83.05084746</v>
      </c>
      <c r="AD347" s="85">
        <v>82.042253520000003</v>
      </c>
      <c r="AE347" s="85">
        <v>84.183628510000005</v>
      </c>
    </row>
    <row r="348" spans="2:31">
      <c r="B348">
        <v>0</v>
      </c>
      <c r="C348">
        <v>0</v>
      </c>
      <c r="D348">
        <v>152</v>
      </c>
      <c r="E348" t="s">
        <v>255</v>
      </c>
      <c r="F348" t="s">
        <v>133</v>
      </c>
      <c r="G348" t="s">
        <v>84</v>
      </c>
      <c r="H348" t="s">
        <v>67</v>
      </c>
      <c r="I348">
        <v>1</v>
      </c>
      <c r="J348" s="85">
        <v>4.4936708860000003</v>
      </c>
      <c r="K348" s="85">
        <v>3.1690140850000001</v>
      </c>
      <c r="L348" s="85">
        <v>6.1224489799999997</v>
      </c>
      <c r="M348" s="85">
        <v>5.9210526320000003</v>
      </c>
      <c r="N348" s="85">
        <v>5.6140350879999996</v>
      </c>
      <c r="O348" s="85">
        <v>6.8807339450000002</v>
      </c>
      <c r="P348" s="85">
        <v>4.519774011</v>
      </c>
      <c r="Q348" s="85">
        <v>8.5106382979999999</v>
      </c>
      <c r="R348" s="85">
        <v>0.606060606</v>
      </c>
      <c r="S348" s="85">
        <v>3.6919831219999999</v>
      </c>
      <c r="T348" s="85">
        <v>5.7142857139999998</v>
      </c>
      <c r="U348" s="85">
        <v>6.638655462</v>
      </c>
      <c r="V348" s="85">
        <v>4.8387096769999998</v>
      </c>
      <c r="W348" s="85">
        <v>4.7770700640000001</v>
      </c>
      <c r="X348" s="85">
        <v>6.2271062270000002</v>
      </c>
      <c r="Y348" s="85">
        <v>2.3148148150000001</v>
      </c>
      <c r="Z348" s="85">
        <v>7.8602620090000004</v>
      </c>
      <c r="AA348" s="85">
        <v>4.3956043960000004</v>
      </c>
      <c r="AB348" s="85">
        <v>3.6231884060000001</v>
      </c>
      <c r="AC348" s="85">
        <v>5.5762081779999999</v>
      </c>
      <c r="AD348" s="85">
        <v>4.7872340429999998</v>
      </c>
      <c r="AE348" s="85">
        <v>5.0013161359999998</v>
      </c>
    </row>
    <row r="349" spans="2:31">
      <c r="B349">
        <v>0</v>
      </c>
      <c r="C349">
        <v>0</v>
      </c>
      <c r="D349">
        <v>0</v>
      </c>
      <c r="E349" t="s">
        <v>256</v>
      </c>
      <c r="F349" t="s">
        <v>133</v>
      </c>
      <c r="G349" t="s">
        <v>84</v>
      </c>
      <c r="H349" t="s">
        <v>67</v>
      </c>
      <c r="I349">
        <v>1</v>
      </c>
      <c r="J349" s="85">
        <v>5.1212938010000002</v>
      </c>
      <c r="K349" s="85">
        <v>5</v>
      </c>
      <c r="L349" s="85">
        <v>8.5106382979999999</v>
      </c>
      <c r="M349" s="85">
        <v>7.096774194</v>
      </c>
      <c r="N349" s="85">
        <v>8.4967320260000001</v>
      </c>
      <c r="O349" s="85">
        <v>7.7586206899999999</v>
      </c>
      <c r="P349" s="85">
        <v>11.45833333</v>
      </c>
      <c r="Q349" s="85">
        <v>3.846153846</v>
      </c>
      <c r="R349" s="85">
        <v>4.8192771079999996</v>
      </c>
      <c r="S349" s="85">
        <v>7.096774194</v>
      </c>
      <c r="T349" s="85">
        <v>6.2015503880000002</v>
      </c>
      <c r="U349" s="85">
        <v>9.3023255809999998</v>
      </c>
      <c r="V349" s="85">
        <v>15.15151515</v>
      </c>
      <c r="W349" s="85">
        <v>5.1851851849999999</v>
      </c>
      <c r="X349" s="85">
        <v>10.34482759</v>
      </c>
      <c r="Y349" s="85">
        <v>3.773584906</v>
      </c>
      <c r="Z349" s="85">
        <v>10.619469029999999</v>
      </c>
      <c r="AA349" s="85">
        <v>7</v>
      </c>
      <c r="AB349" s="85">
        <v>10.256410259999999</v>
      </c>
      <c r="AC349" s="85">
        <v>6.9444444440000002</v>
      </c>
      <c r="AD349" s="85">
        <v>3.125</v>
      </c>
      <c r="AE349" s="85">
        <v>7.3313782989999998</v>
      </c>
    </row>
    <row r="350" spans="2:31">
      <c r="B350">
        <v>0</v>
      </c>
      <c r="C350">
        <v>0</v>
      </c>
      <c r="D350">
        <v>0</v>
      </c>
      <c r="E350" t="s">
        <v>9</v>
      </c>
      <c r="F350" t="s">
        <v>133</v>
      </c>
      <c r="G350" t="s">
        <v>84</v>
      </c>
      <c r="H350" t="s">
        <v>67</v>
      </c>
      <c r="I350">
        <v>1</v>
      </c>
      <c r="J350" s="85">
        <v>4.6942291129999996</v>
      </c>
      <c r="K350" s="85">
        <v>3.8288288289999999</v>
      </c>
      <c r="L350" s="85">
        <v>6.896551724</v>
      </c>
      <c r="M350" s="85">
        <v>6.318082789</v>
      </c>
      <c r="N350" s="85">
        <v>6.6210045659999999</v>
      </c>
      <c r="O350" s="85">
        <v>7.1856287429999997</v>
      </c>
      <c r="P350" s="85">
        <v>6.9597069600000001</v>
      </c>
      <c r="Q350" s="85">
        <v>6.8493150680000001</v>
      </c>
      <c r="R350" s="85">
        <v>2.0161290319999998</v>
      </c>
      <c r="S350" s="85">
        <v>4.8124557680000004</v>
      </c>
      <c r="T350" s="85">
        <v>5.8823529409999997</v>
      </c>
      <c r="U350" s="85">
        <v>7.4899942819999996</v>
      </c>
      <c r="V350" s="85">
        <v>8.4210526320000003</v>
      </c>
      <c r="W350" s="85">
        <v>4.8997772829999997</v>
      </c>
      <c r="X350" s="85">
        <v>7.4550128530000004</v>
      </c>
      <c r="Y350" s="85">
        <v>2.795031056</v>
      </c>
      <c r="Z350" s="85">
        <v>8.7719298250000008</v>
      </c>
      <c r="AA350" s="85">
        <v>5.3191489360000004</v>
      </c>
      <c r="AB350" s="85">
        <v>6.0185185189999997</v>
      </c>
      <c r="AC350" s="85">
        <v>6.0532687650000003</v>
      </c>
      <c r="AD350" s="85">
        <v>4.2253521129999996</v>
      </c>
      <c r="AE350" s="85">
        <v>5.7714336060000004</v>
      </c>
    </row>
    <row r="351" spans="2:31">
      <c r="B351">
        <v>0</v>
      </c>
      <c r="C351">
        <v>0</v>
      </c>
      <c r="D351">
        <v>153</v>
      </c>
      <c r="E351" t="s">
        <v>255</v>
      </c>
      <c r="F351" t="s">
        <v>315</v>
      </c>
      <c r="G351" t="s">
        <v>320</v>
      </c>
      <c r="H351" t="s">
        <v>365</v>
      </c>
      <c r="I351">
        <v>1</v>
      </c>
      <c r="J351" s="85">
        <v>10.191637630000001</v>
      </c>
      <c r="K351" s="85">
        <v>24.789915969999999</v>
      </c>
      <c r="L351" s="85">
        <v>5.263157895</v>
      </c>
      <c r="M351" s="85">
        <v>17.098445600000002</v>
      </c>
      <c r="N351" s="85">
        <v>10.15228426</v>
      </c>
      <c r="O351" s="85">
        <v>5.5214723929999998</v>
      </c>
      <c r="P351" s="85">
        <v>39.130434780000002</v>
      </c>
      <c r="Q351" s="85">
        <v>20</v>
      </c>
      <c r="R351" s="85">
        <v>4.6875</v>
      </c>
      <c r="S351" s="85">
        <v>14.47178003</v>
      </c>
      <c r="T351" s="85">
        <v>10.52631579</v>
      </c>
      <c r="U351" s="85">
        <v>22.209944749999998</v>
      </c>
      <c r="V351" s="85">
        <v>19.02173913</v>
      </c>
      <c r="W351" s="85">
        <v>17.454545450000001</v>
      </c>
      <c r="X351" s="85">
        <v>14.49275362</v>
      </c>
      <c r="Y351" s="85">
        <v>14.28571429</v>
      </c>
      <c r="Z351" s="85">
        <v>13.69047619</v>
      </c>
      <c r="AA351" s="85">
        <v>13.675213680000001</v>
      </c>
      <c r="AB351" s="85">
        <v>9.5238095240000007</v>
      </c>
      <c r="AC351" s="85">
        <v>13.74407583</v>
      </c>
      <c r="AD351" s="85">
        <v>12.21374046</v>
      </c>
      <c r="AE351" s="85">
        <v>15.13620783</v>
      </c>
    </row>
    <row r="352" spans="2:31">
      <c r="B352">
        <v>0</v>
      </c>
      <c r="C352">
        <v>0</v>
      </c>
      <c r="D352">
        <v>0</v>
      </c>
      <c r="E352" t="s">
        <v>256</v>
      </c>
      <c r="F352" t="s">
        <v>315</v>
      </c>
      <c r="G352" t="s">
        <v>320</v>
      </c>
      <c r="H352" t="s">
        <v>365</v>
      </c>
      <c r="I352">
        <v>1</v>
      </c>
      <c r="J352" s="85">
        <v>15.351812369999999</v>
      </c>
      <c r="K352" s="85">
        <v>35.60606061</v>
      </c>
      <c r="L352" s="85">
        <v>11.11111111</v>
      </c>
      <c r="M352" s="85">
        <v>14.70588235</v>
      </c>
      <c r="N352" s="85">
        <v>12.98701299</v>
      </c>
      <c r="O352" s="85">
        <v>12.658227849999999</v>
      </c>
      <c r="P352" s="85">
        <v>45.945945950000002</v>
      </c>
      <c r="Q352" s="85">
        <v>38.888888889999997</v>
      </c>
      <c r="R352" s="85">
        <v>19.60784314</v>
      </c>
      <c r="S352" s="85">
        <v>30.240549829999999</v>
      </c>
      <c r="T352" s="85">
        <v>27.777777780000001</v>
      </c>
      <c r="U352" s="85">
        <v>35.483870969999998</v>
      </c>
      <c r="V352" s="85">
        <v>30.487804879999999</v>
      </c>
      <c r="W352" s="85">
        <v>37.719298250000001</v>
      </c>
      <c r="X352" s="85">
        <v>20.33898305</v>
      </c>
      <c r="Y352" s="85">
        <v>28.358208959999999</v>
      </c>
      <c r="Z352" s="85">
        <v>22.058823530000002</v>
      </c>
      <c r="AA352" s="85">
        <v>43.243243239999998</v>
      </c>
      <c r="AB352" s="85">
        <v>20.689655170000002</v>
      </c>
      <c r="AC352" s="85">
        <v>24.444444440000002</v>
      </c>
      <c r="AD352" s="85">
        <v>30.35714286</v>
      </c>
      <c r="AE352" s="85">
        <v>26.189455639999998</v>
      </c>
    </row>
    <row r="353" spans="2:31">
      <c r="B353">
        <v>0</v>
      </c>
      <c r="C353">
        <v>0</v>
      </c>
      <c r="D353">
        <v>0</v>
      </c>
      <c r="E353" t="s">
        <v>9</v>
      </c>
      <c r="F353" t="s">
        <v>315</v>
      </c>
      <c r="G353" t="s">
        <v>320</v>
      </c>
      <c r="H353" t="s">
        <v>365</v>
      </c>
      <c r="I353">
        <v>1</v>
      </c>
      <c r="J353" s="85">
        <v>11.688311690000001</v>
      </c>
      <c r="K353" s="85">
        <v>28.648648649999998</v>
      </c>
      <c r="L353" s="85">
        <v>6.6666666670000003</v>
      </c>
      <c r="M353" s="85">
        <v>16.475095790000001</v>
      </c>
      <c r="N353" s="85">
        <v>10.94890511</v>
      </c>
      <c r="O353" s="85">
        <v>7.8512396689999999</v>
      </c>
      <c r="P353" s="85">
        <v>40.78947368</v>
      </c>
      <c r="Q353" s="85">
        <v>26.41509434</v>
      </c>
      <c r="R353" s="85">
        <v>8.9385474859999992</v>
      </c>
      <c r="S353" s="85">
        <v>19.144602849999998</v>
      </c>
      <c r="T353" s="85">
        <v>16.071428569999998</v>
      </c>
      <c r="U353" s="85">
        <v>26.076742360000001</v>
      </c>
      <c r="V353" s="85">
        <v>22.55639098</v>
      </c>
      <c r="W353" s="85">
        <v>23.393316200000001</v>
      </c>
      <c r="X353" s="85">
        <v>16.24365482</v>
      </c>
      <c r="Y353" s="85">
        <v>18.5520362</v>
      </c>
      <c r="Z353" s="85">
        <v>16.10169492</v>
      </c>
      <c r="AA353" s="85">
        <v>20.779220779999999</v>
      </c>
      <c r="AB353" s="85">
        <v>13.49693252</v>
      </c>
      <c r="AC353" s="85">
        <v>16.94352159</v>
      </c>
      <c r="AD353" s="85">
        <v>17.647058820000002</v>
      </c>
      <c r="AE353" s="85">
        <v>18.41036059</v>
      </c>
    </row>
    <row r="354" spans="2:31">
      <c r="B354">
        <v>0</v>
      </c>
      <c r="C354">
        <v>0</v>
      </c>
      <c r="D354">
        <v>155</v>
      </c>
      <c r="E354" t="s">
        <v>255</v>
      </c>
      <c r="F354" t="s">
        <v>134</v>
      </c>
      <c r="G354" t="s">
        <v>84</v>
      </c>
      <c r="H354" t="s">
        <v>64</v>
      </c>
      <c r="I354">
        <v>0</v>
      </c>
      <c r="J354" s="85" t="s">
        <v>173</v>
      </c>
      <c r="K354" s="85" t="s">
        <v>173</v>
      </c>
      <c r="L354" s="85" t="s">
        <v>173</v>
      </c>
      <c r="M354" s="85" t="s">
        <v>173</v>
      </c>
      <c r="N354" s="85" t="s">
        <v>173</v>
      </c>
      <c r="O354" s="85" t="s">
        <v>173</v>
      </c>
      <c r="P354" s="85" t="s">
        <v>173</v>
      </c>
      <c r="Q354" s="85" t="s">
        <v>173</v>
      </c>
      <c r="R354" s="85" t="s">
        <v>173</v>
      </c>
      <c r="S354" s="85" t="s">
        <v>173</v>
      </c>
      <c r="T354" s="85" t="s">
        <v>173</v>
      </c>
      <c r="U354" s="85" t="s">
        <v>173</v>
      </c>
      <c r="V354" s="85" t="s">
        <v>173</v>
      </c>
      <c r="W354" s="85" t="s">
        <v>173</v>
      </c>
      <c r="X354" s="85" t="s">
        <v>173</v>
      </c>
      <c r="Y354" s="85" t="s">
        <v>173</v>
      </c>
      <c r="Z354" s="85" t="s">
        <v>173</v>
      </c>
      <c r="AA354" s="85" t="s">
        <v>173</v>
      </c>
      <c r="AB354" s="85" t="s">
        <v>173</v>
      </c>
      <c r="AC354" s="85" t="s">
        <v>173</v>
      </c>
      <c r="AD354" s="85" t="s">
        <v>173</v>
      </c>
      <c r="AE354" s="85" t="s">
        <v>173</v>
      </c>
    </row>
    <row r="355" spans="2:31">
      <c r="B355">
        <v>0</v>
      </c>
      <c r="C355">
        <v>0</v>
      </c>
      <c r="D355">
        <v>0</v>
      </c>
      <c r="E355" t="s">
        <v>256</v>
      </c>
      <c r="F355" t="s">
        <v>134</v>
      </c>
      <c r="G355" t="s">
        <v>84</v>
      </c>
      <c r="H355" t="s">
        <v>64</v>
      </c>
      <c r="I355">
        <v>0</v>
      </c>
      <c r="J355" s="85" t="s">
        <v>173</v>
      </c>
      <c r="K355" s="85" t="s">
        <v>173</v>
      </c>
      <c r="L355" s="85" t="s">
        <v>173</v>
      </c>
      <c r="M355" s="85" t="s">
        <v>173</v>
      </c>
      <c r="N355" s="85" t="s">
        <v>173</v>
      </c>
      <c r="O355" s="85" t="s">
        <v>173</v>
      </c>
      <c r="P355" s="85" t="s">
        <v>173</v>
      </c>
      <c r="Q355" s="85" t="s">
        <v>173</v>
      </c>
      <c r="R355" s="85" t="s">
        <v>173</v>
      </c>
      <c r="S355" s="85" t="s">
        <v>173</v>
      </c>
      <c r="T355" s="85" t="s">
        <v>173</v>
      </c>
      <c r="U355" s="85" t="s">
        <v>173</v>
      </c>
      <c r="V355" s="85" t="s">
        <v>173</v>
      </c>
      <c r="W355" s="85" t="s">
        <v>173</v>
      </c>
      <c r="X355" s="85" t="s">
        <v>173</v>
      </c>
      <c r="Y355" s="85" t="s">
        <v>173</v>
      </c>
      <c r="Z355" s="85" t="s">
        <v>173</v>
      </c>
      <c r="AA355" s="85" t="s">
        <v>173</v>
      </c>
      <c r="AB355" s="85" t="s">
        <v>173</v>
      </c>
      <c r="AC355" s="85" t="s">
        <v>173</v>
      </c>
      <c r="AD355" s="85" t="s">
        <v>173</v>
      </c>
      <c r="AE355" s="85" t="s">
        <v>173</v>
      </c>
    </row>
    <row r="356" spans="2:31">
      <c r="B356">
        <v>0</v>
      </c>
      <c r="C356">
        <v>0</v>
      </c>
      <c r="D356">
        <v>0</v>
      </c>
      <c r="E356" t="s">
        <v>9</v>
      </c>
      <c r="F356" t="s">
        <v>134</v>
      </c>
      <c r="G356" t="s">
        <v>84</v>
      </c>
      <c r="H356" t="s">
        <v>64</v>
      </c>
      <c r="I356">
        <v>0</v>
      </c>
      <c r="J356" s="85" t="s">
        <v>173</v>
      </c>
      <c r="K356" s="85" t="s">
        <v>173</v>
      </c>
      <c r="L356" s="85" t="s">
        <v>173</v>
      </c>
      <c r="M356" s="85" t="s">
        <v>173</v>
      </c>
      <c r="N356" s="85" t="s">
        <v>173</v>
      </c>
      <c r="O356" s="85" t="s">
        <v>173</v>
      </c>
      <c r="P356" s="85" t="s">
        <v>173</v>
      </c>
      <c r="Q356" s="85" t="s">
        <v>173</v>
      </c>
      <c r="R356" s="85" t="s">
        <v>173</v>
      </c>
      <c r="S356" s="85" t="s">
        <v>173</v>
      </c>
      <c r="T356" s="85" t="s">
        <v>173</v>
      </c>
      <c r="U356" s="85" t="s">
        <v>173</v>
      </c>
      <c r="V356" s="85" t="s">
        <v>173</v>
      </c>
      <c r="W356" s="85" t="s">
        <v>173</v>
      </c>
      <c r="X356" s="85" t="s">
        <v>173</v>
      </c>
      <c r="Y356" s="85" t="s">
        <v>173</v>
      </c>
      <c r="Z356" s="85" t="s">
        <v>173</v>
      </c>
      <c r="AA356" s="85" t="s">
        <v>173</v>
      </c>
      <c r="AB356" s="85" t="s">
        <v>173</v>
      </c>
      <c r="AC356" s="85" t="s">
        <v>173</v>
      </c>
      <c r="AD356" s="85" t="s">
        <v>173</v>
      </c>
      <c r="AE356" s="85" t="s">
        <v>173</v>
      </c>
    </row>
    <row r="357" spans="2:31">
      <c r="B357">
        <v>0</v>
      </c>
      <c r="C357">
        <v>0</v>
      </c>
      <c r="D357">
        <v>156</v>
      </c>
      <c r="E357" t="s">
        <v>9</v>
      </c>
      <c r="F357" t="s">
        <v>458</v>
      </c>
      <c r="G357" t="s">
        <v>84</v>
      </c>
      <c r="H357" t="s">
        <v>65</v>
      </c>
      <c r="I357">
        <v>1</v>
      </c>
      <c r="J357" s="85" t="s">
        <v>173</v>
      </c>
      <c r="K357" s="85" t="s">
        <v>173</v>
      </c>
      <c r="L357" s="85" t="s">
        <v>173</v>
      </c>
      <c r="M357" s="85" t="s">
        <v>173</v>
      </c>
      <c r="N357" s="85" t="s">
        <v>173</v>
      </c>
      <c r="O357" s="85" t="s">
        <v>173</v>
      </c>
      <c r="P357" s="85" t="s">
        <v>173</v>
      </c>
      <c r="Q357" s="85" t="s">
        <v>173</v>
      </c>
      <c r="R357" s="85" t="s">
        <v>173</v>
      </c>
      <c r="S357" s="85" t="s">
        <v>173</v>
      </c>
      <c r="T357" s="85" t="s">
        <v>173</v>
      </c>
      <c r="U357" s="85" t="s">
        <v>173</v>
      </c>
      <c r="V357" s="85" t="s">
        <v>173</v>
      </c>
      <c r="W357" s="85" t="s">
        <v>173</v>
      </c>
      <c r="X357" s="85" t="s">
        <v>173</v>
      </c>
      <c r="Y357" s="85" t="s">
        <v>173</v>
      </c>
      <c r="Z357" s="85" t="s">
        <v>173</v>
      </c>
      <c r="AA357" s="85" t="s">
        <v>173</v>
      </c>
      <c r="AB357" s="85" t="s">
        <v>173</v>
      </c>
      <c r="AC357" s="85" t="s">
        <v>173</v>
      </c>
      <c r="AD357" s="85" t="s">
        <v>173</v>
      </c>
      <c r="AE357" s="85" t="s">
        <v>173</v>
      </c>
    </row>
    <row r="358" spans="2:31">
      <c r="B358">
        <v>0</v>
      </c>
      <c r="C358">
        <v>0</v>
      </c>
      <c r="D358">
        <v>157</v>
      </c>
      <c r="E358" t="s">
        <v>9</v>
      </c>
      <c r="F358" t="s">
        <v>461</v>
      </c>
      <c r="G358" t="s">
        <v>320</v>
      </c>
      <c r="H358" t="s">
        <v>366</v>
      </c>
      <c r="I358">
        <v>1</v>
      </c>
      <c r="J358" s="85" t="s">
        <v>173</v>
      </c>
      <c r="K358" s="85" t="s">
        <v>173</v>
      </c>
      <c r="L358" s="85" t="s">
        <v>173</v>
      </c>
      <c r="M358" s="85" t="s">
        <v>173</v>
      </c>
      <c r="N358" s="85" t="s">
        <v>173</v>
      </c>
      <c r="O358" s="85" t="s">
        <v>173</v>
      </c>
      <c r="P358" s="85" t="s">
        <v>173</v>
      </c>
      <c r="Q358" s="85" t="s">
        <v>173</v>
      </c>
      <c r="R358" s="85" t="s">
        <v>173</v>
      </c>
      <c r="S358" s="85" t="s">
        <v>173</v>
      </c>
      <c r="T358" s="85" t="s">
        <v>173</v>
      </c>
      <c r="U358" s="85" t="s">
        <v>173</v>
      </c>
      <c r="V358" s="85" t="s">
        <v>173</v>
      </c>
      <c r="W358" s="85" t="s">
        <v>173</v>
      </c>
      <c r="X358" s="85" t="s">
        <v>173</v>
      </c>
      <c r="Y358" s="85" t="s">
        <v>173</v>
      </c>
      <c r="Z358" s="85" t="s">
        <v>173</v>
      </c>
      <c r="AA358" s="85" t="s">
        <v>173</v>
      </c>
      <c r="AB358" s="85" t="s">
        <v>173</v>
      </c>
      <c r="AC358" s="85" t="s">
        <v>173</v>
      </c>
      <c r="AD358" s="85" t="s">
        <v>173</v>
      </c>
      <c r="AE358" s="85" t="s">
        <v>173</v>
      </c>
    </row>
    <row r="359" spans="2:31">
      <c r="B359">
        <v>0</v>
      </c>
      <c r="C359">
        <v>0</v>
      </c>
      <c r="D359">
        <v>159</v>
      </c>
      <c r="E359" t="s">
        <v>255</v>
      </c>
      <c r="F359" t="s">
        <v>135</v>
      </c>
      <c r="G359" t="s">
        <v>84</v>
      </c>
      <c r="H359" t="s">
        <v>62</v>
      </c>
      <c r="I359">
        <v>0</v>
      </c>
      <c r="J359" s="85" t="s">
        <v>173</v>
      </c>
      <c r="K359" s="85" t="s">
        <v>173</v>
      </c>
      <c r="L359" s="85" t="s">
        <v>173</v>
      </c>
      <c r="M359" s="85" t="s">
        <v>173</v>
      </c>
      <c r="N359" s="85" t="s">
        <v>173</v>
      </c>
      <c r="O359" s="85" t="s">
        <v>173</v>
      </c>
      <c r="P359" s="85" t="s">
        <v>173</v>
      </c>
      <c r="Q359" s="85" t="s">
        <v>173</v>
      </c>
      <c r="R359" s="85" t="s">
        <v>173</v>
      </c>
      <c r="S359" s="85" t="s">
        <v>173</v>
      </c>
      <c r="T359" s="85" t="s">
        <v>173</v>
      </c>
      <c r="U359" s="85" t="s">
        <v>173</v>
      </c>
      <c r="V359" s="85" t="s">
        <v>173</v>
      </c>
      <c r="W359" s="85" t="s">
        <v>173</v>
      </c>
      <c r="X359" s="85" t="s">
        <v>173</v>
      </c>
      <c r="Y359" s="85" t="s">
        <v>173</v>
      </c>
      <c r="Z359" s="85" t="s">
        <v>173</v>
      </c>
      <c r="AA359" s="85" t="s">
        <v>173</v>
      </c>
      <c r="AB359" s="85" t="s">
        <v>173</v>
      </c>
      <c r="AC359" s="85" t="s">
        <v>173</v>
      </c>
      <c r="AD359" s="85" t="s">
        <v>173</v>
      </c>
      <c r="AE359" s="85" t="s">
        <v>173</v>
      </c>
    </row>
    <row r="360" spans="2:31">
      <c r="B360">
        <v>0</v>
      </c>
      <c r="C360">
        <v>0</v>
      </c>
      <c r="D360">
        <v>0</v>
      </c>
      <c r="E360" t="s">
        <v>256</v>
      </c>
      <c r="F360" t="s">
        <v>135</v>
      </c>
      <c r="G360" t="s">
        <v>84</v>
      </c>
      <c r="H360" t="s">
        <v>62</v>
      </c>
      <c r="I360">
        <v>0</v>
      </c>
      <c r="J360" s="85" t="s">
        <v>173</v>
      </c>
      <c r="K360" s="85" t="s">
        <v>173</v>
      </c>
      <c r="L360" s="85" t="s">
        <v>173</v>
      </c>
      <c r="M360" s="85" t="s">
        <v>173</v>
      </c>
      <c r="N360" s="85" t="s">
        <v>173</v>
      </c>
      <c r="O360" s="85" t="s">
        <v>173</v>
      </c>
      <c r="P360" s="85" t="s">
        <v>173</v>
      </c>
      <c r="Q360" s="85" t="s">
        <v>173</v>
      </c>
      <c r="R360" s="85" t="s">
        <v>173</v>
      </c>
      <c r="S360" s="85" t="s">
        <v>173</v>
      </c>
      <c r="T360" s="85" t="s">
        <v>173</v>
      </c>
      <c r="U360" s="85" t="s">
        <v>173</v>
      </c>
      <c r="V360" s="85" t="s">
        <v>173</v>
      </c>
      <c r="W360" s="85" t="s">
        <v>173</v>
      </c>
      <c r="X360" s="85" t="s">
        <v>173</v>
      </c>
      <c r="Y360" s="85" t="s">
        <v>173</v>
      </c>
      <c r="Z360" s="85" t="s">
        <v>173</v>
      </c>
      <c r="AA360" s="85" t="s">
        <v>173</v>
      </c>
      <c r="AB360" s="85" t="s">
        <v>173</v>
      </c>
      <c r="AC360" s="85" t="s">
        <v>173</v>
      </c>
      <c r="AD360" s="85" t="s">
        <v>173</v>
      </c>
      <c r="AE360" s="85" t="s">
        <v>173</v>
      </c>
    </row>
    <row r="361" spans="2:31">
      <c r="B361">
        <v>0</v>
      </c>
      <c r="C361">
        <v>0</v>
      </c>
      <c r="D361">
        <v>0</v>
      </c>
      <c r="E361" t="s">
        <v>9</v>
      </c>
      <c r="F361" t="s">
        <v>135</v>
      </c>
      <c r="G361" t="s">
        <v>84</v>
      </c>
      <c r="H361" t="s">
        <v>62</v>
      </c>
      <c r="I361">
        <v>0</v>
      </c>
      <c r="J361" s="85" t="s">
        <v>173</v>
      </c>
      <c r="K361" s="85" t="s">
        <v>173</v>
      </c>
      <c r="L361" s="85" t="s">
        <v>173</v>
      </c>
      <c r="M361" s="85" t="s">
        <v>173</v>
      </c>
      <c r="N361" s="85" t="s">
        <v>173</v>
      </c>
      <c r="O361" s="85" t="s">
        <v>173</v>
      </c>
      <c r="P361" s="85" t="s">
        <v>173</v>
      </c>
      <c r="Q361" s="85" t="s">
        <v>173</v>
      </c>
      <c r="R361" s="85" t="s">
        <v>173</v>
      </c>
      <c r="S361" s="85" t="s">
        <v>173</v>
      </c>
      <c r="T361" s="85" t="s">
        <v>173</v>
      </c>
      <c r="U361" s="85" t="s">
        <v>173</v>
      </c>
      <c r="V361" s="85" t="s">
        <v>173</v>
      </c>
      <c r="W361" s="85" t="s">
        <v>173</v>
      </c>
      <c r="X361" s="85" t="s">
        <v>173</v>
      </c>
      <c r="Y361" s="85" t="s">
        <v>173</v>
      </c>
      <c r="Z361" s="85" t="s">
        <v>173</v>
      </c>
      <c r="AA361" s="85" t="s">
        <v>173</v>
      </c>
      <c r="AB361" s="85" t="s">
        <v>173</v>
      </c>
      <c r="AC361" s="85" t="s">
        <v>173</v>
      </c>
      <c r="AD361" s="85" t="s">
        <v>173</v>
      </c>
      <c r="AE361" s="85" t="s">
        <v>173</v>
      </c>
    </row>
    <row r="362" spans="2:31">
      <c r="B362">
        <v>0</v>
      </c>
      <c r="C362">
        <v>0</v>
      </c>
      <c r="D362">
        <v>160</v>
      </c>
      <c r="E362" t="s">
        <v>255</v>
      </c>
      <c r="F362" t="s">
        <v>316</v>
      </c>
      <c r="G362" t="s">
        <v>320</v>
      </c>
      <c r="H362" t="s">
        <v>367</v>
      </c>
      <c r="I362">
        <v>0</v>
      </c>
      <c r="J362" s="85">
        <v>95.1</v>
      </c>
      <c r="K362" s="85">
        <v>96.3</v>
      </c>
      <c r="L362" s="85">
        <v>100</v>
      </c>
      <c r="M362" s="85">
        <v>96</v>
      </c>
      <c r="N362" s="85">
        <v>100</v>
      </c>
      <c r="O362" s="85">
        <v>93.1</v>
      </c>
      <c r="P362" s="85">
        <v>94.9</v>
      </c>
      <c r="Q362" s="85">
        <v>100</v>
      </c>
      <c r="R362" s="85">
        <v>95.5</v>
      </c>
      <c r="S362" s="85">
        <v>96.7</v>
      </c>
      <c r="T362" s="85">
        <v>94.6</v>
      </c>
      <c r="U362" s="85">
        <v>96</v>
      </c>
      <c r="V362" s="85">
        <v>95.5</v>
      </c>
      <c r="W362" s="85">
        <v>98.8</v>
      </c>
      <c r="X362" s="85">
        <v>97.1</v>
      </c>
      <c r="Y362" s="85">
        <v>90.5</v>
      </c>
      <c r="Z362" s="85">
        <v>94.8</v>
      </c>
      <c r="AA362" s="85">
        <v>95.2</v>
      </c>
      <c r="AB362" s="85">
        <v>100</v>
      </c>
      <c r="AC362" s="85">
        <v>97.1</v>
      </c>
      <c r="AD362" s="85">
        <v>98.3</v>
      </c>
      <c r="AE362" s="85">
        <v>96</v>
      </c>
    </row>
    <row r="363" spans="2:31">
      <c r="B363">
        <v>0</v>
      </c>
      <c r="C363">
        <v>0</v>
      </c>
      <c r="D363">
        <v>0</v>
      </c>
      <c r="E363" t="s">
        <v>256</v>
      </c>
      <c r="F363" t="s">
        <v>316</v>
      </c>
      <c r="G363" t="s">
        <v>320</v>
      </c>
      <c r="H363" t="s">
        <v>367</v>
      </c>
      <c r="I363">
        <v>0</v>
      </c>
      <c r="J363" s="85">
        <v>91.9</v>
      </c>
      <c r="K363" s="85">
        <v>93.5</v>
      </c>
      <c r="L363" s="85">
        <v>100</v>
      </c>
      <c r="M363" s="85">
        <v>97.3</v>
      </c>
      <c r="N363" s="85">
        <v>100</v>
      </c>
      <c r="O363" s="85">
        <v>96.6</v>
      </c>
      <c r="P363" s="85">
        <v>100</v>
      </c>
      <c r="Q363" s="85">
        <v>100</v>
      </c>
      <c r="R363" s="85">
        <v>87.5</v>
      </c>
      <c r="S363" s="85">
        <v>95.6</v>
      </c>
      <c r="T363" s="85">
        <v>96.4</v>
      </c>
      <c r="U363" s="85">
        <v>95.1</v>
      </c>
      <c r="V363" s="85">
        <v>96.2</v>
      </c>
      <c r="W363" s="85">
        <v>98.1</v>
      </c>
      <c r="X363" s="85">
        <v>98.8</v>
      </c>
      <c r="Y363" s="85">
        <v>91.8</v>
      </c>
      <c r="Z363" s="85">
        <v>94.1</v>
      </c>
      <c r="AA363" s="85">
        <v>92</v>
      </c>
      <c r="AB363" s="85">
        <v>100</v>
      </c>
      <c r="AC363" s="85">
        <v>95.3</v>
      </c>
      <c r="AD363" s="85">
        <v>98.5</v>
      </c>
      <c r="AE363" s="85">
        <v>95.4</v>
      </c>
    </row>
    <row r="364" spans="2:31">
      <c r="B364">
        <v>0</v>
      </c>
      <c r="C364">
        <v>0</v>
      </c>
      <c r="D364">
        <v>0</v>
      </c>
      <c r="E364" t="s">
        <v>9</v>
      </c>
      <c r="F364" t="s">
        <v>316</v>
      </c>
      <c r="G364" t="s">
        <v>320</v>
      </c>
      <c r="H364" t="s">
        <v>367</v>
      </c>
      <c r="I364">
        <v>0</v>
      </c>
      <c r="J364" s="85">
        <v>93.4</v>
      </c>
      <c r="K364" s="85">
        <v>95</v>
      </c>
      <c r="L364" s="85">
        <v>100</v>
      </c>
      <c r="M364" s="85">
        <v>96.6</v>
      </c>
      <c r="N364" s="85">
        <v>100</v>
      </c>
      <c r="O364" s="85">
        <v>94.9</v>
      </c>
      <c r="P364" s="85">
        <v>97</v>
      </c>
      <c r="Q364" s="85">
        <v>100</v>
      </c>
      <c r="R364" s="85">
        <v>91.3</v>
      </c>
      <c r="S364" s="85">
        <v>96.2</v>
      </c>
      <c r="T364" s="85">
        <v>95.4</v>
      </c>
      <c r="U364" s="85">
        <v>95.6</v>
      </c>
      <c r="V364" s="85">
        <v>95.8</v>
      </c>
      <c r="W364" s="85">
        <v>98.5</v>
      </c>
      <c r="X364" s="85">
        <v>98.1</v>
      </c>
      <c r="Y364" s="85">
        <v>91.2</v>
      </c>
      <c r="Z364" s="85">
        <v>94.5</v>
      </c>
      <c r="AA364" s="85">
        <v>93.5</v>
      </c>
      <c r="AB364" s="85">
        <v>100</v>
      </c>
      <c r="AC364" s="85">
        <v>96.2</v>
      </c>
      <c r="AD364" s="85">
        <v>98.4</v>
      </c>
      <c r="AE364" s="85">
        <v>95.7</v>
      </c>
    </row>
    <row r="365" spans="2:31">
      <c r="B365">
        <v>0</v>
      </c>
      <c r="C365">
        <v>0</v>
      </c>
      <c r="D365">
        <v>161</v>
      </c>
      <c r="E365" t="s">
        <v>255</v>
      </c>
      <c r="F365" t="s">
        <v>457</v>
      </c>
      <c r="G365" t="s">
        <v>84</v>
      </c>
      <c r="H365" t="s">
        <v>61</v>
      </c>
      <c r="I365">
        <v>1</v>
      </c>
      <c r="J365" s="85">
        <v>18.641403279999999</v>
      </c>
      <c r="K365" s="85">
        <v>22.469008259999999</v>
      </c>
      <c r="L365" s="85">
        <v>19.563522989999999</v>
      </c>
      <c r="M365" s="85">
        <v>24.8346056</v>
      </c>
      <c r="N365" s="85">
        <v>16.666666670000001</v>
      </c>
      <c r="O365" s="85">
        <v>18.559556789999998</v>
      </c>
      <c r="P365" s="85">
        <v>24.375</v>
      </c>
      <c r="Q365" s="85">
        <v>21.28378378</v>
      </c>
      <c r="R365" s="85">
        <v>15.23272214</v>
      </c>
      <c r="S365" s="85">
        <v>23.860021209999999</v>
      </c>
      <c r="T365" s="85">
        <v>19.84419844</v>
      </c>
      <c r="U365" s="85">
        <v>21.020799530000001</v>
      </c>
      <c r="V365" s="85">
        <v>23.382696800000002</v>
      </c>
      <c r="W365" s="85">
        <v>25.597532770000001</v>
      </c>
      <c r="X365" s="85">
        <v>15.953589559999999</v>
      </c>
      <c r="Y365" s="85">
        <v>24.46043165</v>
      </c>
      <c r="Z365" s="85">
        <v>28.816920029999999</v>
      </c>
      <c r="AA365" s="85">
        <v>27.912621359999999</v>
      </c>
      <c r="AB365" s="85">
        <v>25.671140940000001</v>
      </c>
      <c r="AC365" s="85">
        <v>20.318148950000001</v>
      </c>
      <c r="AD365" s="85">
        <v>20.830007980000001</v>
      </c>
      <c r="AE365" s="85">
        <v>21.26057376</v>
      </c>
    </row>
    <row r="366" spans="2:31">
      <c r="B366">
        <v>0</v>
      </c>
      <c r="C366">
        <v>0</v>
      </c>
      <c r="D366">
        <v>0</v>
      </c>
      <c r="E366" t="s">
        <v>256</v>
      </c>
      <c r="F366" t="s">
        <v>457</v>
      </c>
      <c r="G366" t="s">
        <v>84</v>
      </c>
      <c r="H366" t="s">
        <v>61</v>
      </c>
      <c r="I366">
        <v>1</v>
      </c>
      <c r="J366" s="85">
        <v>16.825355420000001</v>
      </c>
      <c r="K366" s="85">
        <v>18.624420400000002</v>
      </c>
      <c r="L366" s="85">
        <v>18.421052629999998</v>
      </c>
      <c r="M366" s="85">
        <v>25.188916880000001</v>
      </c>
      <c r="N366" s="85">
        <v>17.729393470000002</v>
      </c>
      <c r="O366" s="85">
        <v>17.729393470000002</v>
      </c>
      <c r="P366" s="85">
        <v>21.875</v>
      </c>
      <c r="Q366" s="85">
        <v>13.92405063</v>
      </c>
      <c r="R366" s="85">
        <v>15.738963529999999</v>
      </c>
      <c r="S366" s="85">
        <v>22.972972970000001</v>
      </c>
      <c r="T366" s="85">
        <v>18.008185539999999</v>
      </c>
      <c r="U366" s="85">
        <v>18.954104149999999</v>
      </c>
      <c r="V366" s="85">
        <v>22.113022109999999</v>
      </c>
      <c r="W366" s="85">
        <v>23.69299221</v>
      </c>
      <c r="X366" s="85">
        <v>15.72535991</v>
      </c>
      <c r="Y366" s="85">
        <v>20.992028340000001</v>
      </c>
      <c r="Z366" s="85">
        <v>26.945412309999998</v>
      </c>
      <c r="AA366" s="85">
        <v>24.421593829999999</v>
      </c>
      <c r="AB366" s="85">
        <v>20.360824740000002</v>
      </c>
      <c r="AC366" s="85">
        <v>20.04555809</v>
      </c>
      <c r="AD366" s="85">
        <v>22.70588235</v>
      </c>
      <c r="AE366" s="85">
        <v>19.706881370000001</v>
      </c>
    </row>
    <row r="367" spans="2:31">
      <c r="B367">
        <v>0</v>
      </c>
      <c r="C367">
        <v>0</v>
      </c>
      <c r="D367">
        <v>0</v>
      </c>
      <c r="E367" t="s">
        <v>9</v>
      </c>
      <c r="F367" t="s">
        <v>457</v>
      </c>
      <c r="G367" t="s">
        <v>84</v>
      </c>
      <c r="H367" t="s">
        <v>61</v>
      </c>
      <c r="I367">
        <v>1</v>
      </c>
      <c r="J367" s="85">
        <v>17.936515969999999</v>
      </c>
      <c r="K367" s="85">
        <v>20.928792569999999</v>
      </c>
      <c r="L367" s="85">
        <v>19.11278905</v>
      </c>
      <c r="M367" s="85">
        <v>24.968314320000001</v>
      </c>
      <c r="N367" s="85">
        <v>17.068864040000001</v>
      </c>
      <c r="O367" s="85">
        <v>18.250289689999999</v>
      </c>
      <c r="P367" s="85">
        <v>23.395270270000001</v>
      </c>
      <c r="Q367" s="85">
        <v>18.722466959999998</v>
      </c>
      <c r="R367" s="85">
        <v>15.447154469999999</v>
      </c>
      <c r="S367" s="85">
        <v>23.50508906</v>
      </c>
      <c r="T367" s="85">
        <v>19.154929580000001</v>
      </c>
      <c r="U367" s="85">
        <v>20.19273274</v>
      </c>
      <c r="V367" s="85">
        <v>22.88984263</v>
      </c>
      <c r="W367" s="85">
        <v>24.81785064</v>
      </c>
      <c r="X367" s="85">
        <v>15.863277829999999</v>
      </c>
      <c r="Y367" s="85">
        <v>23.126702999999999</v>
      </c>
      <c r="Z367" s="85">
        <v>28.13816344</v>
      </c>
      <c r="AA367" s="85">
        <v>26.564051639999999</v>
      </c>
      <c r="AB367" s="85">
        <v>23.577235770000001</v>
      </c>
      <c r="AC367" s="85">
        <v>20.212295439999998</v>
      </c>
      <c r="AD367" s="85">
        <v>21.588207319999999</v>
      </c>
      <c r="AE367" s="85">
        <v>20.653149549999998</v>
      </c>
    </row>
    <row r="368" spans="2:31">
      <c r="B368">
        <v>0</v>
      </c>
      <c r="C368">
        <v>0</v>
      </c>
      <c r="D368">
        <v>162</v>
      </c>
      <c r="E368" t="s">
        <v>9</v>
      </c>
      <c r="F368" t="s">
        <v>456</v>
      </c>
      <c r="G368" t="s">
        <v>320</v>
      </c>
      <c r="H368" t="s">
        <v>368</v>
      </c>
      <c r="I368">
        <v>0</v>
      </c>
      <c r="J368" s="85" t="s">
        <v>173</v>
      </c>
      <c r="K368" s="85" t="s">
        <v>173</v>
      </c>
      <c r="L368" s="85" t="s">
        <v>173</v>
      </c>
      <c r="M368" s="85" t="s">
        <v>173</v>
      </c>
      <c r="N368" s="85" t="s">
        <v>173</v>
      </c>
      <c r="O368" s="85" t="s">
        <v>173</v>
      </c>
      <c r="P368" s="85" t="s">
        <v>173</v>
      </c>
      <c r="Q368" s="85" t="s">
        <v>173</v>
      </c>
      <c r="R368" s="85" t="s">
        <v>173</v>
      </c>
      <c r="S368" s="85" t="s">
        <v>173</v>
      </c>
      <c r="T368" s="85" t="s">
        <v>173</v>
      </c>
      <c r="U368" s="85" t="s">
        <v>173</v>
      </c>
      <c r="V368" s="85" t="s">
        <v>173</v>
      </c>
      <c r="W368" s="85" t="s">
        <v>173</v>
      </c>
      <c r="X368" s="85" t="s">
        <v>173</v>
      </c>
      <c r="Y368" s="85" t="s">
        <v>173</v>
      </c>
      <c r="Z368" s="85" t="s">
        <v>173</v>
      </c>
      <c r="AA368" s="85" t="s">
        <v>173</v>
      </c>
      <c r="AB368" s="85" t="s">
        <v>173</v>
      </c>
      <c r="AC368" s="85" t="s">
        <v>173</v>
      </c>
      <c r="AD368" s="85" t="s">
        <v>173</v>
      </c>
      <c r="AE368" s="85" t="s">
        <v>173</v>
      </c>
    </row>
    <row r="369" spans="2:31">
      <c r="B369" t="s">
        <v>202</v>
      </c>
      <c r="C369" t="s">
        <v>180</v>
      </c>
      <c r="D369">
        <v>163</v>
      </c>
      <c r="E369" t="s">
        <v>255</v>
      </c>
      <c r="F369" t="s">
        <v>276</v>
      </c>
      <c r="G369" t="s">
        <v>84</v>
      </c>
      <c r="H369" t="s">
        <v>17</v>
      </c>
      <c r="I369">
        <v>1</v>
      </c>
      <c r="J369" s="85">
        <v>0.76</v>
      </c>
      <c r="K369" s="85" t="s">
        <v>173</v>
      </c>
      <c r="L369" s="85">
        <v>0.67</v>
      </c>
      <c r="M369" s="85">
        <v>0.6</v>
      </c>
      <c r="N369" s="85">
        <v>0.70099999999999996</v>
      </c>
      <c r="O369" s="85" t="s">
        <v>173</v>
      </c>
      <c r="P369" s="85">
        <v>0.77</v>
      </c>
      <c r="Q369" s="85" t="s">
        <v>173</v>
      </c>
      <c r="R369" s="85" t="s">
        <v>173</v>
      </c>
      <c r="S369" s="85">
        <v>0.65</v>
      </c>
      <c r="T369" s="85">
        <v>0.73</v>
      </c>
      <c r="U369" s="85">
        <v>0.57999999999999996</v>
      </c>
      <c r="V369" s="85">
        <v>0.6</v>
      </c>
      <c r="W369" s="85">
        <v>0.69</v>
      </c>
      <c r="X369" s="85">
        <v>0.64</v>
      </c>
      <c r="Y369" s="85">
        <v>0.52</v>
      </c>
      <c r="Z369" s="85">
        <v>0.77</v>
      </c>
      <c r="AA369" s="85">
        <v>0.77</v>
      </c>
      <c r="AB369" s="85">
        <v>0.63</v>
      </c>
      <c r="AC369" s="85">
        <v>0.64</v>
      </c>
      <c r="AD369" s="85" t="s">
        <v>173</v>
      </c>
      <c r="AE369" s="85">
        <v>0.66</v>
      </c>
    </row>
    <row r="370" spans="2:31">
      <c r="B370">
        <v>0</v>
      </c>
      <c r="C370">
        <v>0</v>
      </c>
      <c r="D370">
        <v>0</v>
      </c>
      <c r="E370" t="s">
        <v>256</v>
      </c>
      <c r="F370" t="s">
        <v>276</v>
      </c>
      <c r="G370" t="s">
        <v>84</v>
      </c>
      <c r="H370" t="s">
        <v>17</v>
      </c>
      <c r="I370">
        <v>1</v>
      </c>
      <c r="J370" s="85">
        <v>0.61</v>
      </c>
      <c r="K370" s="85" t="s">
        <v>173</v>
      </c>
      <c r="L370" s="85">
        <v>0.64</v>
      </c>
      <c r="M370" s="85">
        <v>0.55000000000000004</v>
      </c>
      <c r="N370" s="85">
        <v>0.70199999999999996</v>
      </c>
      <c r="O370" s="85" t="s">
        <v>173</v>
      </c>
      <c r="P370" s="85">
        <v>0.7</v>
      </c>
      <c r="Q370" s="85" t="s">
        <v>173</v>
      </c>
      <c r="R370" s="85" t="s">
        <v>173</v>
      </c>
      <c r="S370" s="85">
        <v>0.63</v>
      </c>
      <c r="T370" s="85">
        <v>0.69</v>
      </c>
      <c r="U370" s="85">
        <v>0.59</v>
      </c>
      <c r="V370" s="85">
        <v>0.63</v>
      </c>
      <c r="W370" s="85">
        <v>0.75</v>
      </c>
      <c r="X370" s="85">
        <v>0.69</v>
      </c>
      <c r="Y370" s="85">
        <v>0.61</v>
      </c>
      <c r="Z370" s="85">
        <v>0.73</v>
      </c>
      <c r="AA370" s="85">
        <v>0.74</v>
      </c>
      <c r="AB370" s="85">
        <v>0.57999999999999996</v>
      </c>
      <c r="AC370" s="85">
        <v>0.7</v>
      </c>
      <c r="AD370" s="85" t="s">
        <v>173</v>
      </c>
      <c r="AE370" s="85">
        <v>0.65</v>
      </c>
    </row>
    <row r="371" spans="2:31">
      <c r="B371">
        <v>0</v>
      </c>
      <c r="C371">
        <v>0</v>
      </c>
      <c r="D371">
        <v>0</v>
      </c>
      <c r="E371" t="s">
        <v>9</v>
      </c>
      <c r="F371" t="s">
        <v>276</v>
      </c>
      <c r="G371" t="s">
        <v>84</v>
      </c>
      <c r="H371" t="s">
        <v>17</v>
      </c>
      <c r="I371">
        <v>1</v>
      </c>
      <c r="J371" s="85">
        <v>0.67</v>
      </c>
      <c r="K371" s="85" t="s">
        <v>173</v>
      </c>
      <c r="L371" s="85">
        <v>0.65</v>
      </c>
      <c r="M371" s="85">
        <v>0.56999999999999995</v>
      </c>
      <c r="N371" s="85">
        <v>0.70099999999999996</v>
      </c>
      <c r="O371" s="85" t="s">
        <v>173</v>
      </c>
      <c r="P371" s="85">
        <v>0.73</v>
      </c>
      <c r="Q371" s="85" t="s">
        <v>173</v>
      </c>
      <c r="R371" s="85" t="s">
        <v>173</v>
      </c>
      <c r="S371" s="85">
        <v>0.64</v>
      </c>
      <c r="T371" s="85">
        <v>0.71</v>
      </c>
      <c r="U371" s="85">
        <v>0.59</v>
      </c>
      <c r="V371" s="85">
        <v>0.61</v>
      </c>
      <c r="W371" s="85">
        <v>0.72</v>
      </c>
      <c r="X371" s="85">
        <v>0.67</v>
      </c>
      <c r="Y371" s="85">
        <v>0.56999999999999995</v>
      </c>
      <c r="Z371" s="85">
        <v>0.75</v>
      </c>
      <c r="AA371" s="85">
        <v>0.75</v>
      </c>
      <c r="AB371" s="85">
        <v>0.6</v>
      </c>
      <c r="AC371" s="85">
        <v>0.67</v>
      </c>
      <c r="AD371" s="85" t="s">
        <v>173</v>
      </c>
      <c r="AE371" s="85">
        <v>0.66</v>
      </c>
    </row>
    <row r="372" spans="2:31">
      <c r="B372">
        <v>0</v>
      </c>
      <c r="C372">
        <v>0</v>
      </c>
      <c r="D372">
        <v>164</v>
      </c>
      <c r="E372" t="s">
        <v>255</v>
      </c>
      <c r="F372" t="s">
        <v>277</v>
      </c>
      <c r="G372" t="s">
        <v>84</v>
      </c>
      <c r="H372" t="s">
        <v>19</v>
      </c>
      <c r="I372">
        <v>1</v>
      </c>
      <c r="J372" s="85">
        <v>7.0250000000000004</v>
      </c>
      <c r="K372" s="85" t="s">
        <v>173</v>
      </c>
      <c r="L372" s="85">
        <v>6.95</v>
      </c>
      <c r="M372" s="85">
        <v>3.0979999999999999</v>
      </c>
      <c r="N372" s="85">
        <v>4.9710000000000001</v>
      </c>
      <c r="O372" s="85" t="s">
        <v>173</v>
      </c>
      <c r="P372" s="85">
        <v>6.1479999999999997</v>
      </c>
      <c r="Q372" s="85" t="s">
        <v>173</v>
      </c>
      <c r="R372" s="85" t="s">
        <v>173</v>
      </c>
      <c r="S372" s="85">
        <v>5.0199999999999996</v>
      </c>
      <c r="T372" s="85">
        <v>6.0549999999999997</v>
      </c>
      <c r="U372" s="85">
        <v>6.5190000000000001</v>
      </c>
      <c r="V372" s="85">
        <v>7.3319999999999999</v>
      </c>
      <c r="W372" s="85">
        <v>6.085</v>
      </c>
      <c r="X372" s="85">
        <v>3.6230000000000002</v>
      </c>
      <c r="Y372" s="85">
        <v>7.0739999999999998</v>
      </c>
      <c r="Z372" s="85">
        <v>4.4889999999999999</v>
      </c>
      <c r="AA372" s="85">
        <v>7.508</v>
      </c>
      <c r="AB372" s="85">
        <v>7.798</v>
      </c>
      <c r="AC372" s="85">
        <v>5.2809999999999997</v>
      </c>
      <c r="AD372" s="85" t="s">
        <v>173</v>
      </c>
      <c r="AE372" s="85">
        <v>6.1479999999999997</v>
      </c>
    </row>
    <row r="373" spans="2:31">
      <c r="B373">
        <v>0</v>
      </c>
      <c r="C373">
        <v>0</v>
      </c>
      <c r="D373">
        <v>0</v>
      </c>
      <c r="E373" t="s">
        <v>256</v>
      </c>
      <c r="F373" t="s">
        <v>277</v>
      </c>
      <c r="G373" t="s">
        <v>84</v>
      </c>
      <c r="H373" t="s">
        <v>19</v>
      </c>
      <c r="I373">
        <v>1</v>
      </c>
      <c r="J373" s="85">
        <v>5.6260000000000003</v>
      </c>
      <c r="K373" s="85" t="s">
        <v>173</v>
      </c>
      <c r="L373" s="85">
        <v>5.4770000000000003</v>
      </c>
      <c r="M373" s="85">
        <v>3.6949999999999998</v>
      </c>
      <c r="N373" s="85">
        <v>3.6840000000000002</v>
      </c>
      <c r="O373" s="85">
        <v>5</v>
      </c>
      <c r="P373" s="85">
        <v>5.3129999999999997</v>
      </c>
      <c r="Q373" s="85" t="s">
        <v>173</v>
      </c>
      <c r="R373" s="85" t="s">
        <v>173</v>
      </c>
      <c r="S373" s="85">
        <v>5.008</v>
      </c>
      <c r="T373" s="85">
        <v>4.7770000000000001</v>
      </c>
      <c r="U373" s="85">
        <v>6.056</v>
      </c>
      <c r="V373" s="85">
        <v>8.0280000000000005</v>
      </c>
      <c r="W373" s="85">
        <v>5.1719999999999997</v>
      </c>
      <c r="X373" s="85">
        <v>6.3159999999999998</v>
      </c>
      <c r="Y373" s="85">
        <v>7.3630000000000004</v>
      </c>
      <c r="Z373" s="85">
        <v>6.6280000000000001</v>
      </c>
      <c r="AA373" s="85">
        <v>10.295999999999999</v>
      </c>
      <c r="AB373" s="85">
        <v>3.63</v>
      </c>
      <c r="AC373" s="85">
        <v>2.746</v>
      </c>
      <c r="AD373" s="85" t="s">
        <v>173</v>
      </c>
      <c r="AE373" s="85">
        <v>5.6970000000000001</v>
      </c>
    </row>
    <row r="374" spans="2:31">
      <c r="B374">
        <v>0</v>
      </c>
      <c r="C374">
        <v>0</v>
      </c>
      <c r="D374">
        <v>0</v>
      </c>
      <c r="E374" t="s">
        <v>9</v>
      </c>
      <c r="F374" t="s">
        <v>277</v>
      </c>
      <c r="G374" t="s">
        <v>84</v>
      </c>
      <c r="H374" t="s">
        <v>19</v>
      </c>
      <c r="I374">
        <v>1</v>
      </c>
      <c r="J374" s="85">
        <v>6.2039999999999997</v>
      </c>
      <c r="K374" s="85" t="s">
        <v>173</v>
      </c>
      <c r="L374" s="85">
        <v>6.181</v>
      </c>
      <c r="M374" s="85">
        <v>3.4660000000000002</v>
      </c>
      <c r="N374" s="85">
        <v>4.2089999999999996</v>
      </c>
      <c r="O374" s="85">
        <v>3.8460000000000001</v>
      </c>
      <c r="P374" s="85">
        <v>5.6719999999999997</v>
      </c>
      <c r="Q374" s="85" t="s">
        <v>173</v>
      </c>
      <c r="R374" s="85" t="s">
        <v>173</v>
      </c>
      <c r="S374" s="85">
        <v>5.0129999999999999</v>
      </c>
      <c r="T374" s="85">
        <v>5.3710000000000004</v>
      </c>
      <c r="U374" s="85">
        <v>6.2519999999999998</v>
      </c>
      <c r="V374" s="85">
        <v>7.718</v>
      </c>
      <c r="W374" s="85">
        <v>5.5430000000000001</v>
      </c>
      <c r="X374" s="85">
        <v>5.1829999999999998</v>
      </c>
      <c r="Y374" s="85">
        <v>7.24</v>
      </c>
      <c r="Z374" s="85">
        <v>5.6890000000000001</v>
      </c>
      <c r="AA374" s="85">
        <v>9.0670000000000002</v>
      </c>
      <c r="AB374" s="85">
        <v>5.3739999999999997</v>
      </c>
      <c r="AC374" s="85">
        <v>3.7839999999999998</v>
      </c>
      <c r="AD374" s="85" t="s">
        <v>173</v>
      </c>
      <c r="AE374" s="85">
        <v>5.8869999999999996</v>
      </c>
    </row>
    <row r="375" spans="2:31">
      <c r="B375">
        <v>0</v>
      </c>
      <c r="C375">
        <v>0</v>
      </c>
      <c r="D375">
        <v>165</v>
      </c>
      <c r="E375" t="s">
        <v>255</v>
      </c>
      <c r="F375" t="s">
        <v>466</v>
      </c>
      <c r="G375" t="s">
        <v>84</v>
      </c>
      <c r="H375" t="s">
        <v>18</v>
      </c>
      <c r="I375">
        <v>1</v>
      </c>
      <c r="J375" s="85">
        <v>2.5561600000000002</v>
      </c>
      <c r="K375" s="85" t="s">
        <v>173</v>
      </c>
      <c r="L375" s="85">
        <v>3.0634600000000001</v>
      </c>
      <c r="M375" s="85">
        <v>2.1196999999999999</v>
      </c>
      <c r="N375" s="85">
        <v>1.6806700000000001</v>
      </c>
      <c r="O375" s="85" t="s">
        <v>173</v>
      </c>
      <c r="P375" s="85">
        <v>1.8594999999999999</v>
      </c>
      <c r="Q375" s="85" t="s">
        <v>173</v>
      </c>
      <c r="R375" s="85" t="s">
        <v>173</v>
      </c>
      <c r="S375" s="85">
        <v>2.9515099999999999</v>
      </c>
      <c r="T375" s="85">
        <v>2.81996</v>
      </c>
      <c r="U375" s="85">
        <v>2.92807</v>
      </c>
      <c r="V375" s="85">
        <v>2.1644999999999999</v>
      </c>
      <c r="W375" s="85">
        <v>2.5706899999999999</v>
      </c>
      <c r="X375" s="85">
        <v>1.9305000000000001</v>
      </c>
      <c r="Y375" s="85">
        <v>0.32786999999999999</v>
      </c>
      <c r="Z375" s="85">
        <v>1.88679</v>
      </c>
      <c r="AA375" s="85">
        <v>2.34009</v>
      </c>
      <c r="AB375" s="85">
        <v>1.88679</v>
      </c>
      <c r="AC375" s="85">
        <v>4.1009500000000001</v>
      </c>
      <c r="AD375" s="85" t="s">
        <v>173</v>
      </c>
      <c r="AE375" s="85">
        <v>2.5432577570000001</v>
      </c>
    </row>
    <row r="376" spans="2:31">
      <c r="B376">
        <v>0</v>
      </c>
      <c r="C376">
        <v>0</v>
      </c>
      <c r="D376">
        <v>0</v>
      </c>
      <c r="E376" t="s">
        <v>256</v>
      </c>
      <c r="F376" t="s">
        <v>466</v>
      </c>
      <c r="G376" t="s">
        <v>84</v>
      </c>
      <c r="H376" t="s">
        <v>18</v>
      </c>
      <c r="I376">
        <v>1</v>
      </c>
      <c r="J376" s="85">
        <v>2.51092</v>
      </c>
      <c r="K376" s="85" t="s">
        <v>173</v>
      </c>
      <c r="L376" s="85">
        <v>3.8461500000000002</v>
      </c>
      <c r="M376" s="85">
        <v>2.0123799999999998</v>
      </c>
      <c r="N376" s="85">
        <v>3.5555599999999998</v>
      </c>
      <c r="O376" s="85">
        <v>0</v>
      </c>
      <c r="P376" s="85">
        <v>3.3070900000000001</v>
      </c>
      <c r="Q376" s="85" t="s">
        <v>173</v>
      </c>
      <c r="R376" s="85" t="s">
        <v>173</v>
      </c>
      <c r="S376" s="85">
        <v>2.73109</v>
      </c>
      <c r="T376" s="85">
        <v>2.7027000000000001</v>
      </c>
      <c r="U376" s="85">
        <v>2.9540500000000001</v>
      </c>
      <c r="V376" s="85">
        <v>2.5842700000000001</v>
      </c>
      <c r="W376" s="85">
        <v>1.2658199999999999</v>
      </c>
      <c r="X376" s="85">
        <v>3.0303</v>
      </c>
      <c r="Y376" s="85">
        <v>2.1531099999999999</v>
      </c>
      <c r="Z376" s="85">
        <v>2.9106000000000001</v>
      </c>
      <c r="AA376" s="85">
        <v>1.3333299999999999</v>
      </c>
      <c r="AB376" s="85">
        <v>3.1802100000000002</v>
      </c>
      <c r="AC376" s="85">
        <v>2.8806600000000002</v>
      </c>
      <c r="AD376" s="85" t="s">
        <v>173</v>
      </c>
      <c r="AE376" s="85">
        <v>2.614867389</v>
      </c>
    </row>
    <row r="377" spans="2:31">
      <c r="B377">
        <v>0</v>
      </c>
      <c r="C377">
        <v>0</v>
      </c>
      <c r="D377">
        <v>0</v>
      </c>
      <c r="E377" t="s">
        <v>9</v>
      </c>
      <c r="F377" t="s">
        <v>466</v>
      </c>
      <c r="G377" t="s">
        <v>84</v>
      </c>
      <c r="H377" t="s">
        <v>18</v>
      </c>
      <c r="I377">
        <v>1</v>
      </c>
      <c r="J377" s="85">
        <v>2.5211399999999999</v>
      </c>
      <c r="K377" s="85" t="s">
        <v>173</v>
      </c>
      <c r="L377" s="85">
        <v>3.4700299999999999</v>
      </c>
      <c r="M377" s="85">
        <v>2.05349</v>
      </c>
      <c r="N377" s="85">
        <v>2.7801900000000002</v>
      </c>
      <c r="O377" s="85">
        <v>0</v>
      </c>
      <c r="P377" s="85">
        <v>2.6809699999999999</v>
      </c>
      <c r="Q377" s="85" t="s">
        <v>173</v>
      </c>
      <c r="R377" s="85" t="s">
        <v>173</v>
      </c>
      <c r="S377" s="85">
        <v>2.8253699999999999</v>
      </c>
      <c r="T377" s="85">
        <v>2.7559100000000001</v>
      </c>
      <c r="U377" s="85">
        <v>2.94156</v>
      </c>
      <c r="V377" s="85">
        <v>2.4005100000000001</v>
      </c>
      <c r="W377" s="85">
        <v>1.7829900000000001</v>
      </c>
      <c r="X377" s="85">
        <v>2.5723500000000001</v>
      </c>
      <c r="Y377" s="85">
        <v>1.38313</v>
      </c>
      <c r="Z377" s="85">
        <v>2.4647899999999998</v>
      </c>
      <c r="AA377" s="85">
        <v>1.7735300000000001</v>
      </c>
      <c r="AB377" s="85">
        <v>2.6262599999999998</v>
      </c>
      <c r="AC377" s="85">
        <v>3.36239</v>
      </c>
      <c r="AD377" s="85" t="s">
        <v>173</v>
      </c>
      <c r="AE377" s="85">
        <v>2.582911137</v>
      </c>
    </row>
    <row r="378" spans="2:31">
      <c r="B378" t="s">
        <v>203</v>
      </c>
      <c r="C378" t="s">
        <v>176</v>
      </c>
      <c r="D378">
        <v>166</v>
      </c>
      <c r="E378" t="s">
        <v>255</v>
      </c>
      <c r="F378" t="s">
        <v>137</v>
      </c>
      <c r="G378" t="s">
        <v>84</v>
      </c>
      <c r="H378" t="s">
        <v>68</v>
      </c>
      <c r="I378">
        <v>0</v>
      </c>
      <c r="J378" s="85">
        <v>92.24</v>
      </c>
      <c r="K378" s="85">
        <v>92.68</v>
      </c>
      <c r="L378" s="85">
        <v>80.64</v>
      </c>
      <c r="M378" s="85">
        <v>86.44</v>
      </c>
      <c r="N378" s="85">
        <v>87.09</v>
      </c>
      <c r="O378" s="85">
        <v>95.45</v>
      </c>
      <c r="P378" s="85">
        <v>91.66</v>
      </c>
      <c r="Q378" s="85" t="s">
        <v>173</v>
      </c>
      <c r="R378" s="85" t="s">
        <v>173</v>
      </c>
      <c r="S378" s="85">
        <v>89.36</v>
      </c>
      <c r="T378" s="85">
        <v>75</v>
      </c>
      <c r="U378" s="85">
        <v>91.92</v>
      </c>
      <c r="V378" s="85">
        <v>88.46</v>
      </c>
      <c r="W378" s="85">
        <v>88.57</v>
      </c>
      <c r="X378" s="85">
        <v>85.71</v>
      </c>
      <c r="Y378" s="85">
        <v>93.75</v>
      </c>
      <c r="Z378" s="85">
        <v>87.8</v>
      </c>
      <c r="AA378" s="85">
        <v>87.87</v>
      </c>
      <c r="AB378" s="85">
        <v>100</v>
      </c>
      <c r="AC378" s="85">
        <v>83.33</v>
      </c>
      <c r="AD378" s="85">
        <v>100</v>
      </c>
      <c r="AE378" s="85">
        <v>90.67</v>
      </c>
    </row>
    <row r="379" spans="2:31">
      <c r="B379">
        <v>0</v>
      </c>
      <c r="C379">
        <v>0</v>
      </c>
      <c r="D379">
        <v>0</v>
      </c>
      <c r="E379" t="s">
        <v>256</v>
      </c>
      <c r="F379" t="s">
        <v>137</v>
      </c>
      <c r="G379" t="s">
        <v>84</v>
      </c>
      <c r="H379" t="s">
        <v>68</v>
      </c>
      <c r="I379">
        <v>0</v>
      </c>
      <c r="J379" s="85">
        <v>93.81</v>
      </c>
      <c r="K379" s="85">
        <v>94.33</v>
      </c>
      <c r="L379" s="85">
        <v>78.78</v>
      </c>
      <c r="M379" s="85">
        <v>90.56</v>
      </c>
      <c r="N379" s="85">
        <v>87.5</v>
      </c>
      <c r="O379" s="85">
        <v>63.15</v>
      </c>
      <c r="P379" s="85">
        <v>78.569999999999993</v>
      </c>
      <c r="Q379" s="85" t="s">
        <v>173</v>
      </c>
      <c r="R379" s="85" t="s">
        <v>173</v>
      </c>
      <c r="S379" s="85">
        <v>89.11</v>
      </c>
      <c r="T379" s="85">
        <v>100</v>
      </c>
      <c r="U379" s="85">
        <v>94.62</v>
      </c>
      <c r="V379" s="85">
        <v>93.93</v>
      </c>
      <c r="W379" s="85">
        <v>81.81</v>
      </c>
      <c r="X379" s="85">
        <v>88.46</v>
      </c>
      <c r="Y379" s="85">
        <v>85.71</v>
      </c>
      <c r="Z379" s="85">
        <v>85.18</v>
      </c>
      <c r="AA379" s="85">
        <v>95.45</v>
      </c>
      <c r="AB379" s="85">
        <v>100</v>
      </c>
      <c r="AC379" s="85">
        <v>86.48</v>
      </c>
      <c r="AD379" s="85">
        <v>89.28</v>
      </c>
      <c r="AE379" s="85">
        <v>92.06</v>
      </c>
    </row>
    <row r="380" spans="2:31">
      <c r="B380">
        <v>0</v>
      </c>
      <c r="C380">
        <v>0</v>
      </c>
      <c r="D380">
        <v>0</v>
      </c>
      <c r="E380" t="s">
        <v>9</v>
      </c>
      <c r="F380" t="s">
        <v>137</v>
      </c>
      <c r="G380" t="s">
        <v>84</v>
      </c>
      <c r="H380" t="s">
        <v>68</v>
      </c>
      <c r="I380">
        <v>0</v>
      </c>
      <c r="J380" s="85">
        <v>93.31</v>
      </c>
      <c r="K380" s="85">
        <v>93.61</v>
      </c>
      <c r="L380" s="85">
        <v>79.680000000000007</v>
      </c>
      <c r="M380" s="85">
        <v>88.39</v>
      </c>
      <c r="N380" s="85">
        <v>87.3</v>
      </c>
      <c r="O380" s="85">
        <v>80.48</v>
      </c>
      <c r="P380" s="85">
        <v>84.61</v>
      </c>
      <c r="Q380" s="85" t="s">
        <v>173</v>
      </c>
      <c r="R380" s="85">
        <v>92.3</v>
      </c>
      <c r="S380" s="85">
        <v>89.18</v>
      </c>
      <c r="T380" s="85">
        <v>90.62</v>
      </c>
      <c r="U380" s="85">
        <v>93.63</v>
      </c>
      <c r="V380" s="85">
        <v>91.52</v>
      </c>
      <c r="W380" s="85">
        <v>85.29</v>
      </c>
      <c r="X380" s="85">
        <v>86.88</v>
      </c>
      <c r="Y380" s="85">
        <v>90</v>
      </c>
      <c r="Z380" s="85">
        <v>86.76</v>
      </c>
      <c r="AA380" s="85">
        <v>92.4</v>
      </c>
      <c r="AB380" s="85">
        <v>100</v>
      </c>
      <c r="AC380" s="85">
        <v>84.81</v>
      </c>
      <c r="AD380" s="85">
        <v>94.11</v>
      </c>
      <c r="AE380" s="85">
        <v>91.65</v>
      </c>
    </row>
    <row r="381" spans="2:31">
      <c r="B381">
        <v>0</v>
      </c>
      <c r="C381">
        <v>0</v>
      </c>
      <c r="D381">
        <v>167</v>
      </c>
      <c r="E381" t="s">
        <v>255</v>
      </c>
      <c r="F381" t="s">
        <v>472</v>
      </c>
      <c r="G381" t="s">
        <v>83</v>
      </c>
      <c r="H381" t="s">
        <v>70</v>
      </c>
      <c r="I381">
        <v>0</v>
      </c>
      <c r="J381" s="85" t="s">
        <v>173</v>
      </c>
      <c r="K381" s="85" t="s">
        <v>173</v>
      </c>
      <c r="L381" s="85" t="s">
        <v>173</v>
      </c>
      <c r="M381" s="85" t="s">
        <v>173</v>
      </c>
      <c r="N381" s="85" t="s">
        <v>173</v>
      </c>
      <c r="O381" s="85" t="s">
        <v>173</v>
      </c>
      <c r="P381" s="85" t="s">
        <v>173</v>
      </c>
      <c r="Q381" s="85" t="s">
        <v>173</v>
      </c>
      <c r="R381" s="85" t="s">
        <v>173</v>
      </c>
      <c r="S381" s="85" t="s">
        <v>173</v>
      </c>
      <c r="T381" s="85" t="s">
        <v>173</v>
      </c>
      <c r="U381" s="85" t="s">
        <v>173</v>
      </c>
      <c r="V381" s="85" t="s">
        <v>173</v>
      </c>
      <c r="W381" s="85" t="s">
        <v>173</v>
      </c>
      <c r="X381" s="85" t="s">
        <v>173</v>
      </c>
      <c r="Y381" s="85" t="s">
        <v>173</v>
      </c>
      <c r="Z381" s="85" t="s">
        <v>173</v>
      </c>
      <c r="AA381" s="85" t="s">
        <v>173</v>
      </c>
      <c r="AB381" s="85" t="s">
        <v>173</v>
      </c>
      <c r="AC381" s="85" t="s">
        <v>173</v>
      </c>
      <c r="AD381" s="85" t="s">
        <v>173</v>
      </c>
      <c r="AE381" s="85" t="s">
        <v>173</v>
      </c>
    </row>
    <row r="382" spans="2:31">
      <c r="B382">
        <v>0</v>
      </c>
      <c r="C382">
        <v>0</v>
      </c>
      <c r="D382">
        <v>0</v>
      </c>
      <c r="E382" t="s">
        <v>256</v>
      </c>
      <c r="F382" t="s">
        <v>472</v>
      </c>
      <c r="G382" t="s">
        <v>83</v>
      </c>
      <c r="H382" t="s">
        <v>70</v>
      </c>
      <c r="I382">
        <v>0</v>
      </c>
      <c r="J382" s="85" t="s">
        <v>173</v>
      </c>
      <c r="K382" s="85" t="s">
        <v>173</v>
      </c>
      <c r="L382" s="85" t="s">
        <v>173</v>
      </c>
      <c r="M382" s="85" t="s">
        <v>173</v>
      </c>
      <c r="N382" s="85" t="s">
        <v>173</v>
      </c>
      <c r="O382" s="85" t="s">
        <v>173</v>
      </c>
      <c r="P382" s="85" t="s">
        <v>173</v>
      </c>
      <c r="Q382" s="85" t="s">
        <v>173</v>
      </c>
      <c r="R382" s="85" t="s">
        <v>173</v>
      </c>
      <c r="S382" s="85" t="s">
        <v>173</v>
      </c>
      <c r="T382" s="85" t="s">
        <v>173</v>
      </c>
      <c r="U382" s="85" t="s">
        <v>173</v>
      </c>
      <c r="V382" s="85" t="s">
        <v>173</v>
      </c>
      <c r="W382" s="85" t="s">
        <v>173</v>
      </c>
      <c r="X382" s="85" t="s">
        <v>173</v>
      </c>
      <c r="Y382" s="85" t="s">
        <v>173</v>
      </c>
      <c r="Z382" s="85" t="s">
        <v>173</v>
      </c>
      <c r="AA382" s="85" t="s">
        <v>173</v>
      </c>
      <c r="AB382" s="85" t="s">
        <v>173</v>
      </c>
      <c r="AC382" s="85" t="s">
        <v>173</v>
      </c>
      <c r="AD382" s="85" t="s">
        <v>173</v>
      </c>
      <c r="AE382" s="85" t="s">
        <v>173</v>
      </c>
    </row>
    <row r="383" spans="2:31">
      <c r="B383">
        <v>0</v>
      </c>
      <c r="C383">
        <v>0</v>
      </c>
      <c r="D383">
        <v>0</v>
      </c>
      <c r="E383" t="s">
        <v>9</v>
      </c>
      <c r="F383" t="s">
        <v>472</v>
      </c>
      <c r="G383" t="s">
        <v>83</v>
      </c>
      <c r="H383" t="s">
        <v>70</v>
      </c>
      <c r="I383">
        <v>0</v>
      </c>
      <c r="J383" s="85" t="s">
        <v>173</v>
      </c>
      <c r="K383" s="85" t="s">
        <v>173</v>
      </c>
      <c r="L383" s="85" t="s">
        <v>173</v>
      </c>
      <c r="M383" s="85" t="s">
        <v>173</v>
      </c>
      <c r="N383" s="85" t="s">
        <v>173</v>
      </c>
      <c r="O383" s="85" t="s">
        <v>173</v>
      </c>
      <c r="P383" s="85" t="s">
        <v>173</v>
      </c>
      <c r="Q383" s="85" t="s">
        <v>173</v>
      </c>
      <c r="R383" s="85" t="s">
        <v>173</v>
      </c>
      <c r="S383" s="85" t="s">
        <v>173</v>
      </c>
      <c r="T383" s="85" t="s">
        <v>173</v>
      </c>
      <c r="U383" s="85" t="s">
        <v>173</v>
      </c>
      <c r="V383" s="85" t="s">
        <v>173</v>
      </c>
      <c r="W383" s="85" t="s">
        <v>173</v>
      </c>
      <c r="X383" s="85" t="s">
        <v>173</v>
      </c>
      <c r="Y383" s="85" t="s">
        <v>173</v>
      </c>
      <c r="Z383" s="85" t="s">
        <v>173</v>
      </c>
      <c r="AA383" s="85" t="s">
        <v>173</v>
      </c>
      <c r="AB383" s="85" t="s">
        <v>173</v>
      </c>
      <c r="AC383" s="85" t="s">
        <v>173</v>
      </c>
      <c r="AD383" s="85" t="s">
        <v>173</v>
      </c>
      <c r="AE383" s="85" t="s">
        <v>173</v>
      </c>
    </row>
    <row r="384" spans="2:31">
      <c r="B384">
        <v>0</v>
      </c>
      <c r="C384">
        <v>0</v>
      </c>
      <c r="D384">
        <v>168</v>
      </c>
      <c r="E384" t="s">
        <v>255</v>
      </c>
      <c r="F384" t="s">
        <v>471</v>
      </c>
      <c r="G384" t="s">
        <v>83</v>
      </c>
      <c r="H384" t="s">
        <v>69</v>
      </c>
      <c r="I384">
        <v>0</v>
      </c>
      <c r="J384" s="85">
        <v>91.7</v>
      </c>
      <c r="K384" s="85">
        <v>91.5</v>
      </c>
      <c r="L384" s="85">
        <v>89.1</v>
      </c>
      <c r="M384" s="85">
        <v>92.7</v>
      </c>
      <c r="N384" s="85">
        <v>92.4</v>
      </c>
      <c r="O384" s="85">
        <v>91.5</v>
      </c>
      <c r="P384" s="85">
        <v>90.3</v>
      </c>
      <c r="Q384" s="85">
        <v>87</v>
      </c>
      <c r="R384" s="85">
        <v>84.9</v>
      </c>
      <c r="S384" s="85">
        <v>91.8</v>
      </c>
      <c r="T384" s="85">
        <v>90.2</v>
      </c>
      <c r="U384" s="85">
        <v>91.5</v>
      </c>
      <c r="V384" s="85">
        <v>80.5</v>
      </c>
      <c r="W384" s="85">
        <v>94.9</v>
      </c>
      <c r="X384" s="85">
        <v>88</v>
      </c>
      <c r="Y384" s="85">
        <v>90.8</v>
      </c>
      <c r="Z384" s="85">
        <v>87.3</v>
      </c>
      <c r="AA384" s="85">
        <v>89.7</v>
      </c>
      <c r="AB384" s="85">
        <v>89.8</v>
      </c>
      <c r="AC384" s="85">
        <v>92.9</v>
      </c>
      <c r="AD384" s="85">
        <v>88.4</v>
      </c>
      <c r="AE384" s="85">
        <v>90.5</v>
      </c>
    </row>
    <row r="385" spans="2:31">
      <c r="B385">
        <v>0</v>
      </c>
      <c r="C385">
        <v>0</v>
      </c>
      <c r="D385">
        <v>0</v>
      </c>
      <c r="E385" t="s">
        <v>256</v>
      </c>
      <c r="F385" t="s">
        <v>471</v>
      </c>
      <c r="G385" t="s">
        <v>83</v>
      </c>
      <c r="H385" t="s">
        <v>69</v>
      </c>
      <c r="I385">
        <v>0</v>
      </c>
      <c r="J385" s="85">
        <v>92.6</v>
      </c>
      <c r="K385" s="85">
        <v>88.4</v>
      </c>
      <c r="L385" s="85">
        <v>86.6</v>
      </c>
      <c r="M385" s="85">
        <v>92.1</v>
      </c>
      <c r="N385" s="85">
        <v>93.8</v>
      </c>
      <c r="O385" s="85">
        <v>91.2</v>
      </c>
      <c r="P385" s="85">
        <v>86.8</v>
      </c>
      <c r="Q385" s="85">
        <v>96.5</v>
      </c>
      <c r="R385" s="85">
        <v>86.3</v>
      </c>
      <c r="S385" s="85">
        <v>93.8</v>
      </c>
      <c r="T385" s="85">
        <v>90.3</v>
      </c>
      <c r="U385" s="85">
        <v>91.9</v>
      </c>
      <c r="V385" s="85">
        <v>84.1</v>
      </c>
      <c r="W385" s="85">
        <v>94.4</v>
      </c>
      <c r="X385" s="85">
        <v>92.8</v>
      </c>
      <c r="Y385" s="85">
        <v>88.1</v>
      </c>
      <c r="Z385" s="85">
        <v>88.7</v>
      </c>
      <c r="AA385" s="85">
        <v>91.7</v>
      </c>
      <c r="AB385" s="85">
        <v>87.2</v>
      </c>
      <c r="AC385" s="85">
        <v>94.4</v>
      </c>
      <c r="AD385" s="85">
        <v>91.9</v>
      </c>
      <c r="AE385" s="85">
        <v>90.9</v>
      </c>
    </row>
    <row r="386" spans="2:31">
      <c r="B386">
        <v>0</v>
      </c>
      <c r="C386">
        <v>0</v>
      </c>
      <c r="D386">
        <v>0</v>
      </c>
      <c r="E386" t="s">
        <v>9</v>
      </c>
      <c r="F386" t="s">
        <v>471</v>
      </c>
      <c r="G386" t="s">
        <v>83</v>
      </c>
      <c r="H386" t="s">
        <v>69</v>
      </c>
      <c r="I386">
        <v>0</v>
      </c>
      <c r="J386" s="85">
        <v>92.072252890000001</v>
      </c>
      <c r="K386" s="85">
        <v>90.177514790000004</v>
      </c>
      <c r="L386" s="85">
        <v>87.985611509999998</v>
      </c>
      <c r="M386" s="85">
        <v>92.426584230000003</v>
      </c>
      <c r="N386" s="85">
        <v>92.990654210000002</v>
      </c>
      <c r="O386" s="85">
        <v>91.354466860000002</v>
      </c>
      <c r="P386" s="85">
        <v>88.703837800000002</v>
      </c>
      <c r="Q386" s="85">
        <v>91.573033710000004</v>
      </c>
      <c r="R386" s="85">
        <v>85.44698545</v>
      </c>
      <c r="S386" s="85">
        <v>92.663551400000003</v>
      </c>
      <c r="T386" s="85">
        <v>90.260869569999997</v>
      </c>
      <c r="U386" s="85">
        <v>91.67313163</v>
      </c>
      <c r="V386" s="85">
        <v>82.044198899999998</v>
      </c>
      <c r="W386" s="85">
        <v>94.742376449999995</v>
      </c>
      <c r="X386" s="85">
        <v>90.130624089999998</v>
      </c>
      <c r="Y386" s="85">
        <v>89.69072165</v>
      </c>
      <c r="Z386" s="85">
        <v>87.901990810000001</v>
      </c>
      <c r="AA386" s="85">
        <v>90.559440559999999</v>
      </c>
      <c r="AB386" s="85">
        <v>88.597842839999998</v>
      </c>
      <c r="AC386" s="85">
        <v>93.525179859999994</v>
      </c>
      <c r="AD386" s="85">
        <v>90.037359899999998</v>
      </c>
      <c r="AE386" s="85">
        <v>90.685374269999997</v>
      </c>
    </row>
    <row r="387" spans="2:31">
      <c r="B387">
        <v>0</v>
      </c>
      <c r="C387">
        <v>0</v>
      </c>
      <c r="D387">
        <v>169</v>
      </c>
      <c r="E387" t="s">
        <v>255</v>
      </c>
      <c r="F387" t="s">
        <v>470</v>
      </c>
      <c r="G387" t="s">
        <v>320</v>
      </c>
      <c r="H387" t="s">
        <v>372</v>
      </c>
      <c r="I387">
        <v>0</v>
      </c>
      <c r="J387" s="85" t="s">
        <v>173</v>
      </c>
      <c r="K387" s="85" t="s">
        <v>173</v>
      </c>
      <c r="L387" s="85" t="s">
        <v>173</v>
      </c>
      <c r="M387" s="85" t="s">
        <v>173</v>
      </c>
      <c r="N387" s="85" t="s">
        <v>173</v>
      </c>
      <c r="O387" s="85" t="s">
        <v>173</v>
      </c>
      <c r="P387" s="85" t="s">
        <v>173</v>
      </c>
      <c r="Q387" s="85" t="s">
        <v>173</v>
      </c>
      <c r="R387" s="85" t="s">
        <v>173</v>
      </c>
      <c r="S387" s="85" t="s">
        <v>173</v>
      </c>
      <c r="T387" s="85" t="s">
        <v>173</v>
      </c>
      <c r="U387" s="85" t="s">
        <v>173</v>
      </c>
      <c r="V387" s="85" t="s">
        <v>173</v>
      </c>
      <c r="W387" s="85" t="s">
        <v>173</v>
      </c>
      <c r="X387" s="85" t="s">
        <v>173</v>
      </c>
      <c r="Y387" s="85" t="s">
        <v>173</v>
      </c>
      <c r="Z387" s="85" t="s">
        <v>173</v>
      </c>
      <c r="AA387" s="85" t="s">
        <v>173</v>
      </c>
      <c r="AB387" s="85" t="s">
        <v>173</v>
      </c>
      <c r="AC387" s="85" t="s">
        <v>173</v>
      </c>
      <c r="AD387" s="85" t="s">
        <v>173</v>
      </c>
      <c r="AE387" s="85" t="s">
        <v>173</v>
      </c>
    </row>
    <row r="388" spans="2:31">
      <c r="B388">
        <v>0</v>
      </c>
      <c r="C388">
        <v>0</v>
      </c>
      <c r="D388">
        <v>0</v>
      </c>
      <c r="E388" t="s">
        <v>256</v>
      </c>
      <c r="F388" t="s">
        <v>470</v>
      </c>
      <c r="G388" t="s">
        <v>320</v>
      </c>
      <c r="H388" t="s">
        <v>372</v>
      </c>
      <c r="I388">
        <v>0</v>
      </c>
      <c r="J388" s="85" t="s">
        <v>173</v>
      </c>
      <c r="K388" s="85" t="s">
        <v>173</v>
      </c>
      <c r="L388" s="85" t="s">
        <v>173</v>
      </c>
      <c r="M388" s="85" t="s">
        <v>173</v>
      </c>
      <c r="N388" s="85" t="s">
        <v>173</v>
      </c>
      <c r="O388" s="85" t="s">
        <v>173</v>
      </c>
      <c r="P388" s="85" t="s">
        <v>173</v>
      </c>
      <c r="Q388" s="85" t="s">
        <v>173</v>
      </c>
      <c r="R388" s="85" t="s">
        <v>173</v>
      </c>
      <c r="S388" s="85" t="s">
        <v>173</v>
      </c>
      <c r="T388" s="85" t="s">
        <v>173</v>
      </c>
      <c r="U388" s="85" t="s">
        <v>173</v>
      </c>
      <c r="V388" s="85" t="s">
        <v>173</v>
      </c>
      <c r="W388" s="85" t="s">
        <v>173</v>
      </c>
      <c r="X388" s="85" t="s">
        <v>173</v>
      </c>
      <c r="Y388" s="85" t="s">
        <v>173</v>
      </c>
      <c r="Z388" s="85" t="s">
        <v>173</v>
      </c>
      <c r="AA388" s="85" t="s">
        <v>173</v>
      </c>
      <c r="AB388" s="85" t="s">
        <v>173</v>
      </c>
      <c r="AC388" s="85" t="s">
        <v>173</v>
      </c>
      <c r="AD388" s="85" t="s">
        <v>173</v>
      </c>
      <c r="AE388" s="85" t="s">
        <v>173</v>
      </c>
    </row>
    <row r="389" spans="2:31">
      <c r="B389">
        <v>0</v>
      </c>
      <c r="C389">
        <v>0</v>
      </c>
      <c r="D389">
        <v>0</v>
      </c>
      <c r="E389" t="s">
        <v>9</v>
      </c>
      <c r="F389" t="s">
        <v>470</v>
      </c>
      <c r="G389" t="s">
        <v>320</v>
      </c>
      <c r="H389" t="s">
        <v>372</v>
      </c>
      <c r="I389">
        <v>0</v>
      </c>
      <c r="J389" s="85" t="s">
        <v>173</v>
      </c>
      <c r="K389" s="85" t="s">
        <v>173</v>
      </c>
      <c r="L389" s="85" t="s">
        <v>173</v>
      </c>
      <c r="M389" s="85" t="s">
        <v>173</v>
      </c>
      <c r="N389" s="85" t="s">
        <v>173</v>
      </c>
      <c r="O389" s="85" t="s">
        <v>173</v>
      </c>
      <c r="P389" s="85" t="s">
        <v>173</v>
      </c>
      <c r="Q389" s="85" t="s">
        <v>173</v>
      </c>
      <c r="R389" s="85" t="s">
        <v>173</v>
      </c>
      <c r="S389" s="85" t="s">
        <v>173</v>
      </c>
      <c r="T389" s="85" t="s">
        <v>173</v>
      </c>
      <c r="U389" s="85" t="s">
        <v>173</v>
      </c>
      <c r="V389" s="85" t="s">
        <v>173</v>
      </c>
      <c r="W389" s="85" t="s">
        <v>173</v>
      </c>
      <c r="X389" s="85" t="s">
        <v>173</v>
      </c>
      <c r="Y389" s="85" t="s">
        <v>173</v>
      </c>
      <c r="Z389" s="85" t="s">
        <v>173</v>
      </c>
      <c r="AA389" s="85" t="s">
        <v>173</v>
      </c>
      <c r="AB389" s="85" t="s">
        <v>173</v>
      </c>
      <c r="AC389" s="85" t="s">
        <v>173</v>
      </c>
      <c r="AD389" s="85" t="s">
        <v>173</v>
      </c>
      <c r="AE389" s="85" t="s">
        <v>173</v>
      </c>
    </row>
    <row r="390" spans="2:31">
      <c r="B390">
        <v>0</v>
      </c>
      <c r="C390">
        <v>0</v>
      </c>
      <c r="D390">
        <v>170</v>
      </c>
      <c r="E390" t="s">
        <v>255</v>
      </c>
      <c r="F390" t="s">
        <v>474</v>
      </c>
      <c r="G390" t="s">
        <v>83</v>
      </c>
      <c r="H390" t="s">
        <v>270</v>
      </c>
      <c r="I390">
        <v>0</v>
      </c>
      <c r="J390" s="85">
        <v>42.715559960356792</v>
      </c>
      <c r="K390" s="85">
        <v>53.179190751445084</v>
      </c>
      <c r="L390" s="85">
        <v>9.8484848484848477</v>
      </c>
      <c r="M390" s="85">
        <v>52.293577981651374</v>
      </c>
      <c r="N390" s="85">
        <v>55.279503105590059</v>
      </c>
      <c r="O390" s="85">
        <v>1.075268817204301</v>
      </c>
      <c r="P390" s="85">
        <v>8.8235294117647065</v>
      </c>
      <c r="Q390" s="85">
        <v>43.75</v>
      </c>
      <c r="R390" s="85">
        <v>1.2820512820512822</v>
      </c>
      <c r="S390" s="85">
        <v>54.219030520646321</v>
      </c>
      <c r="T390" s="85">
        <v>48.251748251748253</v>
      </c>
      <c r="U390" s="85">
        <v>44.159178433889601</v>
      </c>
      <c r="V390" s="85">
        <v>30.263157894736842</v>
      </c>
      <c r="W390" s="85">
        <v>55.882352941176471</v>
      </c>
      <c r="X390" s="85">
        <v>9.1743119266055047</v>
      </c>
      <c r="Y390" s="85">
        <v>48.484848484848484</v>
      </c>
      <c r="Z390" s="85">
        <v>62.015503875968989</v>
      </c>
      <c r="AA390" s="85">
        <v>37.068965517241381</v>
      </c>
      <c r="AB390" s="85">
        <v>61.53846153846154</v>
      </c>
      <c r="AC390" s="85">
        <v>87.704918032786878</v>
      </c>
      <c r="AD390" s="85">
        <v>28.057553956834532</v>
      </c>
      <c r="AE390" s="85">
        <v>43.38394793926247</v>
      </c>
    </row>
    <row r="391" spans="2:31">
      <c r="B391">
        <v>0</v>
      </c>
      <c r="C391">
        <v>0</v>
      </c>
      <c r="D391">
        <v>0</v>
      </c>
      <c r="E391" t="s">
        <v>256</v>
      </c>
      <c r="F391" t="s">
        <v>474</v>
      </c>
      <c r="G391" t="s">
        <v>83</v>
      </c>
      <c r="H391" t="s">
        <v>270</v>
      </c>
      <c r="I391">
        <v>0</v>
      </c>
      <c r="J391" s="85">
        <v>40.74074074074074</v>
      </c>
      <c r="K391" s="85">
        <v>46.835443037974684</v>
      </c>
      <c r="L391" s="85">
        <v>21.153846153846153</v>
      </c>
      <c r="M391" s="85">
        <v>61.797752808988761</v>
      </c>
      <c r="N391" s="85">
        <v>47.887323943661968</v>
      </c>
      <c r="O391" s="85">
        <v>2.4390243902439024</v>
      </c>
      <c r="P391" s="85">
        <v>8.8888888888888893</v>
      </c>
      <c r="Q391" s="85">
        <v>84.615384615384613</v>
      </c>
      <c r="R391" s="85">
        <v>0</v>
      </c>
      <c r="S391" s="85">
        <v>49.799196787148595</v>
      </c>
      <c r="T391" s="85">
        <v>45.614035087719301</v>
      </c>
      <c r="U391" s="85">
        <v>41.690962099125365</v>
      </c>
      <c r="V391" s="85">
        <v>27.868852459016395</v>
      </c>
      <c r="W391" s="85">
        <v>46.511627906976742</v>
      </c>
      <c r="X391" s="85">
        <v>4</v>
      </c>
      <c r="Y391" s="85">
        <v>38.596491228070178</v>
      </c>
      <c r="Z391" s="85">
        <v>41.176470588235297</v>
      </c>
      <c r="AA391" s="85">
        <v>28.571428571428573</v>
      </c>
      <c r="AB391" s="85">
        <v>57.692307692307693</v>
      </c>
      <c r="AC391" s="85">
        <v>71.186440677966104</v>
      </c>
      <c r="AD391" s="85">
        <v>13.513513513513514</v>
      </c>
      <c r="AE391" s="85">
        <v>39.806320081549437</v>
      </c>
    </row>
    <row r="392" spans="2:31">
      <c r="B392">
        <v>0</v>
      </c>
      <c r="C392">
        <v>0</v>
      </c>
      <c r="D392">
        <v>0</v>
      </c>
      <c r="E392" t="s">
        <v>9</v>
      </c>
      <c r="F392" t="s">
        <v>474</v>
      </c>
      <c r="G392" t="s">
        <v>83</v>
      </c>
      <c r="H392" t="s">
        <v>270</v>
      </c>
      <c r="I392">
        <v>0</v>
      </c>
      <c r="J392" s="85">
        <v>42.149929278642148</v>
      </c>
      <c r="K392" s="85">
        <v>50.988142292490117</v>
      </c>
      <c r="L392" s="85">
        <v>12.972972972972974</v>
      </c>
      <c r="M392" s="85">
        <v>54.870129870129873</v>
      </c>
      <c r="N392" s="85">
        <v>53.246753246753244</v>
      </c>
      <c r="O392" s="85">
        <v>1.5037593984962405</v>
      </c>
      <c r="P392" s="85">
        <v>8.8435374149659864</v>
      </c>
      <c r="Q392" s="85">
        <v>55.555555555555557</v>
      </c>
      <c r="R392" s="85">
        <v>0.91743119266055051</v>
      </c>
      <c r="S392" s="85">
        <v>52.853598014888334</v>
      </c>
      <c r="T392" s="85">
        <v>47.5</v>
      </c>
      <c r="U392" s="85">
        <v>43.443354148082072</v>
      </c>
      <c r="V392" s="85">
        <v>29.577464788732396</v>
      </c>
      <c r="W392" s="85">
        <v>53.631284916201118</v>
      </c>
      <c r="X392" s="85">
        <v>7.5471698113207548</v>
      </c>
      <c r="Y392" s="85">
        <v>45.945945945945944</v>
      </c>
      <c r="Z392" s="85">
        <v>54.82233502538071</v>
      </c>
      <c r="AA392" s="85">
        <v>34.337349397590359</v>
      </c>
      <c r="AB392" s="85">
        <v>59.782608695652172</v>
      </c>
      <c r="AC392" s="85">
        <v>82.777777777777771</v>
      </c>
      <c r="AD392" s="85">
        <v>23.004694835680752</v>
      </c>
      <c r="AE392" s="85">
        <v>42.309447740757648</v>
      </c>
    </row>
    <row r="393" spans="2:31">
      <c r="B393">
        <v>0</v>
      </c>
      <c r="C393">
        <v>0</v>
      </c>
      <c r="D393">
        <v>171</v>
      </c>
      <c r="E393" t="s">
        <v>255</v>
      </c>
      <c r="F393" t="s">
        <v>473</v>
      </c>
      <c r="G393" t="s">
        <v>83</v>
      </c>
      <c r="H393" t="s">
        <v>271</v>
      </c>
      <c r="I393">
        <v>1</v>
      </c>
      <c r="J393" s="85" t="s">
        <v>173</v>
      </c>
      <c r="K393" s="85" t="s">
        <v>173</v>
      </c>
      <c r="L393" s="85" t="s">
        <v>173</v>
      </c>
      <c r="M393" s="85" t="s">
        <v>173</v>
      </c>
      <c r="N393" s="85" t="s">
        <v>173</v>
      </c>
      <c r="O393" s="85" t="s">
        <v>173</v>
      </c>
      <c r="P393" s="85" t="s">
        <v>173</v>
      </c>
      <c r="Q393" s="85" t="s">
        <v>173</v>
      </c>
      <c r="R393" s="85" t="s">
        <v>173</v>
      </c>
      <c r="S393" s="85" t="s">
        <v>173</v>
      </c>
      <c r="T393" s="85" t="s">
        <v>173</v>
      </c>
      <c r="U393" s="85" t="s">
        <v>173</v>
      </c>
      <c r="V393" s="85" t="s">
        <v>173</v>
      </c>
      <c r="W393" s="85" t="s">
        <v>173</v>
      </c>
      <c r="X393" s="85" t="s">
        <v>173</v>
      </c>
      <c r="Y393" s="85" t="s">
        <v>173</v>
      </c>
      <c r="Z393" s="85" t="s">
        <v>173</v>
      </c>
      <c r="AA393" s="85" t="s">
        <v>173</v>
      </c>
      <c r="AB393" s="85" t="s">
        <v>173</v>
      </c>
      <c r="AC393" s="85" t="s">
        <v>173</v>
      </c>
      <c r="AD393" s="85" t="s">
        <v>173</v>
      </c>
      <c r="AE393" s="85" t="s">
        <v>173</v>
      </c>
    </row>
    <row r="394" spans="2:31">
      <c r="B394">
        <v>0</v>
      </c>
      <c r="C394">
        <v>0</v>
      </c>
      <c r="D394">
        <v>0</v>
      </c>
      <c r="E394" t="s">
        <v>256</v>
      </c>
      <c r="F394" t="s">
        <v>473</v>
      </c>
      <c r="G394" t="s">
        <v>83</v>
      </c>
      <c r="H394" t="s">
        <v>271</v>
      </c>
      <c r="I394">
        <v>1</v>
      </c>
      <c r="J394" s="85" t="s">
        <v>173</v>
      </c>
      <c r="K394" s="85" t="s">
        <v>173</v>
      </c>
      <c r="L394" s="85" t="s">
        <v>173</v>
      </c>
      <c r="M394" s="85" t="s">
        <v>173</v>
      </c>
      <c r="N394" s="85" t="s">
        <v>173</v>
      </c>
      <c r="O394" s="85" t="s">
        <v>173</v>
      </c>
      <c r="P394" s="85" t="s">
        <v>173</v>
      </c>
      <c r="Q394" s="85" t="s">
        <v>173</v>
      </c>
      <c r="R394" s="85" t="s">
        <v>173</v>
      </c>
      <c r="S394" s="85" t="s">
        <v>173</v>
      </c>
      <c r="T394" s="85" t="s">
        <v>173</v>
      </c>
      <c r="U394" s="85" t="s">
        <v>173</v>
      </c>
      <c r="V394" s="85" t="s">
        <v>173</v>
      </c>
      <c r="W394" s="85" t="s">
        <v>173</v>
      </c>
      <c r="X394" s="85" t="s">
        <v>173</v>
      </c>
      <c r="Y394" s="85" t="s">
        <v>173</v>
      </c>
      <c r="Z394" s="85" t="s">
        <v>173</v>
      </c>
      <c r="AA394" s="85" t="s">
        <v>173</v>
      </c>
      <c r="AB394" s="85" t="s">
        <v>173</v>
      </c>
      <c r="AC394" s="85" t="s">
        <v>173</v>
      </c>
      <c r="AD394" s="85" t="s">
        <v>173</v>
      </c>
      <c r="AE394" s="85" t="s">
        <v>173</v>
      </c>
    </row>
    <row r="395" spans="2:31">
      <c r="B395">
        <v>0</v>
      </c>
      <c r="C395">
        <v>0</v>
      </c>
      <c r="D395">
        <v>0</v>
      </c>
      <c r="E395" t="s">
        <v>9</v>
      </c>
      <c r="F395" t="s">
        <v>473</v>
      </c>
      <c r="G395" t="s">
        <v>83</v>
      </c>
      <c r="H395" t="s">
        <v>271</v>
      </c>
      <c r="I395">
        <v>1</v>
      </c>
      <c r="J395" s="85" t="s">
        <v>173</v>
      </c>
      <c r="K395" s="85" t="s">
        <v>173</v>
      </c>
      <c r="L395" s="85" t="s">
        <v>173</v>
      </c>
      <c r="M395" s="85" t="s">
        <v>173</v>
      </c>
      <c r="N395" s="85" t="s">
        <v>173</v>
      </c>
      <c r="O395" s="85" t="s">
        <v>173</v>
      </c>
      <c r="P395" s="85" t="s">
        <v>173</v>
      </c>
      <c r="Q395" s="85" t="s">
        <v>173</v>
      </c>
      <c r="R395" s="85" t="s">
        <v>173</v>
      </c>
      <c r="S395" s="85" t="s">
        <v>173</v>
      </c>
      <c r="T395" s="85" t="s">
        <v>173</v>
      </c>
      <c r="U395" s="85" t="s">
        <v>173</v>
      </c>
      <c r="V395" s="85" t="s">
        <v>173</v>
      </c>
      <c r="W395" s="85" t="s">
        <v>173</v>
      </c>
      <c r="X395" s="85" t="s">
        <v>173</v>
      </c>
      <c r="Y395" s="85" t="s">
        <v>173</v>
      </c>
      <c r="Z395" s="85" t="s">
        <v>173</v>
      </c>
      <c r="AA395" s="85" t="s">
        <v>173</v>
      </c>
      <c r="AB395" s="85" t="s">
        <v>173</v>
      </c>
      <c r="AC395" s="85" t="s">
        <v>173</v>
      </c>
      <c r="AD395" s="85" t="s">
        <v>173</v>
      </c>
      <c r="AE395" s="85" t="s">
        <v>173</v>
      </c>
    </row>
    <row r="396" spans="2:31">
      <c r="B396">
        <v>0</v>
      </c>
      <c r="C396">
        <v>0</v>
      </c>
      <c r="D396">
        <v>172</v>
      </c>
      <c r="E396" t="s">
        <v>255</v>
      </c>
      <c r="F396" t="s">
        <v>469</v>
      </c>
      <c r="G396" t="s">
        <v>320</v>
      </c>
      <c r="H396" t="s">
        <v>373</v>
      </c>
      <c r="I396">
        <v>0</v>
      </c>
      <c r="J396" s="85">
        <v>86.538461538461547</v>
      </c>
      <c r="K396" s="85">
        <v>92.20779220779221</v>
      </c>
      <c r="L396" s="85">
        <v>88</v>
      </c>
      <c r="M396" s="85">
        <v>60</v>
      </c>
      <c r="N396" s="85">
        <v>72.043010752688176</v>
      </c>
      <c r="O396" s="85">
        <v>92.857142857142861</v>
      </c>
      <c r="P396" s="85">
        <v>66.666666666666657</v>
      </c>
      <c r="Q396" s="85" t="s">
        <v>173</v>
      </c>
      <c r="R396" s="85" t="s">
        <v>173</v>
      </c>
      <c r="S396" s="85">
        <v>86.165048543689309</v>
      </c>
      <c r="T396" s="85">
        <v>92.592592592592595</v>
      </c>
      <c r="U396" s="85">
        <v>82.692307692307693</v>
      </c>
      <c r="V396" s="85" t="s">
        <v>173</v>
      </c>
      <c r="W396" s="85">
        <v>85.106382978723403</v>
      </c>
      <c r="X396" s="85">
        <v>25</v>
      </c>
      <c r="Y396" s="85">
        <v>95.833333333333343</v>
      </c>
      <c r="Z396" s="85">
        <v>90.909090909090907</v>
      </c>
      <c r="AA396" s="85">
        <v>83.82352941176471</v>
      </c>
      <c r="AB396" s="85" t="s">
        <v>173</v>
      </c>
      <c r="AC396" s="85">
        <v>70.769230769230774</v>
      </c>
      <c r="AD396" s="85" t="s">
        <v>173</v>
      </c>
      <c r="AE396" s="85">
        <v>84.299732381801959</v>
      </c>
    </row>
    <row r="397" spans="2:31">
      <c r="B397">
        <v>0</v>
      </c>
      <c r="C397">
        <v>0</v>
      </c>
      <c r="D397">
        <v>0</v>
      </c>
      <c r="E397" t="s">
        <v>256</v>
      </c>
      <c r="F397" t="s">
        <v>469</v>
      </c>
      <c r="G397" t="s">
        <v>320</v>
      </c>
      <c r="H397" t="s">
        <v>373</v>
      </c>
      <c r="I397">
        <v>0</v>
      </c>
      <c r="J397" s="85">
        <v>85.652173913043484</v>
      </c>
      <c r="K397" s="85">
        <v>92.063492063492063</v>
      </c>
      <c r="L397" s="85">
        <v>76.470588235294116</v>
      </c>
      <c r="M397" s="85">
        <v>73.333333333333329</v>
      </c>
      <c r="N397" s="85">
        <v>59.210526315789465</v>
      </c>
      <c r="O397" s="85">
        <v>76.923076923076934</v>
      </c>
      <c r="P397" s="85">
        <v>67.857142857142861</v>
      </c>
      <c r="Q397" s="85" t="s">
        <v>173</v>
      </c>
      <c r="R397" s="85" t="s">
        <v>173</v>
      </c>
      <c r="S397" s="85">
        <v>88.692579505300344</v>
      </c>
      <c r="T397" s="85">
        <v>87.5</v>
      </c>
      <c r="U397" s="85">
        <v>75.373134328358205</v>
      </c>
      <c r="V397" s="85" t="s">
        <v>173</v>
      </c>
      <c r="W397" s="85">
        <v>86.36363636363636</v>
      </c>
      <c r="X397" s="85">
        <v>58.333333333333336</v>
      </c>
      <c r="Y397" s="85">
        <v>86.956521739130437</v>
      </c>
      <c r="Z397" s="85">
        <v>97.297297297297305</v>
      </c>
      <c r="AA397" s="85">
        <v>85.416666666666657</v>
      </c>
      <c r="AB397" s="85" t="s">
        <v>173</v>
      </c>
      <c r="AC397" s="85">
        <v>79.66101694915254</v>
      </c>
      <c r="AD397" s="85" t="s">
        <v>173</v>
      </c>
      <c r="AE397" s="85">
        <v>83.271144278606968</v>
      </c>
    </row>
    <row r="398" spans="2:31">
      <c r="B398">
        <v>0</v>
      </c>
      <c r="C398">
        <v>0</v>
      </c>
      <c r="D398">
        <v>0</v>
      </c>
      <c r="E398" t="s">
        <v>9</v>
      </c>
      <c r="F398" t="s">
        <v>469</v>
      </c>
      <c r="G398" t="s">
        <v>320</v>
      </c>
      <c r="H398" t="s">
        <v>373</v>
      </c>
      <c r="I398">
        <v>0</v>
      </c>
      <c r="J398" s="85">
        <v>86.195286195286187</v>
      </c>
      <c r="K398" s="85">
        <v>92.142857142857139</v>
      </c>
      <c r="L398" s="85">
        <v>83.333333333333343</v>
      </c>
      <c r="M398" s="85">
        <v>66.956521739130437</v>
      </c>
      <c r="N398" s="85">
        <v>66.272189349112438</v>
      </c>
      <c r="O398" s="85">
        <v>85.18518518518519</v>
      </c>
      <c r="P398" s="85">
        <v>67.307692307692307</v>
      </c>
      <c r="Q398" s="85" t="s">
        <v>173</v>
      </c>
      <c r="R398" s="85" t="s">
        <v>173</v>
      </c>
      <c r="S398" s="85">
        <v>87.194244604316552</v>
      </c>
      <c r="T398" s="85">
        <v>90.697674418604649</v>
      </c>
      <c r="U398" s="85">
        <v>79.310344827586206</v>
      </c>
      <c r="V398" s="85" t="s">
        <v>173</v>
      </c>
      <c r="W398" s="85">
        <v>85.714285714285708</v>
      </c>
      <c r="X398" s="85">
        <v>41.666666666666671</v>
      </c>
      <c r="Y398" s="85">
        <v>91.489361702127653</v>
      </c>
      <c r="Z398" s="85">
        <v>93.827160493827151</v>
      </c>
      <c r="AA398" s="85">
        <v>84.482758620689651</v>
      </c>
      <c r="AB398" s="85" t="s">
        <v>173</v>
      </c>
      <c r="AC398" s="85">
        <v>75</v>
      </c>
      <c r="AD398" s="85" t="s">
        <v>173</v>
      </c>
      <c r="AE398" s="85">
        <v>83.870129870129873</v>
      </c>
    </row>
    <row r="399" spans="2:31">
      <c r="B399">
        <v>0</v>
      </c>
      <c r="C399">
        <v>0</v>
      </c>
      <c r="D399">
        <v>173</v>
      </c>
      <c r="E399" t="s">
        <v>255</v>
      </c>
      <c r="F399" t="s">
        <v>318</v>
      </c>
      <c r="G399" t="s">
        <v>320</v>
      </c>
      <c r="H399" t="s">
        <v>371</v>
      </c>
      <c r="I399">
        <v>0</v>
      </c>
      <c r="J399" s="85">
        <v>38.75</v>
      </c>
      <c r="K399" s="85">
        <v>57.14</v>
      </c>
      <c r="L399" s="85">
        <v>57.14</v>
      </c>
      <c r="M399" s="85">
        <v>40</v>
      </c>
      <c r="N399" s="85">
        <v>26.67</v>
      </c>
      <c r="O399" s="85">
        <v>42.11</v>
      </c>
      <c r="P399" s="85" t="s">
        <v>173</v>
      </c>
      <c r="Q399" s="85" t="s">
        <v>173</v>
      </c>
      <c r="R399" s="85">
        <v>40</v>
      </c>
      <c r="S399" s="85">
        <v>38.89</v>
      </c>
      <c r="T399" s="85" t="s">
        <v>173</v>
      </c>
      <c r="U399" s="85">
        <v>31.19</v>
      </c>
      <c r="V399" s="85">
        <v>75</v>
      </c>
      <c r="W399" s="85">
        <v>47.5</v>
      </c>
      <c r="X399" s="85">
        <v>48.21</v>
      </c>
      <c r="Y399" s="85">
        <v>50</v>
      </c>
      <c r="Z399" s="85">
        <v>52.63</v>
      </c>
      <c r="AA399" s="85">
        <v>53.33</v>
      </c>
      <c r="AB399" s="85" t="s">
        <v>173</v>
      </c>
      <c r="AC399" s="85" t="s">
        <v>173</v>
      </c>
      <c r="AD399" s="85">
        <v>53.85</v>
      </c>
      <c r="AE399" s="85">
        <v>44</v>
      </c>
    </row>
    <row r="400" spans="2:31">
      <c r="B400">
        <v>0</v>
      </c>
      <c r="C400">
        <v>0</v>
      </c>
      <c r="D400">
        <v>0</v>
      </c>
      <c r="E400" t="s">
        <v>256</v>
      </c>
      <c r="F400" t="s">
        <v>318</v>
      </c>
      <c r="G400" t="s">
        <v>320</v>
      </c>
      <c r="H400" t="s">
        <v>371</v>
      </c>
      <c r="I400">
        <v>0</v>
      </c>
      <c r="J400" s="85">
        <v>38.64</v>
      </c>
      <c r="K400" s="85" t="s">
        <v>173</v>
      </c>
      <c r="L400" s="85">
        <v>58.82</v>
      </c>
      <c r="M400" s="85">
        <v>72.73</v>
      </c>
      <c r="N400" s="85">
        <v>46.43</v>
      </c>
      <c r="O400" s="85">
        <v>45.45</v>
      </c>
      <c r="P400" s="85" t="s">
        <v>173</v>
      </c>
      <c r="Q400" s="85" t="s">
        <v>173</v>
      </c>
      <c r="R400" s="85" t="s">
        <v>173</v>
      </c>
      <c r="S400" s="85">
        <v>38.1</v>
      </c>
      <c r="T400" s="85" t="s">
        <v>173</v>
      </c>
      <c r="U400" s="85">
        <v>37.25</v>
      </c>
      <c r="V400" s="85">
        <v>41.67</v>
      </c>
      <c r="W400" s="85">
        <v>29.41</v>
      </c>
      <c r="X400" s="85">
        <v>55.56</v>
      </c>
      <c r="Y400" s="85">
        <v>25</v>
      </c>
      <c r="Z400" s="85" t="s">
        <v>173</v>
      </c>
      <c r="AA400" s="85" t="s">
        <v>173</v>
      </c>
      <c r="AB400" s="85" t="s">
        <v>173</v>
      </c>
      <c r="AC400" s="85" t="s">
        <v>173</v>
      </c>
      <c r="AD400" s="85">
        <v>21.05</v>
      </c>
      <c r="AE400" s="85">
        <v>42.42</v>
      </c>
    </row>
    <row r="401" spans="2:31">
      <c r="B401">
        <v>0</v>
      </c>
      <c r="C401">
        <v>0</v>
      </c>
      <c r="D401">
        <v>0</v>
      </c>
      <c r="E401" t="s">
        <v>9</v>
      </c>
      <c r="F401" t="s">
        <v>318</v>
      </c>
      <c r="G401" t="s">
        <v>320</v>
      </c>
      <c r="H401" t="s">
        <v>371</v>
      </c>
      <c r="I401">
        <v>0</v>
      </c>
      <c r="J401" s="85">
        <v>38.6</v>
      </c>
      <c r="K401" s="85">
        <v>61.76</v>
      </c>
      <c r="L401" s="85">
        <v>57.78</v>
      </c>
      <c r="M401" s="85">
        <v>51.61</v>
      </c>
      <c r="N401" s="85">
        <v>36.21</v>
      </c>
      <c r="O401" s="85">
        <v>43.33</v>
      </c>
      <c r="P401" s="85" t="s">
        <v>173</v>
      </c>
      <c r="Q401" s="85" t="s">
        <v>173</v>
      </c>
      <c r="R401" s="85">
        <v>50</v>
      </c>
      <c r="S401" s="85">
        <v>38.6</v>
      </c>
      <c r="T401" s="85" t="s">
        <v>173</v>
      </c>
      <c r="U401" s="85">
        <v>33.130000000000003</v>
      </c>
      <c r="V401" s="85">
        <v>65.91</v>
      </c>
      <c r="W401" s="85">
        <v>42.11</v>
      </c>
      <c r="X401" s="85">
        <v>50.6</v>
      </c>
      <c r="Y401" s="85">
        <v>43.55</v>
      </c>
      <c r="Z401" s="85">
        <v>46.15</v>
      </c>
      <c r="AA401" s="85">
        <v>52.63</v>
      </c>
      <c r="AB401" s="85" t="s">
        <v>173</v>
      </c>
      <c r="AC401" s="85" t="s">
        <v>173</v>
      </c>
      <c r="AD401" s="85">
        <v>40</v>
      </c>
      <c r="AE401" s="85">
        <v>43.46</v>
      </c>
    </row>
    <row r="402" spans="2:31"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  <c r="Q402" s="85">
        <v>0</v>
      </c>
      <c r="R402" s="85">
        <v>0</v>
      </c>
      <c r="S402" s="85">
        <v>0</v>
      </c>
      <c r="T402" s="85">
        <v>0</v>
      </c>
      <c r="U402" s="85">
        <v>0</v>
      </c>
      <c r="V402" s="85">
        <v>0</v>
      </c>
      <c r="W402" s="85">
        <v>0</v>
      </c>
      <c r="X402" s="85">
        <v>0</v>
      </c>
      <c r="Y402" s="85">
        <v>0</v>
      </c>
      <c r="Z402" s="85">
        <v>0</v>
      </c>
      <c r="AA402" s="85">
        <v>0</v>
      </c>
      <c r="AB402" s="85">
        <v>0</v>
      </c>
      <c r="AC402" s="85">
        <v>0</v>
      </c>
      <c r="AD402" s="85">
        <v>0</v>
      </c>
      <c r="AE402" s="85">
        <v>0</v>
      </c>
    </row>
    <row r="403" spans="2:31"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</row>
    <row r="404" spans="2:31"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  <c r="Q404" s="85">
        <v>0</v>
      </c>
      <c r="R404" s="85">
        <v>0</v>
      </c>
      <c r="S404" s="85">
        <v>0</v>
      </c>
      <c r="T404" s="85">
        <v>0</v>
      </c>
      <c r="U404" s="85">
        <v>0</v>
      </c>
      <c r="V404" s="85">
        <v>0</v>
      </c>
      <c r="W404" s="85">
        <v>0</v>
      </c>
      <c r="X404" s="85">
        <v>0</v>
      </c>
      <c r="Y404" s="85">
        <v>0</v>
      </c>
      <c r="Z404" s="85">
        <v>0</v>
      </c>
      <c r="AA404" s="85">
        <v>0</v>
      </c>
      <c r="AB404" s="85">
        <v>0</v>
      </c>
      <c r="AC404" s="85">
        <v>0</v>
      </c>
      <c r="AD404" s="85">
        <v>0</v>
      </c>
      <c r="AE404" s="85">
        <v>0</v>
      </c>
    </row>
    <row r="405" spans="2:31"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</row>
    <row r="406" spans="2:31"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</row>
    <row r="407" spans="2:31"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</row>
    <row r="408" spans="2:31"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  <c r="Q408" s="85">
        <v>0</v>
      </c>
      <c r="R408" s="85">
        <v>0</v>
      </c>
      <c r="S408" s="85">
        <v>0</v>
      </c>
      <c r="T408" s="85">
        <v>0</v>
      </c>
      <c r="U408" s="85">
        <v>0</v>
      </c>
      <c r="V408" s="85">
        <v>0</v>
      </c>
      <c r="W408" s="85">
        <v>0</v>
      </c>
      <c r="X408" s="85">
        <v>0</v>
      </c>
      <c r="Y408" s="85">
        <v>0</v>
      </c>
      <c r="Z408" s="85">
        <v>0</v>
      </c>
      <c r="AA408" s="85">
        <v>0</v>
      </c>
      <c r="AB408" s="85">
        <v>0</v>
      </c>
      <c r="AC408" s="85">
        <v>0</v>
      </c>
      <c r="AD408" s="85">
        <v>0</v>
      </c>
      <c r="AE408" s="85">
        <v>0</v>
      </c>
    </row>
    <row r="409" spans="2:31"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  <c r="Q409" s="85">
        <v>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v>0</v>
      </c>
      <c r="X409" s="85"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</row>
    <row r="410" spans="2:31"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  <c r="Q410" s="85">
        <v>0</v>
      </c>
      <c r="R410" s="85">
        <v>0</v>
      </c>
      <c r="S410" s="85">
        <v>0</v>
      </c>
      <c r="T410" s="85">
        <v>0</v>
      </c>
      <c r="U410" s="85">
        <v>0</v>
      </c>
      <c r="V410" s="85">
        <v>0</v>
      </c>
      <c r="W410" s="85">
        <v>0</v>
      </c>
      <c r="X410" s="85">
        <v>0</v>
      </c>
      <c r="Y410" s="85">
        <v>0</v>
      </c>
      <c r="Z410" s="85">
        <v>0</v>
      </c>
      <c r="AA410" s="85">
        <v>0</v>
      </c>
      <c r="AB410" s="85">
        <v>0</v>
      </c>
      <c r="AC410" s="85">
        <v>0</v>
      </c>
      <c r="AD410" s="85">
        <v>0</v>
      </c>
      <c r="AE410" s="85">
        <v>0</v>
      </c>
    </row>
    <row r="411" spans="2:31"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C411" s="85">
        <v>0</v>
      </c>
      <c r="AD411" s="85">
        <v>0</v>
      </c>
      <c r="AE411" s="85">
        <v>0</v>
      </c>
    </row>
    <row r="412" spans="2:31"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  <c r="O412" s="85">
        <v>0</v>
      </c>
      <c r="P412" s="85">
        <v>0</v>
      </c>
      <c r="Q412" s="85">
        <v>0</v>
      </c>
      <c r="R412" s="85">
        <v>0</v>
      </c>
      <c r="S412" s="85">
        <v>0</v>
      </c>
      <c r="T412" s="85">
        <v>0</v>
      </c>
      <c r="U412" s="85">
        <v>0</v>
      </c>
      <c r="V412" s="85">
        <v>0</v>
      </c>
      <c r="W412" s="85">
        <v>0</v>
      </c>
      <c r="X412" s="85">
        <v>0</v>
      </c>
      <c r="Y412" s="85">
        <v>0</v>
      </c>
      <c r="Z412" s="85">
        <v>0</v>
      </c>
      <c r="AA412" s="85">
        <v>0</v>
      </c>
      <c r="AB412" s="85">
        <v>0</v>
      </c>
      <c r="AC412" s="85">
        <v>0</v>
      </c>
      <c r="AD412" s="85">
        <v>0</v>
      </c>
      <c r="AE412" s="85">
        <v>0</v>
      </c>
    </row>
    <row r="413" spans="2:31"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</row>
    <row r="414" spans="2:31"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</row>
    <row r="415" spans="2:31"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</row>
    <row r="416" spans="2:31"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</row>
    <row r="417" spans="2:31"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  <c r="Q417" s="85">
        <v>0</v>
      </c>
      <c r="R417" s="85">
        <v>0</v>
      </c>
      <c r="S417" s="85">
        <v>0</v>
      </c>
      <c r="T417" s="85">
        <v>0</v>
      </c>
      <c r="U417" s="85">
        <v>0</v>
      </c>
      <c r="V417" s="85">
        <v>0</v>
      </c>
      <c r="W417" s="85">
        <v>0</v>
      </c>
      <c r="X417" s="85">
        <v>0</v>
      </c>
      <c r="Y417" s="85">
        <v>0</v>
      </c>
      <c r="Z417" s="85">
        <v>0</v>
      </c>
      <c r="AA417" s="85">
        <v>0</v>
      </c>
      <c r="AB417" s="85">
        <v>0</v>
      </c>
      <c r="AC417" s="85">
        <v>0</v>
      </c>
      <c r="AD417" s="85">
        <v>0</v>
      </c>
      <c r="AE417" s="85">
        <v>0</v>
      </c>
    </row>
    <row r="418" spans="2:31"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  <c r="Q418" s="85">
        <v>0</v>
      </c>
      <c r="R418" s="85">
        <v>0</v>
      </c>
      <c r="S418" s="85">
        <v>0</v>
      </c>
      <c r="T418" s="85">
        <v>0</v>
      </c>
      <c r="U418" s="85">
        <v>0</v>
      </c>
      <c r="V418" s="85">
        <v>0</v>
      </c>
      <c r="W418" s="85">
        <v>0</v>
      </c>
      <c r="X418" s="85">
        <v>0</v>
      </c>
      <c r="Y418" s="85">
        <v>0</v>
      </c>
      <c r="Z418" s="85">
        <v>0</v>
      </c>
      <c r="AA418" s="85">
        <v>0</v>
      </c>
      <c r="AB418" s="85">
        <v>0</v>
      </c>
      <c r="AC418" s="85">
        <v>0</v>
      </c>
      <c r="AD418" s="85">
        <v>0</v>
      </c>
      <c r="AE418" s="85">
        <v>0</v>
      </c>
    </row>
    <row r="419" spans="2:31"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  <c r="Q419" s="85">
        <v>0</v>
      </c>
      <c r="R419" s="85">
        <v>0</v>
      </c>
      <c r="S419" s="85">
        <v>0</v>
      </c>
      <c r="T419" s="85">
        <v>0</v>
      </c>
      <c r="U419" s="85">
        <v>0</v>
      </c>
      <c r="V419" s="85">
        <v>0</v>
      </c>
      <c r="W419" s="85">
        <v>0</v>
      </c>
      <c r="X419" s="85">
        <v>0</v>
      </c>
      <c r="Y419" s="85">
        <v>0</v>
      </c>
      <c r="Z419" s="85">
        <v>0</v>
      </c>
      <c r="AA419" s="85">
        <v>0</v>
      </c>
      <c r="AB419" s="85">
        <v>0</v>
      </c>
      <c r="AC419" s="85">
        <v>0</v>
      </c>
      <c r="AD419" s="85">
        <v>0</v>
      </c>
      <c r="AE419" s="85">
        <v>0</v>
      </c>
    </row>
    <row r="420" spans="2:31"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</row>
    <row r="421" spans="2:31"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</row>
    <row r="422" spans="2:31"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  <c r="Q422" s="85">
        <v>0</v>
      </c>
      <c r="R422" s="85">
        <v>0</v>
      </c>
      <c r="S422" s="85">
        <v>0</v>
      </c>
      <c r="T422" s="85">
        <v>0</v>
      </c>
      <c r="U422" s="85">
        <v>0</v>
      </c>
      <c r="V422" s="85">
        <v>0</v>
      </c>
      <c r="W422" s="85">
        <v>0</v>
      </c>
      <c r="X422" s="85">
        <v>0</v>
      </c>
      <c r="Y422" s="85">
        <v>0</v>
      </c>
      <c r="Z422" s="85">
        <v>0</v>
      </c>
      <c r="AA422" s="85">
        <v>0</v>
      </c>
      <c r="AB422" s="85">
        <v>0</v>
      </c>
      <c r="AC422" s="85">
        <v>0</v>
      </c>
      <c r="AD422" s="85">
        <v>0</v>
      </c>
      <c r="AE422" s="85">
        <v>0</v>
      </c>
    </row>
    <row r="423" spans="2:31"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</row>
    <row r="424" spans="2:31"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</row>
    <row r="425" spans="2:31"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  <c r="O425" s="85">
        <v>0</v>
      </c>
      <c r="P425" s="85">
        <v>0</v>
      </c>
      <c r="Q425" s="85">
        <v>0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85">
        <v>0</v>
      </c>
      <c r="X425" s="85">
        <v>0</v>
      </c>
      <c r="Y425" s="85">
        <v>0</v>
      </c>
      <c r="Z425" s="85">
        <v>0</v>
      </c>
      <c r="AA425" s="85">
        <v>0</v>
      </c>
      <c r="AB425" s="85">
        <v>0</v>
      </c>
      <c r="AC425" s="85">
        <v>0</v>
      </c>
      <c r="AD425" s="85">
        <v>0</v>
      </c>
      <c r="AE425" s="85">
        <v>0</v>
      </c>
    </row>
    <row r="426" spans="2:31"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5">
        <v>0</v>
      </c>
      <c r="S426" s="85">
        <v>0</v>
      </c>
      <c r="T426" s="85">
        <v>0</v>
      </c>
      <c r="U426" s="85">
        <v>0</v>
      </c>
      <c r="V426" s="85">
        <v>0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85">
        <v>0</v>
      </c>
      <c r="AC426" s="85">
        <v>0</v>
      </c>
      <c r="AD426" s="85">
        <v>0</v>
      </c>
      <c r="AE426" s="85">
        <v>0</v>
      </c>
    </row>
    <row r="427" spans="2:31"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85">
        <v>0</v>
      </c>
      <c r="S427" s="85">
        <v>0</v>
      </c>
      <c r="T427" s="85">
        <v>0</v>
      </c>
      <c r="U427" s="85">
        <v>0</v>
      </c>
      <c r="V427" s="85">
        <v>0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85">
        <v>0</v>
      </c>
      <c r="AC427" s="85">
        <v>0</v>
      </c>
      <c r="AD427" s="85">
        <v>0</v>
      </c>
      <c r="AE427" s="85">
        <v>0</v>
      </c>
    </row>
    <row r="428" spans="2:31"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5">
        <v>0</v>
      </c>
      <c r="T428" s="85">
        <v>0</v>
      </c>
      <c r="U428" s="85">
        <v>0</v>
      </c>
      <c r="V428" s="85">
        <v>0</v>
      </c>
      <c r="W428" s="85">
        <v>0</v>
      </c>
      <c r="X428" s="85">
        <v>0</v>
      </c>
      <c r="Y428" s="85">
        <v>0</v>
      </c>
      <c r="Z428" s="85">
        <v>0</v>
      </c>
      <c r="AA428" s="85">
        <v>0</v>
      </c>
      <c r="AB428" s="85">
        <v>0</v>
      </c>
      <c r="AC428" s="85">
        <v>0</v>
      </c>
      <c r="AD428" s="85">
        <v>0</v>
      </c>
      <c r="AE428" s="85">
        <v>0</v>
      </c>
    </row>
    <row r="429" spans="2:31"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 s="85">
        <v>0</v>
      </c>
      <c r="K429" s="85">
        <v>0</v>
      </c>
      <c r="L429" s="85">
        <v>0</v>
      </c>
      <c r="M429" s="85">
        <v>0</v>
      </c>
      <c r="N429" s="85">
        <v>0</v>
      </c>
      <c r="O429" s="85">
        <v>0</v>
      </c>
      <c r="P429" s="85">
        <v>0</v>
      </c>
      <c r="Q429" s="85">
        <v>0</v>
      </c>
      <c r="R429" s="85">
        <v>0</v>
      </c>
      <c r="S429" s="85">
        <v>0</v>
      </c>
      <c r="T429" s="85">
        <v>0</v>
      </c>
      <c r="U429" s="85">
        <v>0</v>
      </c>
      <c r="V429" s="85">
        <v>0</v>
      </c>
      <c r="W429" s="85">
        <v>0</v>
      </c>
      <c r="X429" s="85">
        <v>0</v>
      </c>
      <c r="Y429" s="85">
        <v>0</v>
      </c>
      <c r="Z429" s="85">
        <v>0</v>
      </c>
      <c r="AA429" s="85">
        <v>0</v>
      </c>
      <c r="AB429" s="85">
        <v>0</v>
      </c>
      <c r="AC429" s="85">
        <v>0</v>
      </c>
      <c r="AD429" s="85">
        <v>0</v>
      </c>
      <c r="AE429" s="85">
        <v>0</v>
      </c>
    </row>
    <row r="430" spans="2:31"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5">
        <v>0</v>
      </c>
      <c r="T430" s="85">
        <v>0</v>
      </c>
      <c r="U430" s="85">
        <v>0</v>
      </c>
      <c r="V430" s="85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85">
        <v>0</v>
      </c>
      <c r="AC430" s="85">
        <v>0</v>
      </c>
      <c r="AD430" s="85">
        <v>0</v>
      </c>
      <c r="AE430" s="85">
        <v>0</v>
      </c>
    </row>
    <row r="431" spans="2:31"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0</v>
      </c>
    </row>
    <row r="432" spans="2:31"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85">
        <v>0</v>
      </c>
      <c r="AC432" s="85">
        <v>0</v>
      </c>
      <c r="AD432" s="85">
        <v>0</v>
      </c>
      <c r="AE432" s="85">
        <v>0</v>
      </c>
    </row>
    <row r="433" spans="2:31"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 s="85">
        <v>0</v>
      </c>
      <c r="K433" s="85">
        <v>0</v>
      </c>
      <c r="L433" s="85">
        <v>0</v>
      </c>
      <c r="M433" s="85">
        <v>0</v>
      </c>
      <c r="N433" s="85">
        <v>0</v>
      </c>
      <c r="O433" s="85">
        <v>0</v>
      </c>
      <c r="P433" s="85">
        <v>0</v>
      </c>
      <c r="Q433" s="85">
        <v>0</v>
      </c>
      <c r="R433" s="85">
        <v>0</v>
      </c>
      <c r="S433" s="85">
        <v>0</v>
      </c>
      <c r="T433" s="85">
        <v>0</v>
      </c>
      <c r="U433" s="85">
        <v>0</v>
      </c>
      <c r="V433" s="85">
        <v>0</v>
      </c>
      <c r="W433" s="85">
        <v>0</v>
      </c>
      <c r="X433" s="85">
        <v>0</v>
      </c>
      <c r="Y433" s="85">
        <v>0</v>
      </c>
      <c r="Z433" s="85">
        <v>0</v>
      </c>
      <c r="AA433" s="85">
        <v>0</v>
      </c>
      <c r="AB433" s="85">
        <v>0</v>
      </c>
      <c r="AC433" s="85">
        <v>0</v>
      </c>
      <c r="AD433" s="85">
        <v>0</v>
      </c>
      <c r="AE433" s="85">
        <v>0</v>
      </c>
    </row>
    <row r="434" spans="2:31"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0</v>
      </c>
      <c r="O434" s="85">
        <v>0</v>
      </c>
      <c r="P434" s="85">
        <v>0</v>
      </c>
      <c r="Q434" s="85">
        <v>0</v>
      </c>
      <c r="R434" s="85">
        <v>0</v>
      </c>
      <c r="S434" s="85">
        <v>0</v>
      </c>
      <c r="T434" s="85">
        <v>0</v>
      </c>
      <c r="U434" s="85">
        <v>0</v>
      </c>
      <c r="V434" s="85">
        <v>0</v>
      </c>
      <c r="W434" s="85">
        <v>0</v>
      </c>
      <c r="X434" s="85">
        <v>0</v>
      </c>
      <c r="Y434" s="85">
        <v>0</v>
      </c>
      <c r="Z434" s="85">
        <v>0</v>
      </c>
      <c r="AA434" s="85">
        <v>0</v>
      </c>
      <c r="AB434" s="85">
        <v>0</v>
      </c>
      <c r="AC434" s="85">
        <v>0</v>
      </c>
      <c r="AD434" s="85">
        <v>0</v>
      </c>
      <c r="AE434" s="85">
        <v>0</v>
      </c>
    </row>
    <row r="435" spans="2:31"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 s="85">
        <v>0</v>
      </c>
      <c r="K435" s="85">
        <v>0</v>
      </c>
      <c r="L435" s="85">
        <v>0</v>
      </c>
      <c r="M435" s="85">
        <v>0</v>
      </c>
      <c r="N435" s="85">
        <v>0</v>
      </c>
      <c r="O435" s="85">
        <v>0</v>
      </c>
      <c r="P435" s="85">
        <v>0</v>
      </c>
      <c r="Q435" s="85">
        <v>0</v>
      </c>
      <c r="R435" s="85">
        <v>0</v>
      </c>
      <c r="S435" s="85">
        <v>0</v>
      </c>
      <c r="T435" s="85">
        <v>0</v>
      </c>
      <c r="U435" s="85">
        <v>0</v>
      </c>
      <c r="V435" s="85">
        <v>0</v>
      </c>
      <c r="W435" s="85">
        <v>0</v>
      </c>
      <c r="X435" s="85">
        <v>0</v>
      </c>
      <c r="Y435" s="85">
        <v>0</v>
      </c>
      <c r="Z435" s="85">
        <v>0</v>
      </c>
      <c r="AA435" s="85">
        <v>0</v>
      </c>
      <c r="AB435" s="85">
        <v>0</v>
      </c>
      <c r="AC435" s="85">
        <v>0</v>
      </c>
      <c r="AD435" s="85">
        <v>0</v>
      </c>
      <c r="AE435" s="85">
        <v>0</v>
      </c>
    </row>
    <row r="436" spans="2:31"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</v>
      </c>
      <c r="P436" s="85">
        <v>0</v>
      </c>
      <c r="Q436" s="85">
        <v>0</v>
      </c>
      <c r="R436" s="85">
        <v>0</v>
      </c>
      <c r="S436" s="85">
        <v>0</v>
      </c>
      <c r="T436" s="85">
        <v>0</v>
      </c>
      <c r="U436" s="85">
        <v>0</v>
      </c>
      <c r="V436" s="85">
        <v>0</v>
      </c>
      <c r="W436" s="85">
        <v>0</v>
      </c>
      <c r="X436" s="85">
        <v>0</v>
      </c>
      <c r="Y436" s="85">
        <v>0</v>
      </c>
      <c r="Z436" s="85">
        <v>0</v>
      </c>
      <c r="AA436" s="85">
        <v>0</v>
      </c>
      <c r="AB436" s="85">
        <v>0</v>
      </c>
      <c r="AC436" s="85">
        <v>0</v>
      </c>
      <c r="AD436" s="85">
        <v>0</v>
      </c>
      <c r="AE436" s="85">
        <v>0</v>
      </c>
    </row>
    <row r="437" spans="2:31"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</row>
    <row r="438" spans="2:31"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 s="85">
        <v>0</v>
      </c>
      <c r="K438" s="85">
        <v>0</v>
      </c>
      <c r="L438" s="85">
        <v>0</v>
      </c>
      <c r="M438" s="85">
        <v>0</v>
      </c>
      <c r="N438" s="85">
        <v>0</v>
      </c>
      <c r="O438" s="85">
        <v>0</v>
      </c>
      <c r="P438" s="85">
        <v>0</v>
      </c>
      <c r="Q438" s="85">
        <v>0</v>
      </c>
      <c r="R438" s="85">
        <v>0</v>
      </c>
      <c r="S438" s="85">
        <v>0</v>
      </c>
      <c r="T438" s="85">
        <v>0</v>
      </c>
      <c r="U438" s="85">
        <v>0</v>
      </c>
      <c r="V438" s="85">
        <v>0</v>
      </c>
      <c r="W438" s="85">
        <v>0</v>
      </c>
      <c r="X438" s="85">
        <v>0</v>
      </c>
      <c r="Y438" s="85">
        <v>0</v>
      </c>
      <c r="Z438" s="85">
        <v>0</v>
      </c>
      <c r="AA438" s="85">
        <v>0</v>
      </c>
      <c r="AB438" s="85">
        <v>0</v>
      </c>
      <c r="AC438" s="85">
        <v>0</v>
      </c>
      <c r="AD438" s="85">
        <v>0</v>
      </c>
      <c r="AE438" s="85">
        <v>0</v>
      </c>
    </row>
    <row r="439" spans="2:31"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  <c r="Q439" s="85">
        <v>0</v>
      </c>
      <c r="R439" s="85">
        <v>0</v>
      </c>
      <c r="S439" s="85">
        <v>0</v>
      </c>
      <c r="T439" s="85">
        <v>0</v>
      </c>
      <c r="U439" s="85">
        <v>0</v>
      </c>
      <c r="V439" s="85">
        <v>0</v>
      </c>
      <c r="W439" s="85">
        <v>0</v>
      </c>
      <c r="X439" s="85">
        <v>0</v>
      </c>
      <c r="Y439" s="85">
        <v>0</v>
      </c>
      <c r="Z439" s="85">
        <v>0</v>
      </c>
      <c r="AA439" s="85">
        <v>0</v>
      </c>
      <c r="AB439" s="85">
        <v>0</v>
      </c>
      <c r="AC439" s="85">
        <v>0</v>
      </c>
      <c r="AD439" s="85">
        <v>0</v>
      </c>
      <c r="AE439" s="85">
        <v>0</v>
      </c>
    </row>
    <row r="440" spans="2:31"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 s="85">
        <v>0</v>
      </c>
      <c r="K440" s="85">
        <v>0</v>
      </c>
      <c r="L440" s="85">
        <v>0</v>
      </c>
      <c r="M440" s="85">
        <v>0</v>
      </c>
      <c r="N440" s="85">
        <v>0</v>
      </c>
      <c r="O440" s="85">
        <v>0</v>
      </c>
      <c r="P440" s="85">
        <v>0</v>
      </c>
      <c r="Q440" s="85">
        <v>0</v>
      </c>
      <c r="R440" s="85">
        <v>0</v>
      </c>
      <c r="S440" s="85">
        <v>0</v>
      </c>
      <c r="T440" s="85">
        <v>0</v>
      </c>
      <c r="U440" s="85">
        <v>0</v>
      </c>
      <c r="V440" s="85">
        <v>0</v>
      </c>
      <c r="W440" s="85">
        <v>0</v>
      </c>
      <c r="X440" s="85">
        <v>0</v>
      </c>
      <c r="Y440" s="85">
        <v>0</v>
      </c>
      <c r="Z440" s="85">
        <v>0</v>
      </c>
      <c r="AA440" s="85">
        <v>0</v>
      </c>
      <c r="AB440" s="85">
        <v>0</v>
      </c>
      <c r="AC440" s="85">
        <v>0</v>
      </c>
      <c r="AD440" s="85">
        <v>0</v>
      </c>
      <c r="AE440" s="85">
        <v>0</v>
      </c>
    </row>
    <row r="441" spans="2:31"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 s="85">
        <v>0</v>
      </c>
      <c r="K441" s="85">
        <v>0</v>
      </c>
      <c r="L441" s="85">
        <v>0</v>
      </c>
      <c r="M441" s="85">
        <v>0</v>
      </c>
      <c r="N441" s="85">
        <v>0</v>
      </c>
      <c r="O441" s="85">
        <v>0</v>
      </c>
      <c r="P441" s="85">
        <v>0</v>
      </c>
      <c r="Q441" s="85">
        <v>0</v>
      </c>
      <c r="R441" s="85">
        <v>0</v>
      </c>
      <c r="S441" s="85">
        <v>0</v>
      </c>
      <c r="T441" s="85">
        <v>0</v>
      </c>
      <c r="U441" s="85">
        <v>0</v>
      </c>
      <c r="V441" s="85">
        <v>0</v>
      </c>
      <c r="W441" s="85">
        <v>0</v>
      </c>
      <c r="X441" s="85">
        <v>0</v>
      </c>
      <c r="Y441" s="85">
        <v>0</v>
      </c>
      <c r="Z441" s="85">
        <v>0</v>
      </c>
      <c r="AA441" s="85">
        <v>0</v>
      </c>
      <c r="AB441" s="85">
        <v>0</v>
      </c>
      <c r="AC441" s="85">
        <v>0</v>
      </c>
      <c r="AD441" s="85">
        <v>0</v>
      </c>
      <c r="AE441" s="85">
        <v>0</v>
      </c>
    </row>
    <row r="442" spans="2:31"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 s="85">
        <v>0</v>
      </c>
      <c r="K442" s="85">
        <v>0</v>
      </c>
      <c r="L442" s="85">
        <v>0</v>
      </c>
      <c r="M442" s="85">
        <v>0</v>
      </c>
      <c r="N442" s="85">
        <v>0</v>
      </c>
      <c r="O442" s="85">
        <v>0</v>
      </c>
      <c r="P442" s="85">
        <v>0</v>
      </c>
      <c r="Q442" s="85">
        <v>0</v>
      </c>
      <c r="R442" s="85">
        <v>0</v>
      </c>
      <c r="S442" s="85">
        <v>0</v>
      </c>
      <c r="T442" s="85">
        <v>0</v>
      </c>
      <c r="U442" s="85">
        <v>0</v>
      </c>
      <c r="V442" s="85">
        <v>0</v>
      </c>
      <c r="W442" s="85">
        <v>0</v>
      </c>
      <c r="X442" s="85">
        <v>0</v>
      </c>
      <c r="Y442" s="85">
        <v>0</v>
      </c>
      <c r="Z442" s="85">
        <v>0</v>
      </c>
      <c r="AA442" s="85">
        <v>0</v>
      </c>
      <c r="AB442" s="85">
        <v>0</v>
      </c>
      <c r="AC442" s="85">
        <v>0</v>
      </c>
      <c r="AD442" s="85">
        <v>0</v>
      </c>
      <c r="AE442" s="85">
        <v>0</v>
      </c>
    </row>
    <row r="443" spans="2:31"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 s="85">
        <v>0</v>
      </c>
      <c r="K443" s="85">
        <v>0</v>
      </c>
      <c r="L443" s="85">
        <v>0</v>
      </c>
      <c r="M443" s="85">
        <v>0</v>
      </c>
      <c r="N443" s="85">
        <v>0</v>
      </c>
      <c r="O443" s="85">
        <v>0</v>
      </c>
      <c r="P443" s="85">
        <v>0</v>
      </c>
      <c r="Q443" s="85">
        <v>0</v>
      </c>
      <c r="R443" s="85">
        <v>0</v>
      </c>
      <c r="S443" s="85">
        <v>0</v>
      </c>
      <c r="T443" s="85">
        <v>0</v>
      </c>
      <c r="U443" s="85">
        <v>0</v>
      </c>
      <c r="V443" s="85">
        <v>0</v>
      </c>
      <c r="W443" s="85">
        <v>0</v>
      </c>
      <c r="X443" s="85">
        <v>0</v>
      </c>
      <c r="Y443" s="85">
        <v>0</v>
      </c>
      <c r="Z443" s="85">
        <v>0</v>
      </c>
      <c r="AA443" s="85">
        <v>0</v>
      </c>
      <c r="AB443" s="85">
        <v>0</v>
      </c>
      <c r="AC443" s="85">
        <v>0</v>
      </c>
      <c r="AD443" s="85">
        <v>0</v>
      </c>
      <c r="AE443" s="85">
        <v>0</v>
      </c>
    </row>
    <row r="444" spans="2:31"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 s="85">
        <v>0</v>
      </c>
      <c r="K444" s="85">
        <v>0</v>
      </c>
      <c r="L444" s="85">
        <v>0</v>
      </c>
      <c r="M444" s="85">
        <v>0</v>
      </c>
      <c r="N444" s="85">
        <v>0</v>
      </c>
      <c r="O444" s="85">
        <v>0</v>
      </c>
      <c r="P444" s="85">
        <v>0</v>
      </c>
      <c r="Q444" s="85">
        <v>0</v>
      </c>
      <c r="R444" s="85">
        <v>0</v>
      </c>
      <c r="S444" s="85">
        <v>0</v>
      </c>
      <c r="T444" s="85">
        <v>0</v>
      </c>
      <c r="U444" s="85">
        <v>0</v>
      </c>
      <c r="V444" s="85">
        <v>0</v>
      </c>
      <c r="W444" s="85">
        <v>0</v>
      </c>
      <c r="X444" s="85">
        <v>0</v>
      </c>
      <c r="Y444" s="85">
        <v>0</v>
      </c>
      <c r="Z444" s="85">
        <v>0</v>
      </c>
      <c r="AA444" s="85">
        <v>0</v>
      </c>
      <c r="AB444" s="85">
        <v>0</v>
      </c>
      <c r="AC444" s="85">
        <v>0</v>
      </c>
      <c r="AD444" s="85">
        <v>0</v>
      </c>
      <c r="AE444" s="85">
        <v>0</v>
      </c>
    </row>
    <row r="445" spans="2:31"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 s="85">
        <v>0</v>
      </c>
      <c r="K445" s="85">
        <v>0</v>
      </c>
      <c r="L445" s="85">
        <v>0</v>
      </c>
      <c r="M445" s="85">
        <v>0</v>
      </c>
      <c r="N445" s="85">
        <v>0</v>
      </c>
      <c r="O445" s="85">
        <v>0</v>
      </c>
      <c r="P445" s="85">
        <v>0</v>
      </c>
      <c r="Q445" s="85">
        <v>0</v>
      </c>
      <c r="R445" s="85">
        <v>0</v>
      </c>
      <c r="S445" s="85">
        <v>0</v>
      </c>
      <c r="T445" s="85">
        <v>0</v>
      </c>
      <c r="U445" s="85">
        <v>0</v>
      </c>
      <c r="V445" s="85">
        <v>0</v>
      </c>
      <c r="W445" s="85">
        <v>0</v>
      </c>
      <c r="X445" s="85">
        <v>0</v>
      </c>
      <c r="Y445" s="85">
        <v>0</v>
      </c>
      <c r="Z445" s="85">
        <v>0</v>
      </c>
      <c r="AA445" s="85">
        <v>0</v>
      </c>
      <c r="AB445" s="85">
        <v>0</v>
      </c>
      <c r="AC445" s="85">
        <v>0</v>
      </c>
      <c r="AD445" s="85">
        <v>0</v>
      </c>
      <c r="AE445" s="85">
        <v>0</v>
      </c>
    </row>
    <row r="446" spans="2:31"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 s="85">
        <v>0</v>
      </c>
      <c r="K446" s="85">
        <v>0</v>
      </c>
      <c r="L446" s="85">
        <v>0</v>
      </c>
      <c r="M446" s="85">
        <v>0</v>
      </c>
      <c r="N446" s="85">
        <v>0</v>
      </c>
      <c r="O446" s="85">
        <v>0</v>
      </c>
      <c r="P446" s="85">
        <v>0</v>
      </c>
      <c r="Q446" s="85">
        <v>0</v>
      </c>
      <c r="R446" s="85">
        <v>0</v>
      </c>
      <c r="S446" s="85">
        <v>0</v>
      </c>
      <c r="T446" s="85">
        <v>0</v>
      </c>
      <c r="U446" s="85">
        <v>0</v>
      </c>
      <c r="V446" s="85">
        <v>0</v>
      </c>
      <c r="W446" s="85">
        <v>0</v>
      </c>
      <c r="X446" s="85">
        <v>0</v>
      </c>
      <c r="Y446" s="85">
        <v>0</v>
      </c>
      <c r="Z446" s="85">
        <v>0</v>
      </c>
      <c r="AA446" s="85">
        <v>0</v>
      </c>
      <c r="AB446" s="85">
        <v>0</v>
      </c>
      <c r="AC446" s="85">
        <v>0</v>
      </c>
      <c r="AD446" s="85">
        <v>0</v>
      </c>
      <c r="AE446" s="85">
        <v>0</v>
      </c>
    </row>
    <row r="447" spans="2:31"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 s="85">
        <v>0</v>
      </c>
      <c r="K447" s="85">
        <v>0</v>
      </c>
      <c r="L447" s="85">
        <v>0</v>
      </c>
      <c r="M447" s="85">
        <v>0</v>
      </c>
      <c r="N447" s="85">
        <v>0</v>
      </c>
      <c r="O447" s="85">
        <v>0</v>
      </c>
      <c r="P447" s="85">
        <v>0</v>
      </c>
      <c r="Q447" s="85">
        <v>0</v>
      </c>
      <c r="R447" s="85">
        <v>0</v>
      </c>
      <c r="S447" s="85">
        <v>0</v>
      </c>
      <c r="T447" s="85">
        <v>0</v>
      </c>
      <c r="U447" s="85">
        <v>0</v>
      </c>
      <c r="V447" s="85">
        <v>0</v>
      </c>
      <c r="W447" s="85">
        <v>0</v>
      </c>
      <c r="X447" s="85">
        <v>0</v>
      </c>
      <c r="Y447" s="85">
        <v>0</v>
      </c>
      <c r="Z447" s="85">
        <v>0</v>
      </c>
      <c r="AA447" s="85">
        <v>0</v>
      </c>
      <c r="AB447" s="85">
        <v>0</v>
      </c>
      <c r="AC447" s="85">
        <v>0</v>
      </c>
      <c r="AD447" s="85">
        <v>0</v>
      </c>
      <c r="AE447" s="85">
        <v>0</v>
      </c>
    </row>
    <row r="448" spans="2:31"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 s="85">
        <v>0</v>
      </c>
      <c r="K448" s="85">
        <v>0</v>
      </c>
      <c r="L448" s="85">
        <v>0</v>
      </c>
      <c r="M448" s="85">
        <v>0</v>
      </c>
      <c r="N448" s="85">
        <v>0</v>
      </c>
      <c r="O448" s="85">
        <v>0</v>
      </c>
      <c r="P448" s="85">
        <v>0</v>
      </c>
      <c r="Q448" s="85">
        <v>0</v>
      </c>
      <c r="R448" s="85">
        <v>0</v>
      </c>
      <c r="S448" s="85">
        <v>0</v>
      </c>
      <c r="T448" s="85">
        <v>0</v>
      </c>
      <c r="U448" s="85">
        <v>0</v>
      </c>
      <c r="V448" s="85">
        <v>0</v>
      </c>
      <c r="W448" s="85">
        <v>0</v>
      </c>
      <c r="X448" s="85">
        <v>0</v>
      </c>
      <c r="Y448" s="85">
        <v>0</v>
      </c>
      <c r="Z448" s="85">
        <v>0</v>
      </c>
      <c r="AA448" s="85">
        <v>0</v>
      </c>
      <c r="AB448" s="85">
        <v>0</v>
      </c>
      <c r="AC448" s="85">
        <v>0</v>
      </c>
      <c r="AD448" s="85">
        <v>0</v>
      </c>
      <c r="AE448" s="85">
        <v>0</v>
      </c>
    </row>
    <row r="449" spans="2:31"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 s="85">
        <v>0</v>
      </c>
      <c r="K449" s="85">
        <v>0</v>
      </c>
      <c r="L449" s="85">
        <v>0</v>
      </c>
      <c r="M449" s="85">
        <v>0</v>
      </c>
      <c r="N449" s="85">
        <v>0</v>
      </c>
      <c r="O449" s="85">
        <v>0</v>
      </c>
      <c r="P449" s="85">
        <v>0</v>
      </c>
      <c r="Q449" s="85">
        <v>0</v>
      </c>
      <c r="R449" s="85">
        <v>0</v>
      </c>
      <c r="S449" s="85">
        <v>0</v>
      </c>
      <c r="T449" s="85">
        <v>0</v>
      </c>
      <c r="U449" s="85">
        <v>0</v>
      </c>
      <c r="V449" s="85">
        <v>0</v>
      </c>
      <c r="W449" s="85">
        <v>0</v>
      </c>
      <c r="X449" s="85">
        <v>0</v>
      </c>
      <c r="Y449" s="85">
        <v>0</v>
      </c>
      <c r="Z449" s="85">
        <v>0</v>
      </c>
      <c r="AA449" s="85">
        <v>0</v>
      </c>
      <c r="AB449" s="85">
        <v>0</v>
      </c>
      <c r="AC449" s="85">
        <v>0</v>
      </c>
      <c r="AD449" s="85">
        <v>0</v>
      </c>
      <c r="AE449" s="85">
        <v>0</v>
      </c>
    </row>
    <row r="450" spans="2:31"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0</v>
      </c>
      <c r="O450" s="85">
        <v>0</v>
      </c>
      <c r="P450" s="85">
        <v>0</v>
      </c>
      <c r="Q450" s="85">
        <v>0</v>
      </c>
      <c r="R450" s="85">
        <v>0</v>
      </c>
      <c r="S450" s="85">
        <v>0</v>
      </c>
      <c r="T450" s="85">
        <v>0</v>
      </c>
      <c r="U450" s="85">
        <v>0</v>
      </c>
      <c r="V450" s="85">
        <v>0</v>
      </c>
      <c r="W450" s="85">
        <v>0</v>
      </c>
      <c r="X450" s="85">
        <v>0</v>
      </c>
      <c r="Y450" s="85">
        <v>0</v>
      </c>
      <c r="Z450" s="85">
        <v>0</v>
      </c>
      <c r="AA450" s="85">
        <v>0</v>
      </c>
      <c r="AB450" s="85">
        <v>0</v>
      </c>
      <c r="AC450" s="85">
        <v>0</v>
      </c>
      <c r="AD450" s="85">
        <v>0</v>
      </c>
      <c r="AE450" s="85">
        <v>0</v>
      </c>
    </row>
    <row r="451" spans="2:31"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 s="85">
        <v>0</v>
      </c>
      <c r="K451" s="85">
        <v>0</v>
      </c>
      <c r="L451" s="85">
        <v>0</v>
      </c>
      <c r="M451" s="85">
        <v>0</v>
      </c>
      <c r="N451" s="85">
        <v>0</v>
      </c>
      <c r="O451" s="85">
        <v>0</v>
      </c>
      <c r="P451" s="85">
        <v>0</v>
      </c>
      <c r="Q451" s="85">
        <v>0</v>
      </c>
      <c r="R451" s="85">
        <v>0</v>
      </c>
      <c r="S451" s="85">
        <v>0</v>
      </c>
      <c r="T451" s="85">
        <v>0</v>
      </c>
      <c r="U451" s="85">
        <v>0</v>
      </c>
      <c r="V451" s="85">
        <v>0</v>
      </c>
      <c r="W451" s="85">
        <v>0</v>
      </c>
      <c r="X451" s="85">
        <v>0</v>
      </c>
      <c r="Y451" s="85">
        <v>0</v>
      </c>
      <c r="Z451" s="85">
        <v>0</v>
      </c>
      <c r="AA451" s="85">
        <v>0</v>
      </c>
      <c r="AB451" s="85">
        <v>0</v>
      </c>
      <c r="AC451" s="85">
        <v>0</v>
      </c>
      <c r="AD451" s="85">
        <v>0</v>
      </c>
      <c r="AE451" s="85">
        <v>0</v>
      </c>
    </row>
    <row r="452" spans="2:31"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 s="85">
        <v>0</v>
      </c>
      <c r="K452" s="85">
        <v>0</v>
      </c>
      <c r="L452" s="85">
        <v>0</v>
      </c>
      <c r="M452" s="85">
        <v>0</v>
      </c>
      <c r="N452" s="85">
        <v>0</v>
      </c>
      <c r="O452" s="85">
        <v>0</v>
      </c>
      <c r="P452" s="85">
        <v>0</v>
      </c>
      <c r="Q452" s="85">
        <v>0</v>
      </c>
      <c r="R452" s="85">
        <v>0</v>
      </c>
      <c r="S452" s="85">
        <v>0</v>
      </c>
      <c r="T452" s="85">
        <v>0</v>
      </c>
      <c r="U452" s="85">
        <v>0</v>
      </c>
      <c r="V452" s="85">
        <v>0</v>
      </c>
      <c r="W452" s="85">
        <v>0</v>
      </c>
      <c r="X452" s="85">
        <v>0</v>
      </c>
      <c r="Y452" s="85">
        <v>0</v>
      </c>
      <c r="Z452" s="85">
        <v>0</v>
      </c>
      <c r="AA452" s="85">
        <v>0</v>
      </c>
      <c r="AB452" s="85">
        <v>0</v>
      </c>
      <c r="AC452" s="85">
        <v>0</v>
      </c>
      <c r="AD452" s="85">
        <v>0</v>
      </c>
      <c r="AE452" s="85">
        <v>0</v>
      </c>
    </row>
    <row r="453" spans="2:31"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 s="85">
        <v>0</v>
      </c>
      <c r="K453" s="85">
        <v>0</v>
      </c>
      <c r="L453" s="85">
        <v>0</v>
      </c>
      <c r="M453" s="85">
        <v>0</v>
      </c>
      <c r="N453" s="85">
        <v>0</v>
      </c>
      <c r="O453" s="85">
        <v>0</v>
      </c>
      <c r="P453" s="85">
        <v>0</v>
      </c>
      <c r="Q453" s="85">
        <v>0</v>
      </c>
      <c r="R453" s="85">
        <v>0</v>
      </c>
      <c r="S453" s="85">
        <v>0</v>
      </c>
      <c r="T453" s="85">
        <v>0</v>
      </c>
      <c r="U453" s="85">
        <v>0</v>
      </c>
      <c r="V453" s="85">
        <v>0</v>
      </c>
      <c r="W453" s="85">
        <v>0</v>
      </c>
      <c r="X453" s="85">
        <v>0</v>
      </c>
      <c r="Y453" s="85">
        <v>0</v>
      </c>
      <c r="Z453" s="85">
        <v>0</v>
      </c>
      <c r="AA453" s="85">
        <v>0</v>
      </c>
      <c r="AB453" s="85">
        <v>0</v>
      </c>
      <c r="AC453" s="85">
        <v>0</v>
      </c>
      <c r="AD453" s="85">
        <v>0</v>
      </c>
      <c r="AE453" s="85">
        <v>0</v>
      </c>
    </row>
    <row r="454" spans="2:31"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 s="85">
        <v>0</v>
      </c>
      <c r="K454" s="85">
        <v>0</v>
      </c>
      <c r="L454" s="85">
        <v>0</v>
      </c>
      <c r="M454" s="85">
        <v>0</v>
      </c>
      <c r="N454" s="85">
        <v>0</v>
      </c>
      <c r="O454" s="85">
        <v>0</v>
      </c>
      <c r="P454" s="85">
        <v>0</v>
      </c>
      <c r="Q454" s="85">
        <v>0</v>
      </c>
      <c r="R454" s="85">
        <v>0</v>
      </c>
      <c r="S454" s="85">
        <v>0</v>
      </c>
      <c r="T454" s="85">
        <v>0</v>
      </c>
      <c r="U454" s="85">
        <v>0</v>
      </c>
      <c r="V454" s="85">
        <v>0</v>
      </c>
      <c r="W454" s="85">
        <v>0</v>
      </c>
      <c r="X454" s="85">
        <v>0</v>
      </c>
      <c r="Y454" s="85">
        <v>0</v>
      </c>
      <c r="Z454" s="85">
        <v>0</v>
      </c>
      <c r="AA454" s="85">
        <v>0</v>
      </c>
      <c r="AB454" s="85">
        <v>0</v>
      </c>
      <c r="AC454" s="85">
        <v>0</v>
      </c>
      <c r="AD454" s="85">
        <v>0</v>
      </c>
      <c r="AE454" s="85">
        <v>0</v>
      </c>
    </row>
    <row r="455" spans="2:31"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 s="85">
        <v>0</v>
      </c>
      <c r="K455" s="85">
        <v>0</v>
      </c>
      <c r="L455" s="85">
        <v>0</v>
      </c>
      <c r="M455" s="85">
        <v>0</v>
      </c>
      <c r="N455" s="85">
        <v>0</v>
      </c>
      <c r="O455" s="85">
        <v>0</v>
      </c>
      <c r="P455" s="85">
        <v>0</v>
      </c>
      <c r="Q455" s="85">
        <v>0</v>
      </c>
      <c r="R455" s="85">
        <v>0</v>
      </c>
      <c r="S455" s="85">
        <v>0</v>
      </c>
      <c r="T455" s="85">
        <v>0</v>
      </c>
      <c r="U455" s="85">
        <v>0</v>
      </c>
      <c r="V455" s="85">
        <v>0</v>
      </c>
      <c r="W455" s="85">
        <v>0</v>
      </c>
      <c r="X455" s="85">
        <v>0</v>
      </c>
      <c r="Y455" s="85">
        <v>0</v>
      </c>
      <c r="Z455" s="85">
        <v>0</v>
      </c>
      <c r="AA455" s="85">
        <v>0</v>
      </c>
      <c r="AB455" s="85">
        <v>0</v>
      </c>
      <c r="AC455" s="85">
        <v>0</v>
      </c>
      <c r="AD455" s="85">
        <v>0</v>
      </c>
      <c r="AE455" s="85">
        <v>0</v>
      </c>
    </row>
    <row r="456" spans="2:31"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 s="85">
        <v>0</v>
      </c>
      <c r="K456" s="85">
        <v>0</v>
      </c>
      <c r="L456" s="85">
        <v>0</v>
      </c>
      <c r="M456" s="85">
        <v>0</v>
      </c>
      <c r="N456" s="85">
        <v>0</v>
      </c>
      <c r="O456" s="85">
        <v>0</v>
      </c>
      <c r="P456" s="85">
        <v>0</v>
      </c>
      <c r="Q456" s="85">
        <v>0</v>
      </c>
      <c r="R456" s="85">
        <v>0</v>
      </c>
      <c r="S456" s="85">
        <v>0</v>
      </c>
      <c r="T456" s="85">
        <v>0</v>
      </c>
      <c r="U456" s="85">
        <v>0</v>
      </c>
      <c r="V456" s="85">
        <v>0</v>
      </c>
      <c r="W456" s="85">
        <v>0</v>
      </c>
      <c r="X456" s="85">
        <v>0</v>
      </c>
      <c r="Y456" s="85">
        <v>0</v>
      </c>
      <c r="Z456" s="85">
        <v>0</v>
      </c>
      <c r="AA456" s="85">
        <v>0</v>
      </c>
      <c r="AB456" s="85">
        <v>0</v>
      </c>
      <c r="AC456" s="85">
        <v>0</v>
      </c>
      <c r="AD456" s="85">
        <v>0</v>
      </c>
      <c r="AE456" s="85">
        <v>0</v>
      </c>
    </row>
    <row r="457" spans="2:31"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 s="85">
        <v>0</v>
      </c>
      <c r="K457" s="85">
        <v>0</v>
      </c>
      <c r="L457" s="85">
        <v>0</v>
      </c>
      <c r="M457" s="85">
        <v>0</v>
      </c>
      <c r="N457" s="85">
        <v>0</v>
      </c>
      <c r="O457" s="85">
        <v>0</v>
      </c>
      <c r="P457" s="85">
        <v>0</v>
      </c>
      <c r="Q457" s="85">
        <v>0</v>
      </c>
      <c r="R457" s="85">
        <v>0</v>
      </c>
      <c r="S457" s="85">
        <v>0</v>
      </c>
      <c r="T457" s="85">
        <v>0</v>
      </c>
      <c r="U457" s="85">
        <v>0</v>
      </c>
      <c r="V457" s="85">
        <v>0</v>
      </c>
      <c r="W457" s="85">
        <v>0</v>
      </c>
      <c r="X457" s="85">
        <v>0</v>
      </c>
      <c r="Y457" s="85">
        <v>0</v>
      </c>
      <c r="Z457" s="85">
        <v>0</v>
      </c>
      <c r="AA457" s="85">
        <v>0</v>
      </c>
      <c r="AB457" s="85">
        <v>0</v>
      </c>
      <c r="AC457" s="85">
        <v>0</v>
      </c>
      <c r="AD457" s="85">
        <v>0</v>
      </c>
      <c r="AE457" s="85">
        <v>0</v>
      </c>
    </row>
    <row r="458" spans="2:31"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 s="85">
        <v>0</v>
      </c>
      <c r="K458" s="85">
        <v>0</v>
      </c>
      <c r="L458" s="85">
        <v>0</v>
      </c>
      <c r="M458" s="85">
        <v>0</v>
      </c>
      <c r="N458" s="85">
        <v>0</v>
      </c>
      <c r="O458" s="85">
        <v>0</v>
      </c>
      <c r="P458" s="85">
        <v>0</v>
      </c>
      <c r="Q458" s="85">
        <v>0</v>
      </c>
      <c r="R458" s="85">
        <v>0</v>
      </c>
      <c r="S458" s="85">
        <v>0</v>
      </c>
      <c r="T458" s="85">
        <v>0</v>
      </c>
      <c r="U458" s="85">
        <v>0</v>
      </c>
      <c r="V458" s="85">
        <v>0</v>
      </c>
      <c r="W458" s="85">
        <v>0</v>
      </c>
      <c r="X458" s="85">
        <v>0</v>
      </c>
      <c r="Y458" s="85">
        <v>0</v>
      </c>
      <c r="Z458" s="85">
        <v>0</v>
      </c>
      <c r="AA458" s="85">
        <v>0</v>
      </c>
      <c r="AB458" s="85">
        <v>0</v>
      </c>
      <c r="AC458" s="85">
        <v>0</v>
      </c>
      <c r="AD458" s="85">
        <v>0</v>
      </c>
      <c r="AE458" s="85">
        <v>0</v>
      </c>
    </row>
    <row r="459" spans="2:31"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 s="85">
        <v>0</v>
      </c>
      <c r="K459" s="85">
        <v>0</v>
      </c>
      <c r="L459" s="85">
        <v>0</v>
      </c>
      <c r="M459" s="85">
        <v>0</v>
      </c>
      <c r="N459" s="85">
        <v>0</v>
      </c>
      <c r="O459" s="85">
        <v>0</v>
      </c>
      <c r="P459" s="85">
        <v>0</v>
      </c>
      <c r="Q459" s="85">
        <v>0</v>
      </c>
      <c r="R459" s="85">
        <v>0</v>
      </c>
      <c r="S459" s="85">
        <v>0</v>
      </c>
      <c r="T459" s="85">
        <v>0</v>
      </c>
      <c r="U459" s="85">
        <v>0</v>
      </c>
      <c r="V459" s="85">
        <v>0</v>
      </c>
      <c r="W459" s="85">
        <v>0</v>
      </c>
      <c r="X459" s="85">
        <v>0</v>
      </c>
      <c r="Y459" s="85">
        <v>0</v>
      </c>
      <c r="Z459" s="85">
        <v>0</v>
      </c>
      <c r="AA459" s="85">
        <v>0</v>
      </c>
      <c r="AB459" s="85">
        <v>0</v>
      </c>
      <c r="AC459" s="85">
        <v>0</v>
      </c>
      <c r="AD459" s="85">
        <v>0</v>
      </c>
      <c r="AE459" s="85">
        <v>0</v>
      </c>
    </row>
    <row r="460" spans="2:31"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 s="85">
        <v>0</v>
      </c>
      <c r="K460" s="85">
        <v>0</v>
      </c>
      <c r="L460" s="85">
        <v>0</v>
      </c>
      <c r="M460" s="85">
        <v>0</v>
      </c>
      <c r="N460" s="85">
        <v>0</v>
      </c>
      <c r="O460" s="85">
        <v>0</v>
      </c>
      <c r="P460" s="85">
        <v>0</v>
      </c>
      <c r="Q460" s="85">
        <v>0</v>
      </c>
      <c r="R460" s="85">
        <v>0</v>
      </c>
      <c r="S460" s="85">
        <v>0</v>
      </c>
      <c r="T460" s="85">
        <v>0</v>
      </c>
      <c r="U460" s="85">
        <v>0</v>
      </c>
      <c r="V460" s="85">
        <v>0</v>
      </c>
      <c r="W460" s="85">
        <v>0</v>
      </c>
      <c r="X460" s="85">
        <v>0</v>
      </c>
      <c r="Y460" s="85">
        <v>0</v>
      </c>
      <c r="Z460" s="85">
        <v>0</v>
      </c>
      <c r="AA460" s="85">
        <v>0</v>
      </c>
      <c r="AB460" s="85">
        <v>0</v>
      </c>
      <c r="AC460" s="85">
        <v>0</v>
      </c>
      <c r="AD460" s="85">
        <v>0</v>
      </c>
      <c r="AE460" s="85">
        <v>0</v>
      </c>
    </row>
    <row r="461" spans="2:31"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 s="85">
        <v>0</v>
      </c>
      <c r="K461" s="85">
        <v>0</v>
      </c>
      <c r="L461" s="85">
        <v>0</v>
      </c>
      <c r="M461" s="85">
        <v>0</v>
      </c>
      <c r="N461" s="85">
        <v>0</v>
      </c>
      <c r="O461" s="85">
        <v>0</v>
      </c>
      <c r="P461" s="85">
        <v>0</v>
      </c>
      <c r="Q461" s="85">
        <v>0</v>
      </c>
      <c r="R461" s="85">
        <v>0</v>
      </c>
      <c r="S461" s="85">
        <v>0</v>
      </c>
      <c r="T461" s="85">
        <v>0</v>
      </c>
      <c r="U461" s="85">
        <v>0</v>
      </c>
      <c r="V461" s="85">
        <v>0</v>
      </c>
      <c r="W461" s="85">
        <v>0</v>
      </c>
      <c r="X461" s="85">
        <v>0</v>
      </c>
      <c r="Y461" s="85">
        <v>0</v>
      </c>
      <c r="Z461" s="85">
        <v>0</v>
      </c>
      <c r="AA461" s="85">
        <v>0</v>
      </c>
      <c r="AB461" s="85">
        <v>0</v>
      </c>
      <c r="AC461" s="85">
        <v>0</v>
      </c>
      <c r="AD461" s="85">
        <v>0</v>
      </c>
      <c r="AE461" s="85">
        <v>0</v>
      </c>
    </row>
    <row r="462" spans="2:31"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 s="85">
        <v>0</v>
      </c>
      <c r="K462" s="85">
        <v>0</v>
      </c>
      <c r="L462" s="85">
        <v>0</v>
      </c>
      <c r="M462" s="85">
        <v>0</v>
      </c>
      <c r="N462" s="85">
        <v>0</v>
      </c>
      <c r="O462" s="85">
        <v>0</v>
      </c>
      <c r="P462" s="85">
        <v>0</v>
      </c>
      <c r="Q462" s="85">
        <v>0</v>
      </c>
      <c r="R462" s="85">
        <v>0</v>
      </c>
      <c r="S462" s="85">
        <v>0</v>
      </c>
      <c r="T462" s="85">
        <v>0</v>
      </c>
      <c r="U462" s="85">
        <v>0</v>
      </c>
      <c r="V462" s="85">
        <v>0</v>
      </c>
      <c r="W462" s="85">
        <v>0</v>
      </c>
      <c r="X462" s="85">
        <v>0</v>
      </c>
      <c r="Y462" s="85">
        <v>0</v>
      </c>
      <c r="Z462" s="85">
        <v>0</v>
      </c>
      <c r="AA462" s="85">
        <v>0</v>
      </c>
      <c r="AB462" s="85">
        <v>0</v>
      </c>
      <c r="AC462" s="85">
        <v>0</v>
      </c>
      <c r="AD462" s="85">
        <v>0</v>
      </c>
      <c r="AE462" s="85">
        <v>0</v>
      </c>
    </row>
    <row r="463" spans="2:31"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0</v>
      </c>
      <c r="P463" s="85">
        <v>0</v>
      </c>
      <c r="Q463" s="85">
        <v>0</v>
      </c>
      <c r="R463" s="85">
        <v>0</v>
      </c>
      <c r="S463" s="85">
        <v>0</v>
      </c>
      <c r="T463" s="85">
        <v>0</v>
      </c>
      <c r="U463" s="85">
        <v>0</v>
      </c>
      <c r="V463" s="85">
        <v>0</v>
      </c>
      <c r="W463" s="85">
        <v>0</v>
      </c>
      <c r="X463" s="85">
        <v>0</v>
      </c>
      <c r="Y463" s="85">
        <v>0</v>
      </c>
      <c r="Z463" s="85">
        <v>0</v>
      </c>
      <c r="AA463" s="85">
        <v>0</v>
      </c>
      <c r="AB463" s="85">
        <v>0</v>
      </c>
      <c r="AC463" s="85">
        <v>0</v>
      </c>
      <c r="AD463" s="85">
        <v>0</v>
      </c>
      <c r="AE463" s="85">
        <v>0</v>
      </c>
    </row>
    <row r="464" spans="2:31"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 s="85">
        <v>0</v>
      </c>
      <c r="K464" s="85">
        <v>0</v>
      </c>
      <c r="L464" s="85">
        <v>0</v>
      </c>
      <c r="M464" s="85">
        <v>0</v>
      </c>
      <c r="N464" s="85">
        <v>0</v>
      </c>
      <c r="O464" s="85">
        <v>0</v>
      </c>
      <c r="P464" s="85">
        <v>0</v>
      </c>
      <c r="Q464" s="85">
        <v>0</v>
      </c>
      <c r="R464" s="85">
        <v>0</v>
      </c>
      <c r="S464" s="85">
        <v>0</v>
      </c>
      <c r="T464" s="85">
        <v>0</v>
      </c>
      <c r="U464" s="85">
        <v>0</v>
      </c>
      <c r="V464" s="85">
        <v>0</v>
      </c>
      <c r="W464" s="85">
        <v>0</v>
      </c>
      <c r="X464" s="85">
        <v>0</v>
      </c>
      <c r="Y464" s="85">
        <v>0</v>
      </c>
      <c r="Z464" s="85">
        <v>0</v>
      </c>
      <c r="AA464" s="85">
        <v>0</v>
      </c>
      <c r="AB464" s="85">
        <v>0</v>
      </c>
      <c r="AC464" s="85">
        <v>0</v>
      </c>
      <c r="AD464" s="85">
        <v>0</v>
      </c>
      <c r="AE464" s="85">
        <v>0</v>
      </c>
    </row>
    <row r="465" spans="2:31"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 s="85">
        <v>0</v>
      </c>
      <c r="K465" s="85">
        <v>0</v>
      </c>
      <c r="L465" s="85">
        <v>0</v>
      </c>
      <c r="M465" s="85">
        <v>0</v>
      </c>
      <c r="N465" s="85">
        <v>0</v>
      </c>
      <c r="O465" s="85">
        <v>0</v>
      </c>
      <c r="P465" s="85">
        <v>0</v>
      </c>
      <c r="Q465" s="85">
        <v>0</v>
      </c>
      <c r="R465" s="85">
        <v>0</v>
      </c>
      <c r="S465" s="85">
        <v>0</v>
      </c>
      <c r="T465" s="85">
        <v>0</v>
      </c>
      <c r="U465" s="85">
        <v>0</v>
      </c>
      <c r="V465" s="85">
        <v>0</v>
      </c>
      <c r="W465" s="85">
        <v>0</v>
      </c>
      <c r="X465" s="85">
        <v>0</v>
      </c>
      <c r="Y465" s="85">
        <v>0</v>
      </c>
      <c r="Z465" s="85">
        <v>0</v>
      </c>
      <c r="AA465" s="85">
        <v>0</v>
      </c>
      <c r="AB465" s="85">
        <v>0</v>
      </c>
      <c r="AC465" s="85">
        <v>0</v>
      </c>
      <c r="AD465" s="85">
        <v>0</v>
      </c>
      <c r="AE465" s="85">
        <v>0</v>
      </c>
    </row>
    <row r="466" spans="2:31"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 s="85">
        <v>0</v>
      </c>
      <c r="K466" s="85">
        <v>0</v>
      </c>
      <c r="L466" s="85">
        <v>0</v>
      </c>
      <c r="M466" s="85">
        <v>0</v>
      </c>
      <c r="N466" s="85">
        <v>0</v>
      </c>
      <c r="O466" s="85">
        <v>0</v>
      </c>
      <c r="P466" s="85">
        <v>0</v>
      </c>
      <c r="Q466" s="85">
        <v>0</v>
      </c>
      <c r="R466" s="85">
        <v>0</v>
      </c>
      <c r="S466" s="85">
        <v>0</v>
      </c>
      <c r="T466" s="85">
        <v>0</v>
      </c>
      <c r="U466" s="85">
        <v>0</v>
      </c>
      <c r="V466" s="85">
        <v>0</v>
      </c>
      <c r="W466" s="85">
        <v>0</v>
      </c>
      <c r="X466" s="85">
        <v>0</v>
      </c>
      <c r="Y466" s="85">
        <v>0</v>
      </c>
      <c r="Z466" s="85">
        <v>0</v>
      </c>
      <c r="AA466" s="85">
        <v>0</v>
      </c>
      <c r="AB466" s="85">
        <v>0</v>
      </c>
      <c r="AC466" s="85">
        <v>0</v>
      </c>
      <c r="AD466" s="85">
        <v>0</v>
      </c>
      <c r="AE466" s="85">
        <v>0</v>
      </c>
    </row>
    <row r="467" spans="2:31"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 s="85">
        <v>0</v>
      </c>
      <c r="K467" s="85">
        <v>0</v>
      </c>
      <c r="L467" s="85">
        <v>0</v>
      </c>
      <c r="M467" s="85">
        <v>0</v>
      </c>
      <c r="N467" s="85">
        <v>0</v>
      </c>
      <c r="O467" s="85">
        <v>0</v>
      </c>
      <c r="P467" s="85">
        <v>0</v>
      </c>
      <c r="Q467" s="85">
        <v>0</v>
      </c>
      <c r="R467" s="85">
        <v>0</v>
      </c>
      <c r="S467" s="85">
        <v>0</v>
      </c>
      <c r="T467" s="85">
        <v>0</v>
      </c>
      <c r="U467" s="85">
        <v>0</v>
      </c>
      <c r="V467" s="85">
        <v>0</v>
      </c>
      <c r="W467" s="85">
        <v>0</v>
      </c>
      <c r="X467" s="85">
        <v>0</v>
      </c>
      <c r="Y467" s="85">
        <v>0</v>
      </c>
      <c r="Z467" s="85">
        <v>0</v>
      </c>
      <c r="AA467" s="85">
        <v>0</v>
      </c>
      <c r="AB467" s="85">
        <v>0</v>
      </c>
      <c r="AC467" s="85">
        <v>0</v>
      </c>
      <c r="AD467" s="85">
        <v>0</v>
      </c>
      <c r="AE467" s="85">
        <v>0</v>
      </c>
    </row>
    <row r="468" spans="2:31"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 s="85">
        <v>0</v>
      </c>
      <c r="K468" s="85">
        <v>0</v>
      </c>
      <c r="L468" s="85">
        <v>0</v>
      </c>
      <c r="M468" s="85">
        <v>0</v>
      </c>
      <c r="N468" s="85">
        <v>0</v>
      </c>
      <c r="O468" s="85">
        <v>0</v>
      </c>
      <c r="P468" s="85">
        <v>0</v>
      </c>
      <c r="Q468" s="85">
        <v>0</v>
      </c>
      <c r="R468" s="85">
        <v>0</v>
      </c>
      <c r="S468" s="85">
        <v>0</v>
      </c>
      <c r="T468" s="85">
        <v>0</v>
      </c>
      <c r="U468" s="85">
        <v>0</v>
      </c>
      <c r="V468" s="85">
        <v>0</v>
      </c>
      <c r="W468" s="85">
        <v>0</v>
      </c>
      <c r="X468" s="85">
        <v>0</v>
      </c>
      <c r="Y468" s="85">
        <v>0</v>
      </c>
      <c r="Z468" s="85">
        <v>0</v>
      </c>
      <c r="AA468" s="85">
        <v>0</v>
      </c>
      <c r="AB468" s="85">
        <v>0</v>
      </c>
      <c r="AC468" s="85">
        <v>0</v>
      </c>
      <c r="AD468" s="85">
        <v>0</v>
      </c>
      <c r="AE468" s="85">
        <v>0</v>
      </c>
    </row>
    <row r="469" spans="2:31"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 s="85">
        <v>0</v>
      </c>
      <c r="K469" s="85">
        <v>0</v>
      </c>
      <c r="L469" s="85">
        <v>0</v>
      </c>
      <c r="M469" s="85">
        <v>0</v>
      </c>
      <c r="N469" s="85">
        <v>0</v>
      </c>
      <c r="O469" s="85">
        <v>0</v>
      </c>
      <c r="P469" s="85">
        <v>0</v>
      </c>
      <c r="Q469" s="85">
        <v>0</v>
      </c>
      <c r="R469" s="85">
        <v>0</v>
      </c>
      <c r="S469" s="85">
        <v>0</v>
      </c>
      <c r="T469" s="85">
        <v>0</v>
      </c>
      <c r="U469" s="85">
        <v>0</v>
      </c>
      <c r="V469" s="85">
        <v>0</v>
      </c>
      <c r="W469" s="85">
        <v>0</v>
      </c>
      <c r="X469" s="85">
        <v>0</v>
      </c>
      <c r="Y469" s="85">
        <v>0</v>
      </c>
      <c r="Z469" s="85">
        <v>0</v>
      </c>
      <c r="AA469" s="85">
        <v>0</v>
      </c>
      <c r="AB469" s="85">
        <v>0</v>
      </c>
      <c r="AC469" s="85">
        <v>0</v>
      </c>
      <c r="AD469" s="85">
        <v>0</v>
      </c>
      <c r="AE469" s="85">
        <v>0</v>
      </c>
    </row>
    <row r="470" spans="2:31"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 s="85">
        <v>0</v>
      </c>
      <c r="K470" s="85">
        <v>0</v>
      </c>
      <c r="L470" s="85">
        <v>0</v>
      </c>
      <c r="M470" s="85">
        <v>0</v>
      </c>
      <c r="N470" s="85">
        <v>0</v>
      </c>
      <c r="O470" s="85">
        <v>0</v>
      </c>
      <c r="P470" s="85">
        <v>0</v>
      </c>
      <c r="Q470" s="85">
        <v>0</v>
      </c>
      <c r="R470" s="85">
        <v>0</v>
      </c>
      <c r="S470" s="85">
        <v>0</v>
      </c>
      <c r="T470" s="85">
        <v>0</v>
      </c>
      <c r="U470" s="85">
        <v>0</v>
      </c>
      <c r="V470" s="85">
        <v>0</v>
      </c>
      <c r="W470" s="85">
        <v>0</v>
      </c>
      <c r="X470" s="85">
        <v>0</v>
      </c>
      <c r="Y470" s="85">
        <v>0</v>
      </c>
      <c r="Z470" s="85">
        <v>0</v>
      </c>
      <c r="AA470" s="85">
        <v>0</v>
      </c>
      <c r="AB470" s="85">
        <v>0</v>
      </c>
      <c r="AC470" s="85">
        <v>0</v>
      </c>
      <c r="AD470" s="85">
        <v>0</v>
      </c>
      <c r="AE470" s="85">
        <v>0</v>
      </c>
    </row>
    <row r="471" spans="2:31"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 s="85">
        <v>0</v>
      </c>
      <c r="K471" s="85">
        <v>0</v>
      </c>
      <c r="L471" s="85">
        <v>0</v>
      </c>
      <c r="M471" s="85">
        <v>0</v>
      </c>
      <c r="N471" s="85">
        <v>0</v>
      </c>
      <c r="O471" s="85">
        <v>0</v>
      </c>
      <c r="P471" s="85">
        <v>0</v>
      </c>
      <c r="Q471" s="85">
        <v>0</v>
      </c>
      <c r="R471" s="85">
        <v>0</v>
      </c>
      <c r="S471" s="85">
        <v>0</v>
      </c>
      <c r="T471" s="85">
        <v>0</v>
      </c>
      <c r="U471" s="85">
        <v>0</v>
      </c>
      <c r="V471" s="85">
        <v>0</v>
      </c>
      <c r="W471" s="85">
        <v>0</v>
      </c>
      <c r="X471" s="85">
        <v>0</v>
      </c>
      <c r="Y471" s="85">
        <v>0</v>
      </c>
      <c r="Z471" s="85">
        <v>0</v>
      </c>
      <c r="AA471" s="85">
        <v>0</v>
      </c>
      <c r="AB471" s="85">
        <v>0</v>
      </c>
      <c r="AC471" s="85">
        <v>0</v>
      </c>
      <c r="AD471" s="85">
        <v>0</v>
      </c>
      <c r="AE471" s="85">
        <v>0</v>
      </c>
    </row>
    <row r="472" spans="2:31"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 s="85">
        <v>0</v>
      </c>
      <c r="K472" s="85">
        <v>0</v>
      </c>
      <c r="L472" s="85">
        <v>0</v>
      </c>
      <c r="M472" s="85">
        <v>0</v>
      </c>
      <c r="N472" s="85">
        <v>0</v>
      </c>
      <c r="O472" s="85">
        <v>0</v>
      </c>
      <c r="P472" s="85">
        <v>0</v>
      </c>
      <c r="Q472" s="85">
        <v>0</v>
      </c>
      <c r="R472" s="85">
        <v>0</v>
      </c>
      <c r="S472" s="85">
        <v>0</v>
      </c>
      <c r="T472" s="85">
        <v>0</v>
      </c>
      <c r="U472" s="85">
        <v>0</v>
      </c>
      <c r="V472" s="85">
        <v>0</v>
      </c>
      <c r="W472" s="85">
        <v>0</v>
      </c>
      <c r="X472" s="85">
        <v>0</v>
      </c>
      <c r="Y472" s="85">
        <v>0</v>
      </c>
      <c r="Z472" s="85">
        <v>0</v>
      </c>
      <c r="AA472" s="85">
        <v>0</v>
      </c>
      <c r="AB472" s="85">
        <v>0</v>
      </c>
      <c r="AC472" s="85">
        <v>0</v>
      </c>
      <c r="AD472" s="85">
        <v>0</v>
      </c>
      <c r="AE472" s="85">
        <v>0</v>
      </c>
    </row>
    <row r="473" spans="2:31"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 s="85">
        <v>0</v>
      </c>
      <c r="K473" s="85">
        <v>0</v>
      </c>
      <c r="L473" s="85">
        <v>0</v>
      </c>
      <c r="M473" s="85">
        <v>0</v>
      </c>
      <c r="N473" s="85">
        <v>0</v>
      </c>
      <c r="O473" s="85">
        <v>0</v>
      </c>
      <c r="P473" s="85">
        <v>0</v>
      </c>
      <c r="Q473" s="85">
        <v>0</v>
      </c>
      <c r="R473" s="85">
        <v>0</v>
      </c>
      <c r="S473" s="85">
        <v>0</v>
      </c>
      <c r="T473" s="85">
        <v>0</v>
      </c>
      <c r="U473" s="85">
        <v>0</v>
      </c>
      <c r="V473" s="85">
        <v>0</v>
      </c>
      <c r="W473" s="85">
        <v>0</v>
      </c>
      <c r="X473" s="85">
        <v>0</v>
      </c>
      <c r="Y473" s="85">
        <v>0</v>
      </c>
      <c r="Z473" s="85">
        <v>0</v>
      </c>
      <c r="AA473" s="85">
        <v>0</v>
      </c>
      <c r="AB473" s="85">
        <v>0</v>
      </c>
      <c r="AC473" s="85">
        <v>0</v>
      </c>
      <c r="AD473" s="85">
        <v>0</v>
      </c>
      <c r="AE473" s="85">
        <v>0</v>
      </c>
    </row>
    <row r="474" spans="2:31"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 s="85">
        <v>0</v>
      </c>
      <c r="K474" s="85">
        <v>0</v>
      </c>
      <c r="L474" s="85">
        <v>0</v>
      </c>
      <c r="M474" s="85">
        <v>0</v>
      </c>
      <c r="N474" s="85">
        <v>0</v>
      </c>
      <c r="O474" s="85">
        <v>0</v>
      </c>
      <c r="P474" s="85">
        <v>0</v>
      </c>
      <c r="Q474" s="85">
        <v>0</v>
      </c>
      <c r="R474" s="85">
        <v>0</v>
      </c>
      <c r="S474" s="85">
        <v>0</v>
      </c>
      <c r="T474" s="85">
        <v>0</v>
      </c>
      <c r="U474" s="85">
        <v>0</v>
      </c>
      <c r="V474" s="85">
        <v>0</v>
      </c>
      <c r="W474" s="85">
        <v>0</v>
      </c>
      <c r="X474" s="85">
        <v>0</v>
      </c>
      <c r="Y474" s="85">
        <v>0</v>
      </c>
      <c r="Z474" s="85">
        <v>0</v>
      </c>
      <c r="AA474" s="85">
        <v>0</v>
      </c>
      <c r="AB474" s="85">
        <v>0</v>
      </c>
      <c r="AC474" s="85">
        <v>0</v>
      </c>
      <c r="AD474" s="85">
        <v>0</v>
      </c>
      <c r="AE474" s="85">
        <v>0</v>
      </c>
    </row>
    <row r="475" spans="2:31"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 s="85">
        <v>0</v>
      </c>
      <c r="K475" s="85">
        <v>0</v>
      </c>
      <c r="L475" s="85">
        <v>0</v>
      </c>
      <c r="M475" s="85">
        <v>0</v>
      </c>
      <c r="N475" s="85">
        <v>0</v>
      </c>
      <c r="O475" s="85">
        <v>0</v>
      </c>
      <c r="P475" s="85">
        <v>0</v>
      </c>
      <c r="Q475" s="85">
        <v>0</v>
      </c>
      <c r="R475" s="85">
        <v>0</v>
      </c>
      <c r="S475" s="85">
        <v>0</v>
      </c>
      <c r="T475" s="85">
        <v>0</v>
      </c>
      <c r="U475" s="85">
        <v>0</v>
      </c>
      <c r="V475" s="85">
        <v>0</v>
      </c>
      <c r="W475" s="85">
        <v>0</v>
      </c>
      <c r="X475" s="85">
        <v>0</v>
      </c>
      <c r="Y475" s="85">
        <v>0</v>
      </c>
      <c r="Z475" s="85">
        <v>0</v>
      </c>
      <c r="AA475" s="85">
        <v>0</v>
      </c>
      <c r="AB475" s="85">
        <v>0</v>
      </c>
      <c r="AC475" s="85">
        <v>0</v>
      </c>
      <c r="AD475" s="85">
        <v>0</v>
      </c>
      <c r="AE475" s="85">
        <v>0</v>
      </c>
    </row>
    <row r="476" spans="2:31"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 s="85">
        <v>0</v>
      </c>
      <c r="K476" s="85">
        <v>0</v>
      </c>
      <c r="L476" s="85">
        <v>0</v>
      </c>
      <c r="M476" s="85">
        <v>0</v>
      </c>
      <c r="N476" s="85">
        <v>0</v>
      </c>
      <c r="O476" s="85">
        <v>0</v>
      </c>
      <c r="P476" s="85">
        <v>0</v>
      </c>
      <c r="Q476" s="85">
        <v>0</v>
      </c>
      <c r="R476" s="85">
        <v>0</v>
      </c>
      <c r="S476" s="85">
        <v>0</v>
      </c>
      <c r="T476" s="85">
        <v>0</v>
      </c>
      <c r="U476" s="85">
        <v>0</v>
      </c>
      <c r="V476" s="85">
        <v>0</v>
      </c>
      <c r="W476" s="85">
        <v>0</v>
      </c>
      <c r="X476" s="85">
        <v>0</v>
      </c>
      <c r="Y476" s="85">
        <v>0</v>
      </c>
      <c r="Z476" s="85">
        <v>0</v>
      </c>
      <c r="AA476" s="85">
        <v>0</v>
      </c>
      <c r="AB476" s="85">
        <v>0</v>
      </c>
      <c r="AC476" s="85">
        <v>0</v>
      </c>
      <c r="AD476" s="85">
        <v>0</v>
      </c>
      <c r="AE476" s="85">
        <v>0</v>
      </c>
    </row>
    <row r="477" spans="2:31"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  <c r="Q477" s="85">
        <v>0</v>
      </c>
      <c r="R477" s="85">
        <v>0</v>
      </c>
      <c r="S477" s="85">
        <v>0</v>
      </c>
      <c r="T477" s="85">
        <v>0</v>
      </c>
      <c r="U477" s="85">
        <v>0</v>
      </c>
      <c r="V477" s="85">
        <v>0</v>
      </c>
      <c r="W477" s="85">
        <v>0</v>
      </c>
      <c r="X477" s="85">
        <v>0</v>
      </c>
      <c r="Y477" s="85">
        <v>0</v>
      </c>
      <c r="Z477" s="85">
        <v>0</v>
      </c>
      <c r="AA477" s="85">
        <v>0</v>
      </c>
      <c r="AB477" s="85">
        <v>0</v>
      </c>
      <c r="AC477" s="85">
        <v>0</v>
      </c>
      <c r="AD477" s="85">
        <v>0</v>
      </c>
      <c r="AE477" s="85">
        <v>0</v>
      </c>
    </row>
    <row r="478" spans="2:31"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  <c r="Q478" s="85">
        <v>0</v>
      </c>
      <c r="R478" s="85">
        <v>0</v>
      </c>
      <c r="S478" s="85">
        <v>0</v>
      </c>
      <c r="T478" s="85">
        <v>0</v>
      </c>
      <c r="U478" s="85">
        <v>0</v>
      </c>
      <c r="V478" s="85">
        <v>0</v>
      </c>
      <c r="W478" s="85">
        <v>0</v>
      </c>
      <c r="X478" s="85">
        <v>0</v>
      </c>
      <c r="Y478" s="85">
        <v>0</v>
      </c>
      <c r="Z478" s="85">
        <v>0</v>
      </c>
      <c r="AA478" s="85">
        <v>0</v>
      </c>
      <c r="AB478" s="85">
        <v>0</v>
      </c>
      <c r="AC478" s="85">
        <v>0</v>
      </c>
      <c r="AD478" s="85">
        <v>0</v>
      </c>
      <c r="AE478" s="85">
        <v>0</v>
      </c>
    </row>
    <row r="479" spans="2:31"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 s="85">
        <v>0</v>
      </c>
      <c r="K479" s="85">
        <v>0</v>
      </c>
      <c r="L479" s="85">
        <v>0</v>
      </c>
      <c r="M479" s="85">
        <v>0</v>
      </c>
      <c r="N479" s="85">
        <v>0</v>
      </c>
      <c r="O479" s="85">
        <v>0</v>
      </c>
      <c r="P479" s="85">
        <v>0</v>
      </c>
      <c r="Q479" s="85">
        <v>0</v>
      </c>
      <c r="R479" s="85">
        <v>0</v>
      </c>
      <c r="S479" s="85">
        <v>0</v>
      </c>
      <c r="T479" s="85">
        <v>0</v>
      </c>
      <c r="U479" s="85">
        <v>0</v>
      </c>
      <c r="V479" s="85">
        <v>0</v>
      </c>
      <c r="W479" s="85">
        <v>0</v>
      </c>
      <c r="X479" s="85">
        <v>0</v>
      </c>
      <c r="Y479" s="85">
        <v>0</v>
      </c>
      <c r="Z479" s="85">
        <v>0</v>
      </c>
      <c r="AA479" s="85">
        <v>0</v>
      </c>
      <c r="AB479" s="85">
        <v>0</v>
      </c>
      <c r="AC479" s="85">
        <v>0</v>
      </c>
      <c r="AD479" s="85">
        <v>0</v>
      </c>
      <c r="AE479" s="85">
        <v>0</v>
      </c>
    </row>
    <row r="480" spans="2:31"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 s="85">
        <v>0</v>
      </c>
      <c r="K480" s="85">
        <v>0</v>
      </c>
      <c r="L480" s="85">
        <v>0</v>
      </c>
      <c r="M480" s="85">
        <v>0</v>
      </c>
      <c r="N480" s="85">
        <v>0</v>
      </c>
      <c r="O480" s="85">
        <v>0</v>
      </c>
      <c r="P480" s="85">
        <v>0</v>
      </c>
      <c r="Q480" s="85">
        <v>0</v>
      </c>
      <c r="R480" s="85">
        <v>0</v>
      </c>
      <c r="S480" s="85">
        <v>0</v>
      </c>
      <c r="T480" s="85">
        <v>0</v>
      </c>
      <c r="U480" s="85">
        <v>0</v>
      </c>
      <c r="V480" s="85">
        <v>0</v>
      </c>
      <c r="W480" s="85">
        <v>0</v>
      </c>
      <c r="X480" s="85">
        <v>0</v>
      </c>
      <c r="Y480" s="85">
        <v>0</v>
      </c>
      <c r="Z480" s="85">
        <v>0</v>
      </c>
      <c r="AA480" s="85">
        <v>0</v>
      </c>
      <c r="AB480" s="85">
        <v>0</v>
      </c>
      <c r="AC480" s="85">
        <v>0</v>
      </c>
      <c r="AD480" s="85">
        <v>0</v>
      </c>
      <c r="AE480" s="85">
        <v>0</v>
      </c>
    </row>
    <row r="481" spans="2:31"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 s="85">
        <v>0</v>
      </c>
      <c r="K481" s="85">
        <v>0</v>
      </c>
      <c r="L481" s="85">
        <v>0</v>
      </c>
      <c r="M481" s="85">
        <v>0</v>
      </c>
      <c r="N481" s="85">
        <v>0</v>
      </c>
      <c r="O481" s="85">
        <v>0</v>
      </c>
      <c r="P481" s="85">
        <v>0</v>
      </c>
      <c r="Q481" s="85">
        <v>0</v>
      </c>
      <c r="R481" s="85">
        <v>0</v>
      </c>
      <c r="S481" s="85">
        <v>0</v>
      </c>
      <c r="T481" s="85">
        <v>0</v>
      </c>
      <c r="U481" s="85">
        <v>0</v>
      </c>
      <c r="V481" s="85">
        <v>0</v>
      </c>
      <c r="W481" s="85">
        <v>0</v>
      </c>
      <c r="X481" s="85">
        <v>0</v>
      </c>
      <c r="Y481" s="85">
        <v>0</v>
      </c>
      <c r="Z481" s="85">
        <v>0</v>
      </c>
      <c r="AA481" s="85">
        <v>0</v>
      </c>
      <c r="AB481" s="85">
        <v>0</v>
      </c>
      <c r="AC481" s="85">
        <v>0</v>
      </c>
      <c r="AD481" s="85">
        <v>0</v>
      </c>
      <c r="AE481" s="85">
        <v>0</v>
      </c>
    </row>
    <row r="482" spans="2:31"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 s="85">
        <v>0</v>
      </c>
      <c r="K482" s="85">
        <v>0</v>
      </c>
      <c r="L482" s="85">
        <v>0</v>
      </c>
      <c r="M482" s="85">
        <v>0</v>
      </c>
      <c r="N482" s="85">
        <v>0</v>
      </c>
      <c r="O482" s="85">
        <v>0</v>
      </c>
      <c r="P482" s="85">
        <v>0</v>
      </c>
      <c r="Q482" s="85">
        <v>0</v>
      </c>
      <c r="R482" s="85">
        <v>0</v>
      </c>
      <c r="S482" s="85">
        <v>0</v>
      </c>
      <c r="T482" s="85">
        <v>0</v>
      </c>
      <c r="U482" s="85">
        <v>0</v>
      </c>
      <c r="V482" s="85">
        <v>0</v>
      </c>
      <c r="W482" s="85">
        <v>0</v>
      </c>
      <c r="X482" s="85">
        <v>0</v>
      </c>
      <c r="Y482" s="85">
        <v>0</v>
      </c>
      <c r="Z482" s="85">
        <v>0</v>
      </c>
      <c r="AA482" s="85">
        <v>0</v>
      </c>
      <c r="AB482" s="85">
        <v>0</v>
      </c>
      <c r="AC482" s="85">
        <v>0</v>
      </c>
      <c r="AD482" s="85">
        <v>0</v>
      </c>
      <c r="AE482" s="85">
        <v>0</v>
      </c>
    </row>
    <row r="483" spans="2:31"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 s="85">
        <v>0</v>
      </c>
      <c r="K483" s="85">
        <v>0</v>
      </c>
      <c r="L483" s="85">
        <v>0</v>
      </c>
      <c r="M483" s="85">
        <v>0</v>
      </c>
      <c r="N483" s="85">
        <v>0</v>
      </c>
      <c r="O483" s="85">
        <v>0</v>
      </c>
      <c r="P483" s="85">
        <v>0</v>
      </c>
      <c r="Q483" s="85">
        <v>0</v>
      </c>
      <c r="R483" s="85">
        <v>0</v>
      </c>
      <c r="S483" s="85">
        <v>0</v>
      </c>
      <c r="T483" s="85">
        <v>0</v>
      </c>
      <c r="U483" s="85">
        <v>0</v>
      </c>
      <c r="V483" s="85">
        <v>0</v>
      </c>
      <c r="W483" s="85">
        <v>0</v>
      </c>
      <c r="X483" s="85">
        <v>0</v>
      </c>
      <c r="Y483" s="85">
        <v>0</v>
      </c>
      <c r="Z483" s="85">
        <v>0</v>
      </c>
      <c r="AA483" s="85">
        <v>0</v>
      </c>
      <c r="AB483" s="85">
        <v>0</v>
      </c>
      <c r="AC483" s="85">
        <v>0</v>
      </c>
      <c r="AD483" s="85">
        <v>0</v>
      </c>
      <c r="AE483" s="85">
        <v>0</v>
      </c>
    </row>
    <row r="484" spans="2:31"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 s="85">
        <v>0</v>
      </c>
      <c r="K484" s="85">
        <v>0</v>
      </c>
      <c r="L484" s="85">
        <v>0</v>
      </c>
      <c r="M484" s="85">
        <v>0</v>
      </c>
      <c r="N484" s="85">
        <v>0</v>
      </c>
      <c r="O484" s="85">
        <v>0</v>
      </c>
      <c r="P484" s="85">
        <v>0</v>
      </c>
      <c r="Q484" s="85">
        <v>0</v>
      </c>
      <c r="R484" s="85">
        <v>0</v>
      </c>
      <c r="S484" s="85">
        <v>0</v>
      </c>
      <c r="T484" s="85">
        <v>0</v>
      </c>
      <c r="U484" s="85">
        <v>0</v>
      </c>
      <c r="V484" s="85">
        <v>0</v>
      </c>
      <c r="W484" s="85">
        <v>0</v>
      </c>
      <c r="X484" s="85">
        <v>0</v>
      </c>
      <c r="Y484" s="85">
        <v>0</v>
      </c>
      <c r="Z484" s="85">
        <v>0</v>
      </c>
      <c r="AA484" s="85">
        <v>0</v>
      </c>
      <c r="AB484" s="85">
        <v>0</v>
      </c>
      <c r="AC484" s="85">
        <v>0</v>
      </c>
      <c r="AD484" s="85">
        <v>0</v>
      </c>
      <c r="AE484" s="85">
        <v>0</v>
      </c>
    </row>
    <row r="485" spans="2:31"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 s="85">
        <v>0</v>
      </c>
      <c r="K485" s="85">
        <v>0</v>
      </c>
      <c r="L485" s="85">
        <v>0</v>
      </c>
      <c r="M485" s="85">
        <v>0</v>
      </c>
      <c r="N485" s="85">
        <v>0</v>
      </c>
      <c r="O485" s="85">
        <v>0</v>
      </c>
      <c r="P485" s="85">
        <v>0</v>
      </c>
      <c r="Q485" s="85">
        <v>0</v>
      </c>
      <c r="R485" s="85">
        <v>0</v>
      </c>
      <c r="S485" s="85">
        <v>0</v>
      </c>
      <c r="T485" s="85">
        <v>0</v>
      </c>
      <c r="U485" s="85">
        <v>0</v>
      </c>
      <c r="V485" s="85">
        <v>0</v>
      </c>
      <c r="W485" s="85">
        <v>0</v>
      </c>
      <c r="X485" s="85">
        <v>0</v>
      </c>
      <c r="Y485" s="85">
        <v>0</v>
      </c>
      <c r="Z485" s="85">
        <v>0</v>
      </c>
      <c r="AA485" s="85">
        <v>0</v>
      </c>
      <c r="AB485" s="85">
        <v>0</v>
      </c>
      <c r="AC485" s="85">
        <v>0</v>
      </c>
      <c r="AD485" s="85">
        <v>0</v>
      </c>
      <c r="AE485" s="85">
        <v>0</v>
      </c>
    </row>
    <row r="486" spans="2:31"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 s="85">
        <v>0</v>
      </c>
      <c r="K486" s="85">
        <v>0</v>
      </c>
      <c r="L486" s="85">
        <v>0</v>
      </c>
      <c r="M486" s="85">
        <v>0</v>
      </c>
      <c r="N486" s="85">
        <v>0</v>
      </c>
      <c r="O486" s="85">
        <v>0</v>
      </c>
      <c r="P486" s="85">
        <v>0</v>
      </c>
      <c r="Q486" s="85">
        <v>0</v>
      </c>
      <c r="R486" s="85">
        <v>0</v>
      </c>
      <c r="S486" s="85">
        <v>0</v>
      </c>
      <c r="T486" s="85">
        <v>0</v>
      </c>
      <c r="U486" s="85">
        <v>0</v>
      </c>
      <c r="V486" s="85">
        <v>0</v>
      </c>
      <c r="W486" s="85">
        <v>0</v>
      </c>
      <c r="X486" s="85">
        <v>0</v>
      </c>
      <c r="Y486" s="85">
        <v>0</v>
      </c>
      <c r="Z486" s="85">
        <v>0</v>
      </c>
      <c r="AA486" s="85">
        <v>0</v>
      </c>
      <c r="AB486" s="85">
        <v>0</v>
      </c>
      <c r="AC486" s="85">
        <v>0</v>
      </c>
      <c r="AD486" s="85">
        <v>0</v>
      </c>
      <c r="AE486" s="85">
        <v>0</v>
      </c>
    </row>
    <row r="487" spans="2:31"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 s="85">
        <v>0</v>
      </c>
      <c r="K487" s="85">
        <v>0</v>
      </c>
      <c r="L487" s="85">
        <v>0</v>
      </c>
      <c r="M487" s="85">
        <v>0</v>
      </c>
      <c r="N487" s="85">
        <v>0</v>
      </c>
      <c r="O487" s="85">
        <v>0</v>
      </c>
      <c r="P487" s="85">
        <v>0</v>
      </c>
      <c r="Q487" s="85">
        <v>0</v>
      </c>
      <c r="R487" s="85">
        <v>0</v>
      </c>
      <c r="S487" s="85">
        <v>0</v>
      </c>
      <c r="T487" s="85">
        <v>0</v>
      </c>
      <c r="U487" s="85">
        <v>0</v>
      </c>
      <c r="V487" s="85">
        <v>0</v>
      </c>
      <c r="W487" s="85">
        <v>0</v>
      </c>
      <c r="X487" s="85">
        <v>0</v>
      </c>
      <c r="Y487" s="85">
        <v>0</v>
      </c>
      <c r="Z487" s="85">
        <v>0</v>
      </c>
      <c r="AA487" s="85">
        <v>0</v>
      </c>
      <c r="AB487" s="85">
        <v>0</v>
      </c>
      <c r="AC487" s="85">
        <v>0</v>
      </c>
      <c r="AD487" s="85">
        <v>0</v>
      </c>
      <c r="AE487" s="85">
        <v>0</v>
      </c>
    </row>
    <row r="488" spans="2:31"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 s="85">
        <v>0</v>
      </c>
      <c r="K488" s="85">
        <v>0</v>
      </c>
      <c r="L488" s="85">
        <v>0</v>
      </c>
      <c r="M488" s="85">
        <v>0</v>
      </c>
      <c r="N488" s="85">
        <v>0</v>
      </c>
      <c r="O488" s="85">
        <v>0</v>
      </c>
      <c r="P488" s="85">
        <v>0</v>
      </c>
      <c r="Q488" s="85">
        <v>0</v>
      </c>
      <c r="R488" s="85">
        <v>0</v>
      </c>
      <c r="S488" s="85">
        <v>0</v>
      </c>
      <c r="T488" s="85">
        <v>0</v>
      </c>
      <c r="U488" s="85">
        <v>0</v>
      </c>
      <c r="V488" s="85">
        <v>0</v>
      </c>
      <c r="W488" s="85">
        <v>0</v>
      </c>
      <c r="X488" s="85">
        <v>0</v>
      </c>
      <c r="Y488" s="85">
        <v>0</v>
      </c>
      <c r="Z488" s="85">
        <v>0</v>
      </c>
      <c r="AA488" s="85">
        <v>0</v>
      </c>
      <c r="AB488" s="85">
        <v>0</v>
      </c>
      <c r="AC488" s="85">
        <v>0</v>
      </c>
      <c r="AD488" s="85">
        <v>0</v>
      </c>
      <c r="AE488" s="85">
        <v>0</v>
      </c>
    </row>
    <row r="489" spans="2:31"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 s="85">
        <v>0</v>
      </c>
      <c r="K489" s="85">
        <v>0</v>
      </c>
      <c r="L489" s="85">
        <v>0</v>
      </c>
      <c r="M489" s="85">
        <v>0</v>
      </c>
      <c r="N489" s="85">
        <v>0</v>
      </c>
      <c r="O489" s="85">
        <v>0</v>
      </c>
      <c r="P489" s="85">
        <v>0</v>
      </c>
      <c r="Q489" s="85">
        <v>0</v>
      </c>
      <c r="R489" s="85">
        <v>0</v>
      </c>
      <c r="S489" s="85">
        <v>0</v>
      </c>
      <c r="T489" s="85">
        <v>0</v>
      </c>
      <c r="U489" s="85">
        <v>0</v>
      </c>
      <c r="V489" s="85">
        <v>0</v>
      </c>
      <c r="W489" s="85">
        <v>0</v>
      </c>
      <c r="X489" s="85">
        <v>0</v>
      </c>
      <c r="Y489" s="85">
        <v>0</v>
      </c>
      <c r="Z489" s="85">
        <v>0</v>
      </c>
      <c r="AA489" s="85">
        <v>0</v>
      </c>
      <c r="AB489" s="85">
        <v>0</v>
      </c>
      <c r="AC489" s="85">
        <v>0</v>
      </c>
      <c r="AD489" s="85">
        <v>0</v>
      </c>
      <c r="AE489" s="85">
        <v>0</v>
      </c>
    </row>
    <row r="490" spans="2:31"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  <c r="Q490" s="85">
        <v>0</v>
      </c>
      <c r="R490" s="85">
        <v>0</v>
      </c>
      <c r="S490" s="85">
        <v>0</v>
      </c>
      <c r="T490" s="85">
        <v>0</v>
      </c>
      <c r="U490" s="85">
        <v>0</v>
      </c>
      <c r="V490" s="85">
        <v>0</v>
      </c>
      <c r="W490" s="85">
        <v>0</v>
      </c>
      <c r="X490" s="85">
        <v>0</v>
      </c>
      <c r="Y490" s="85">
        <v>0</v>
      </c>
      <c r="Z490" s="85">
        <v>0</v>
      </c>
      <c r="AA490" s="85">
        <v>0</v>
      </c>
      <c r="AB490" s="85">
        <v>0</v>
      </c>
      <c r="AC490" s="85">
        <v>0</v>
      </c>
      <c r="AD490" s="85">
        <v>0</v>
      </c>
      <c r="AE490" s="85">
        <v>0</v>
      </c>
    </row>
    <row r="491" spans="2:31"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 s="85">
        <v>0</v>
      </c>
      <c r="K491" s="85">
        <v>0</v>
      </c>
      <c r="L491" s="85">
        <v>0</v>
      </c>
      <c r="M491" s="85">
        <v>0</v>
      </c>
      <c r="N491" s="85">
        <v>0</v>
      </c>
      <c r="O491" s="85">
        <v>0</v>
      </c>
      <c r="P491" s="85">
        <v>0</v>
      </c>
      <c r="Q491" s="85">
        <v>0</v>
      </c>
      <c r="R491" s="85">
        <v>0</v>
      </c>
      <c r="S491" s="85">
        <v>0</v>
      </c>
      <c r="T491" s="85">
        <v>0</v>
      </c>
      <c r="U491" s="85">
        <v>0</v>
      </c>
      <c r="V491" s="85">
        <v>0</v>
      </c>
      <c r="W491" s="85">
        <v>0</v>
      </c>
      <c r="X491" s="85">
        <v>0</v>
      </c>
      <c r="Y491" s="85">
        <v>0</v>
      </c>
      <c r="Z491" s="85">
        <v>0</v>
      </c>
      <c r="AA491" s="85">
        <v>0</v>
      </c>
      <c r="AB491" s="85">
        <v>0</v>
      </c>
      <c r="AC491" s="85">
        <v>0</v>
      </c>
      <c r="AD491" s="85">
        <v>0</v>
      </c>
      <c r="AE491" s="85">
        <v>0</v>
      </c>
    </row>
    <row r="492" spans="2:31"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 s="85">
        <v>0</v>
      </c>
      <c r="K492" s="85">
        <v>0</v>
      </c>
      <c r="L492" s="85">
        <v>0</v>
      </c>
      <c r="M492" s="85">
        <v>0</v>
      </c>
      <c r="N492" s="85">
        <v>0</v>
      </c>
      <c r="O492" s="85">
        <v>0</v>
      </c>
      <c r="P492" s="85">
        <v>0</v>
      </c>
      <c r="Q492" s="85">
        <v>0</v>
      </c>
      <c r="R492" s="85">
        <v>0</v>
      </c>
      <c r="S492" s="85">
        <v>0</v>
      </c>
      <c r="T492" s="85">
        <v>0</v>
      </c>
      <c r="U492" s="85">
        <v>0</v>
      </c>
      <c r="V492" s="85">
        <v>0</v>
      </c>
      <c r="W492" s="85">
        <v>0</v>
      </c>
      <c r="X492" s="85">
        <v>0</v>
      </c>
      <c r="Y492" s="85">
        <v>0</v>
      </c>
      <c r="Z492" s="85">
        <v>0</v>
      </c>
      <c r="AA492" s="85">
        <v>0</v>
      </c>
      <c r="AB492" s="85">
        <v>0</v>
      </c>
      <c r="AC492" s="85">
        <v>0</v>
      </c>
      <c r="AD492" s="85">
        <v>0</v>
      </c>
      <c r="AE492" s="85">
        <v>0</v>
      </c>
    </row>
    <row r="493" spans="2:31"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  <c r="O493" s="85">
        <v>0</v>
      </c>
      <c r="P493" s="85">
        <v>0</v>
      </c>
      <c r="Q493" s="85">
        <v>0</v>
      </c>
      <c r="R493" s="85">
        <v>0</v>
      </c>
      <c r="S493" s="85">
        <v>0</v>
      </c>
      <c r="T493" s="85">
        <v>0</v>
      </c>
      <c r="U493" s="85">
        <v>0</v>
      </c>
      <c r="V493" s="85">
        <v>0</v>
      </c>
      <c r="W493" s="85">
        <v>0</v>
      </c>
      <c r="X493" s="85">
        <v>0</v>
      </c>
      <c r="Y493" s="85">
        <v>0</v>
      </c>
      <c r="Z493" s="85">
        <v>0</v>
      </c>
      <c r="AA493" s="85">
        <v>0</v>
      </c>
      <c r="AB493" s="85">
        <v>0</v>
      </c>
      <c r="AC493" s="85">
        <v>0</v>
      </c>
      <c r="AD493" s="85">
        <v>0</v>
      </c>
      <c r="AE493" s="85">
        <v>0</v>
      </c>
    </row>
    <row r="494" spans="2:31"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 s="85">
        <v>0</v>
      </c>
      <c r="K494" s="85">
        <v>0</v>
      </c>
      <c r="L494" s="85">
        <v>0</v>
      </c>
      <c r="M494" s="85">
        <v>0</v>
      </c>
      <c r="N494" s="85">
        <v>0</v>
      </c>
      <c r="O494" s="85">
        <v>0</v>
      </c>
      <c r="P494" s="85">
        <v>0</v>
      </c>
      <c r="Q494" s="85">
        <v>0</v>
      </c>
      <c r="R494" s="85">
        <v>0</v>
      </c>
      <c r="S494" s="85">
        <v>0</v>
      </c>
      <c r="T494" s="85">
        <v>0</v>
      </c>
      <c r="U494" s="85">
        <v>0</v>
      </c>
      <c r="V494" s="85">
        <v>0</v>
      </c>
      <c r="W494" s="85">
        <v>0</v>
      </c>
      <c r="X494" s="85">
        <v>0</v>
      </c>
      <c r="Y494" s="85">
        <v>0</v>
      </c>
      <c r="Z494" s="85">
        <v>0</v>
      </c>
      <c r="AA494" s="85">
        <v>0</v>
      </c>
      <c r="AB494" s="85">
        <v>0</v>
      </c>
      <c r="AC494" s="85">
        <v>0</v>
      </c>
      <c r="AD494" s="85">
        <v>0</v>
      </c>
      <c r="AE494" s="85">
        <v>0</v>
      </c>
    </row>
    <row r="495" spans="2:31"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0</v>
      </c>
      <c r="Q495" s="85">
        <v>0</v>
      </c>
      <c r="R495" s="85">
        <v>0</v>
      </c>
      <c r="S495" s="85">
        <v>0</v>
      </c>
      <c r="T495" s="85">
        <v>0</v>
      </c>
      <c r="U495" s="85">
        <v>0</v>
      </c>
      <c r="V495" s="85">
        <v>0</v>
      </c>
      <c r="W495" s="85">
        <v>0</v>
      </c>
      <c r="X495" s="85">
        <v>0</v>
      </c>
      <c r="Y495" s="85">
        <v>0</v>
      </c>
      <c r="Z495" s="85">
        <v>0</v>
      </c>
      <c r="AA495" s="85">
        <v>0</v>
      </c>
      <c r="AB495" s="85">
        <v>0</v>
      </c>
      <c r="AC495" s="85">
        <v>0</v>
      </c>
      <c r="AD495" s="85">
        <v>0</v>
      </c>
      <c r="AE495" s="85">
        <v>0</v>
      </c>
    </row>
    <row r="496" spans="2:31"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  <c r="Q496" s="85">
        <v>0</v>
      </c>
      <c r="R496" s="85">
        <v>0</v>
      </c>
      <c r="S496" s="85">
        <v>0</v>
      </c>
      <c r="T496" s="85">
        <v>0</v>
      </c>
      <c r="U496" s="85">
        <v>0</v>
      </c>
      <c r="V496" s="85">
        <v>0</v>
      </c>
      <c r="W496" s="85">
        <v>0</v>
      </c>
      <c r="X496" s="85">
        <v>0</v>
      </c>
      <c r="Y496" s="85">
        <v>0</v>
      </c>
      <c r="Z496" s="85">
        <v>0</v>
      </c>
      <c r="AA496" s="85">
        <v>0</v>
      </c>
      <c r="AB496" s="85">
        <v>0</v>
      </c>
      <c r="AC496" s="85">
        <v>0</v>
      </c>
      <c r="AD496" s="85">
        <v>0</v>
      </c>
      <c r="AE496" s="85">
        <v>0</v>
      </c>
    </row>
    <row r="497" spans="2:31"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 s="85">
        <v>0</v>
      </c>
      <c r="K497" s="85">
        <v>0</v>
      </c>
      <c r="L497" s="85">
        <v>0</v>
      </c>
      <c r="M497" s="85">
        <v>0</v>
      </c>
      <c r="N497" s="85">
        <v>0</v>
      </c>
      <c r="O497" s="85">
        <v>0</v>
      </c>
      <c r="P497" s="85">
        <v>0</v>
      </c>
      <c r="Q497" s="85">
        <v>0</v>
      </c>
      <c r="R497" s="85">
        <v>0</v>
      </c>
      <c r="S497" s="85">
        <v>0</v>
      </c>
      <c r="T497" s="85">
        <v>0</v>
      </c>
      <c r="U497" s="85">
        <v>0</v>
      </c>
      <c r="V497" s="85">
        <v>0</v>
      </c>
      <c r="W497" s="85">
        <v>0</v>
      </c>
      <c r="X497" s="85">
        <v>0</v>
      </c>
      <c r="Y497" s="85">
        <v>0</v>
      </c>
      <c r="Z497" s="85">
        <v>0</v>
      </c>
      <c r="AA497" s="85">
        <v>0</v>
      </c>
      <c r="AB497" s="85">
        <v>0</v>
      </c>
      <c r="AC497" s="85">
        <v>0</v>
      </c>
      <c r="AD497" s="85">
        <v>0</v>
      </c>
      <c r="AE497" s="85">
        <v>0</v>
      </c>
    </row>
    <row r="498" spans="2:31"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  <c r="Q498" s="85">
        <v>0</v>
      </c>
      <c r="R498" s="85">
        <v>0</v>
      </c>
      <c r="S498" s="85">
        <v>0</v>
      </c>
      <c r="T498" s="85">
        <v>0</v>
      </c>
      <c r="U498" s="85">
        <v>0</v>
      </c>
      <c r="V498" s="85">
        <v>0</v>
      </c>
      <c r="W498" s="85">
        <v>0</v>
      </c>
      <c r="X498" s="85">
        <v>0</v>
      </c>
      <c r="Y498" s="85">
        <v>0</v>
      </c>
      <c r="Z498" s="85">
        <v>0</v>
      </c>
      <c r="AA498" s="85">
        <v>0</v>
      </c>
      <c r="AB498" s="85">
        <v>0</v>
      </c>
      <c r="AC498" s="85">
        <v>0</v>
      </c>
      <c r="AD498" s="85">
        <v>0</v>
      </c>
      <c r="AE498" s="85">
        <v>0</v>
      </c>
    </row>
    <row r="499" spans="2:31"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  <c r="Q499" s="85">
        <v>0</v>
      </c>
      <c r="R499" s="85">
        <v>0</v>
      </c>
      <c r="S499" s="85">
        <v>0</v>
      </c>
      <c r="T499" s="85">
        <v>0</v>
      </c>
      <c r="U499" s="85">
        <v>0</v>
      </c>
      <c r="V499" s="85">
        <v>0</v>
      </c>
      <c r="W499" s="85">
        <v>0</v>
      </c>
      <c r="X499" s="85">
        <v>0</v>
      </c>
      <c r="Y499" s="85">
        <v>0</v>
      </c>
      <c r="Z499" s="85">
        <v>0</v>
      </c>
      <c r="AA499" s="85">
        <v>0</v>
      </c>
      <c r="AB499" s="85">
        <v>0</v>
      </c>
      <c r="AC499" s="85">
        <v>0</v>
      </c>
      <c r="AD499" s="85">
        <v>0</v>
      </c>
      <c r="AE499" s="85">
        <v>0</v>
      </c>
    </row>
    <row r="500" spans="2:31"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0</v>
      </c>
      <c r="Q500" s="85">
        <v>0</v>
      </c>
      <c r="R500" s="85">
        <v>0</v>
      </c>
      <c r="S500" s="85">
        <v>0</v>
      </c>
      <c r="T500" s="85">
        <v>0</v>
      </c>
      <c r="U500" s="85">
        <v>0</v>
      </c>
      <c r="V500" s="85">
        <v>0</v>
      </c>
      <c r="W500" s="85">
        <v>0</v>
      </c>
      <c r="X500" s="85">
        <v>0</v>
      </c>
      <c r="Y500" s="85">
        <v>0</v>
      </c>
      <c r="Z500" s="85">
        <v>0</v>
      </c>
      <c r="AA500" s="85">
        <v>0</v>
      </c>
      <c r="AB500" s="85">
        <v>0</v>
      </c>
      <c r="AC500" s="85">
        <v>0</v>
      </c>
      <c r="AD500" s="85">
        <v>0</v>
      </c>
      <c r="AE500" s="85">
        <v>0</v>
      </c>
    </row>
    <row r="501" spans="2:31"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  <c r="Q501" s="85">
        <v>0</v>
      </c>
      <c r="R501" s="85">
        <v>0</v>
      </c>
      <c r="S501" s="85">
        <v>0</v>
      </c>
      <c r="T501" s="85">
        <v>0</v>
      </c>
      <c r="U501" s="85">
        <v>0</v>
      </c>
      <c r="V501" s="85">
        <v>0</v>
      </c>
      <c r="W501" s="85">
        <v>0</v>
      </c>
      <c r="X501" s="85">
        <v>0</v>
      </c>
      <c r="Y501" s="85">
        <v>0</v>
      </c>
      <c r="Z501" s="85">
        <v>0</v>
      </c>
      <c r="AA501" s="85">
        <v>0</v>
      </c>
      <c r="AB501" s="85">
        <v>0</v>
      </c>
      <c r="AC501" s="85">
        <v>0</v>
      </c>
      <c r="AD501" s="85">
        <v>0</v>
      </c>
      <c r="AE501" s="85">
        <v>0</v>
      </c>
    </row>
    <row r="502" spans="2:31"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 s="85">
        <v>0</v>
      </c>
      <c r="K502" s="85">
        <v>0</v>
      </c>
      <c r="L502" s="85">
        <v>0</v>
      </c>
      <c r="M502" s="85">
        <v>0</v>
      </c>
      <c r="N502" s="85">
        <v>0</v>
      </c>
      <c r="O502" s="85">
        <v>0</v>
      </c>
      <c r="P502" s="85">
        <v>0</v>
      </c>
      <c r="Q502" s="85">
        <v>0</v>
      </c>
      <c r="R502" s="85">
        <v>0</v>
      </c>
      <c r="S502" s="85">
        <v>0</v>
      </c>
      <c r="T502" s="85">
        <v>0</v>
      </c>
      <c r="U502" s="85">
        <v>0</v>
      </c>
      <c r="V502" s="85">
        <v>0</v>
      </c>
      <c r="W502" s="85">
        <v>0</v>
      </c>
      <c r="X502" s="85">
        <v>0</v>
      </c>
      <c r="Y502" s="85">
        <v>0</v>
      </c>
      <c r="Z502" s="85">
        <v>0</v>
      </c>
      <c r="AA502" s="85">
        <v>0</v>
      </c>
      <c r="AB502" s="85">
        <v>0</v>
      </c>
      <c r="AC502" s="85">
        <v>0</v>
      </c>
      <c r="AD502" s="85">
        <v>0</v>
      </c>
      <c r="AE502" s="85">
        <v>0</v>
      </c>
    </row>
    <row r="503" spans="2:31"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 s="85">
        <v>0</v>
      </c>
      <c r="K503" s="85">
        <v>0</v>
      </c>
      <c r="L503" s="85">
        <v>0</v>
      </c>
      <c r="M503" s="85">
        <v>0</v>
      </c>
      <c r="N503" s="85">
        <v>0</v>
      </c>
      <c r="O503" s="85">
        <v>0</v>
      </c>
      <c r="P503" s="85">
        <v>0</v>
      </c>
      <c r="Q503" s="85">
        <v>0</v>
      </c>
      <c r="R503" s="85">
        <v>0</v>
      </c>
      <c r="S503" s="85">
        <v>0</v>
      </c>
      <c r="T503" s="85">
        <v>0</v>
      </c>
      <c r="U503" s="85">
        <v>0</v>
      </c>
      <c r="V503" s="85">
        <v>0</v>
      </c>
      <c r="W503" s="85">
        <v>0</v>
      </c>
      <c r="X503" s="85">
        <v>0</v>
      </c>
      <c r="Y503" s="85">
        <v>0</v>
      </c>
      <c r="Z503" s="85">
        <v>0</v>
      </c>
      <c r="AA503" s="85">
        <v>0</v>
      </c>
      <c r="AB503" s="85">
        <v>0</v>
      </c>
      <c r="AC503" s="85">
        <v>0</v>
      </c>
      <c r="AD503" s="85">
        <v>0</v>
      </c>
      <c r="AE503" s="85">
        <v>0</v>
      </c>
    </row>
    <row r="504" spans="2:31"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5">
        <v>0</v>
      </c>
      <c r="P504" s="85">
        <v>0</v>
      </c>
      <c r="Q504" s="85">
        <v>0</v>
      </c>
      <c r="R504" s="85">
        <v>0</v>
      </c>
      <c r="S504" s="85">
        <v>0</v>
      </c>
      <c r="T504" s="85">
        <v>0</v>
      </c>
      <c r="U504" s="85">
        <v>0</v>
      </c>
      <c r="V504" s="85">
        <v>0</v>
      </c>
      <c r="W504" s="85">
        <v>0</v>
      </c>
      <c r="X504" s="85">
        <v>0</v>
      </c>
      <c r="Y504" s="85">
        <v>0</v>
      </c>
      <c r="Z504" s="85">
        <v>0</v>
      </c>
      <c r="AA504" s="85">
        <v>0</v>
      </c>
      <c r="AB504" s="85">
        <v>0</v>
      </c>
      <c r="AC504" s="85">
        <v>0</v>
      </c>
      <c r="AD504" s="85">
        <v>0</v>
      </c>
      <c r="AE504" s="85">
        <v>0</v>
      </c>
    </row>
    <row r="505" spans="2:31"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 s="85">
        <v>0</v>
      </c>
      <c r="K505" s="85">
        <v>0</v>
      </c>
      <c r="L505" s="85">
        <v>0</v>
      </c>
      <c r="M505" s="85">
        <v>0</v>
      </c>
      <c r="N505" s="85">
        <v>0</v>
      </c>
      <c r="O505" s="85">
        <v>0</v>
      </c>
      <c r="P505" s="85">
        <v>0</v>
      </c>
      <c r="Q505" s="85">
        <v>0</v>
      </c>
      <c r="R505" s="85">
        <v>0</v>
      </c>
      <c r="S505" s="85">
        <v>0</v>
      </c>
      <c r="T505" s="85">
        <v>0</v>
      </c>
      <c r="U505" s="85">
        <v>0</v>
      </c>
      <c r="V505" s="85">
        <v>0</v>
      </c>
      <c r="W505" s="85">
        <v>0</v>
      </c>
      <c r="X505" s="85">
        <v>0</v>
      </c>
      <c r="Y505" s="85">
        <v>0</v>
      </c>
      <c r="Z505" s="85">
        <v>0</v>
      </c>
      <c r="AA505" s="85">
        <v>0</v>
      </c>
      <c r="AB505" s="85">
        <v>0</v>
      </c>
      <c r="AC505" s="85">
        <v>0</v>
      </c>
      <c r="AD505" s="85">
        <v>0</v>
      </c>
      <c r="AE505" s="85">
        <v>0</v>
      </c>
    </row>
    <row r="506" spans="2:31"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 s="85">
        <v>0</v>
      </c>
      <c r="K506" s="85">
        <v>0</v>
      </c>
      <c r="L506" s="85">
        <v>0</v>
      </c>
      <c r="M506" s="85">
        <v>0</v>
      </c>
      <c r="N506" s="85">
        <v>0</v>
      </c>
      <c r="O506" s="85">
        <v>0</v>
      </c>
      <c r="P506" s="85">
        <v>0</v>
      </c>
      <c r="Q506" s="85">
        <v>0</v>
      </c>
      <c r="R506" s="85">
        <v>0</v>
      </c>
      <c r="S506" s="85">
        <v>0</v>
      </c>
      <c r="T506" s="85">
        <v>0</v>
      </c>
      <c r="U506" s="85">
        <v>0</v>
      </c>
      <c r="V506" s="85">
        <v>0</v>
      </c>
      <c r="W506" s="85">
        <v>0</v>
      </c>
      <c r="X506" s="85">
        <v>0</v>
      </c>
      <c r="Y506" s="85">
        <v>0</v>
      </c>
      <c r="Z506" s="85">
        <v>0</v>
      </c>
      <c r="AA506" s="85">
        <v>0</v>
      </c>
      <c r="AB506" s="85">
        <v>0</v>
      </c>
      <c r="AC506" s="85">
        <v>0</v>
      </c>
      <c r="AD506" s="85">
        <v>0</v>
      </c>
      <c r="AE506" s="85">
        <v>0</v>
      </c>
    </row>
    <row r="507" spans="2:31"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 s="85">
        <v>0</v>
      </c>
      <c r="K507" s="85">
        <v>0</v>
      </c>
      <c r="L507" s="85">
        <v>0</v>
      </c>
      <c r="M507" s="85">
        <v>0</v>
      </c>
      <c r="N507" s="85">
        <v>0</v>
      </c>
      <c r="O507" s="85">
        <v>0</v>
      </c>
      <c r="P507" s="85">
        <v>0</v>
      </c>
      <c r="Q507" s="85">
        <v>0</v>
      </c>
      <c r="R507" s="85">
        <v>0</v>
      </c>
      <c r="S507" s="85">
        <v>0</v>
      </c>
      <c r="T507" s="85">
        <v>0</v>
      </c>
      <c r="U507" s="85">
        <v>0</v>
      </c>
      <c r="V507" s="85">
        <v>0</v>
      </c>
      <c r="W507" s="85">
        <v>0</v>
      </c>
      <c r="X507" s="85">
        <v>0</v>
      </c>
      <c r="Y507" s="85">
        <v>0</v>
      </c>
      <c r="Z507" s="85">
        <v>0</v>
      </c>
      <c r="AA507" s="85">
        <v>0</v>
      </c>
      <c r="AB507" s="85">
        <v>0</v>
      </c>
      <c r="AC507" s="85">
        <v>0</v>
      </c>
      <c r="AD507" s="85">
        <v>0</v>
      </c>
      <c r="AE507" s="85">
        <v>0</v>
      </c>
    </row>
    <row r="508" spans="2:31"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  <c r="O508" s="85">
        <v>0</v>
      </c>
      <c r="P508" s="85">
        <v>0</v>
      </c>
      <c r="Q508" s="85">
        <v>0</v>
      </c>
      <c r="R508" s="85">
        <v>0</v>
      </c>
      <c r="S508" s="85">
        <v>0</v>
      </c>
      <c r="T508" s="85">
        <v>0</v>
      </c>
      <c r="U508" s="85">
        <v>0</v>
      </c>
      <c r="V508" s="85">
        <v>0</v>
      </c>
      <c r="W508" s="85">
        <v>0</v>
      </c>
      <c r="X508" s="85">
        <v>0</v>
      </c>
      <c r="Y508" s="85">
        <v>0</v>
      </c>
      <c r="Z508" s="85">
        <v>0</v>
      </c>
      <c r="AA508" s="85">
        <v>0</v>
      </c>
      <c r="AB508" s="85">
        <v>0</v>
      </c>
      <c r="AC508" s="85">
        <v>0</v>
      </c>
      <c r="AD508" s="85">
        <v>0</v>
      </c>
      <c r="AE508" s="85">
        <v>0</v>
      </c>
    </row>
    <row r="509" spans="2:31"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 s="85">
        <v>0</v>
      </c>
      <c r="K509" s="85">
        <v>0</v>
      </c>
      <c r="L509" s="85">
        <v>0</v>
      </c>
      <c r="M509" s="85">
        <v>0</v>
      </c>
      <c r="N509" s="85">
        <v>0</v>
      </c>
      <c r="O509" s="85">
        <v>0</v>
      </c>
      <c r="P509" s="85">
        <v>0</v>
      </c>
      <c r="Q509" s="85">
        <v>0</v>
      </c>
      <c r="R509" s="85">
        <v>0</v>
      </c>
      <c r="S509" s="85">
        <v>0</v>
      </c>
      <c r="T509" s="85">
        <v>0</v>
      </c>
      <c r="U509" s="85">
        <v>0</v>
      </c>
      <c r="V509" s="85">
        <v>0</v>
      </c>
      <c r="W509" s="85">
        <v>0</v>
      </c>
      <c r="X509" s="85">
        <v>0</v>
      </c>
      <c r="Y509" s="85">
        <v>0</v>
      </c>
      <c r="Z509" s="85">
        <v>0</v>
      </c>
      <c r="AA509" s="85">
        <v>0</v>
      </c>
      <c r="AB509" s="85">
        <v>0</v>
      </c>
      <c r="AC509" s="85">
        <v>0</v>
      </c>
      <c r="AD509" s="85">
        <v>0</v>
      </c>
      <c r="AE509" s="85">
        <v>0</v>
      </c>
    </row>
    <row r="510" spans="2:31"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 s="85">
        <v>0</v>
      </c>
      <c r="K510" s="85">
        <v>0</v>
      </c>
      <c r="L510" s="85">
        <v>0</v>
      </c>
      <c r="M510" s="85">
        <v>0</v>
      </c>
      <c r="N510" s="85">
        <v>0</v>
      </c>
      <c r="O510" s="85">
        <v>0</v>
      </c>
      <c r="P510" s="85">
        <v>0</v>
      </c>
      <c r="Q510" s="85">
        <v>0</v>
      </c>
      <c r="R510" s="85">
        <v>0</v>
      </c>
      <c r="S510" s="85">
        <v>0</v>
      </c>
      <c r="T510" s="85">
        <v>0</v>
      </c>
      <c r="U510" s="85">
        <v>0</v>
      </c>
      <c r="V510" s="85">
        <v>0</v>
      </c>
      <c r="W510" s="85">
        <v>0</v>
      </c>
      <c r="X510" s="85">
        <v>0</v>
      </c>
      <c r="Y510" s="85">
        <v>0</v>
      </c>
      <c r="Z510" s="85">
        <v>0</v>
      </c>
      <c r="AA510" s="85">
        <v>0</v>
      </c>
      <c r="AB510" s="85">
        <v>0</v>
      </c>
      <c r="AC510" s="85">
        <v>0</v>
      </c>
      <c r="AD510" s="85">
        <v>0</v>
      </c>
      <c r="AE510" s="85">
        <v>0</v>
      </c>
    </row>
    <row r="511" spans="2:31"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 s="85">
        <v>0</v>
      </c>
      <c r="K511" s="85">
        <v>0</v>
      </c>
      <c r="L511" s="85">
        <v>0</v>
      </c>
      <c r="M511" s="85">
        <v>0</v>
      </c>
      <c r="N511" s="85">
        <v>0</v>
      </c>
      <c r="O511" s="85">
        <v>0</v>
      </c>
      <c r="P511" s="85">
        <v>0</v>
      </c>
      <c r="Q511" s="85">
        <v>0</v>
      </c>
      <c r="R511" s="85">
        <v>0</v>
      </c>
      <c r="S511" s="85">
        <v>0</v>
      </c>
      <c r="T511" s="85">
        <v>0</v>
      </c>
      <c r="U511" s="85">
        <v>0</v>
      </c>
      <c r="V511" s="85">
        <v>0</v>
      </c>
      <c r="W511" s="85">
        <v>0</v>
      </c>
      <c r="X511" s="85">
        <v>0</v>
      </c>
      <c r="Y511" s="85">
        <v>0</v>
      </c>
      <c r="Z511" s="85">
        <v>0</v>
      </c>
      <c r="AA511" s="85">
        <v>0</v>
      </c>
      <c r="AB511" s="85">
        <v>0</v>
      </c>
      <c r="AC511" s="85">
        <v>0</v>
      </c>
      <c r="AD511" s="85">
        <v>0</v>
      </c>
      <c r="AE511" s="85">
        <v>0</v>
      </c>
    </row>
    <row r="512" spans="2:31"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 s="85">
        <v>0</v>
      </c>
      <c r="K512" s="85">
        <v>0</v>
      </c>
      <c r="L512" s="85">
        <v>0</v>
      </c>
      <c r="M512" s="85">
        <v>0</v>
      </c>
      <c r="N512" s="85">
        <v>0</v>
      </c>
      <c r="O512" s="85">
        <v>0</v>
      </c>
      <c r="P512" s="85">
        <v>0</v>
      </c>
      <c r="Q512" s="85">
        <v>0</v>
      </c>
      <c r="R512" s="85">
        <v>0</v>
      </c>
      <c r="S512" s="85">
        <v>0</v>
      </c>
      <c r="T512" s="85">
        <v>0</v>
      </c>
      <c r="U512" s="85">
        <v>0</v>
      </c>
      <c r="V512" s="85">
        <v>0</v>
      </c>
      <c r="W512" s="85">
        <v>0</v>
      </c>
      <c r="X512" s="85">
        <v>0</v>
      </c>
      <c r="Y512" s="85">
        <v>0</v>
      </c>
      <c r="Z512" s="85">
        <v>0</v>
      </c>
      <c r="AA512" s="85">
        <v>0</v>
      </c>
      <c r="AB512" s="85">
        <v>0</v>
      </c>
      <c r="AC512" s="85">
        <v>0</v>
      </c>
      <c r="AD512" s="85">
        <v>0</v>
      </c>
      <c r="AE512" s="85">
        <v>0</v>
      </c>
    </row>
    <row r="513" spans="2:31"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 s="85">
        <v>0</v>
      </c>
      <c r="K513" s="85">
        <v>0</v>
      </c>
      <c r="L513" s="85">
        <v>0</v>
      </c>
      <c r="M513" s="85">
        <v>0</v>
      </c>
      <c r="N513" s="85">
        <v>0</v>
      </c>
      <c r="O513" s="85">
        <v>0</v>
      </c>
      <c r="P513" s="85">
        <v>0</v>
      </c>
      <c r="Q513" s="85">
        <v>0</v>
      </c>
      <c r="R513" s="85">
        <v>0</v>
      </c>
      <c r="S513" s="85">
        <v>0</v>
      </c>
      <c r="T513" s="85">
        <v>0</v>
      </c>
      <c r="U513" s="85">
        <v>0</v>
      </c>
      <c r="V513" s="85">
        <v>0</v>
      </c>
      <c r="W513" s="85">
        <v>0</v>
      </c>
      <c r="X513" s="85">
        <v>0</v>
      </c>
      <c r="Y513" s="85">
        <v>0</v>
      </c>
      <c r="Z513" s="85">
        <v>0</v>
      </c>
      <c r="AA513" s="85">
        <v>0</v>
      </c>
      <c r="AB513" s="85">
        <v>0</v>
      </c>
      <c r="AC513" s="85">
        <v>0</v>
      </c>
      <c r="AD513" s="85">
        <v>0</v>
      </c>
      <c r="AE513" s="85">
        <v>0</v>
      </c>
    </row>
    <row r="514" spans="2:31"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 s="85">
        <v>0</v>
      </c>
      <c r="K514" s="85">
        <v>0</v>
      </c>
      <c r="L514" s="85">
        <v>0</v>
      </c>
      <c r="M514" s="85">
        <v>0</v>
      </c>
      <c r="N514" s="85">
        <v>0</v>
      </c>
      <c r="O514" s="85">
        <v>0</v>
      </c>
      <c r="P514" s="85">
        <v>0</v>
      </c>
      <c r="Q514" s="85">
        <v>0</v>
      </c>
      <c r="R514" s="85">
        <v>0</v>
      </c>
      <c r="S514" s="85">
        <v>0</v>
      </c>
      <c r="T514" s="85">
        <v>0</v>
      </c>
      <c r="U514" s="85">
        <v>0</v>
      </c>
      <c r="V514" s="85">
        <v>0</v>
      </c>
      <c r="W514" s="85">
        <v>0</v>
      </c>
      <c r="X514" s="85">
        <v>0</v>
      </c>
      <c r="Y514" s="85">
        <v>0</v>
      </c>
      <c r="Z514" s="85">
        <v>0</v>
      </c>
      <c r="AA514" s="85">
        <v>0</v>
      </c>
      <c r="AB514" s="85">
        <v>0</v>
      </c>
      <c r="AC514" s="85">
        <v>0</v>
      </c>
      <c r="AD514" s="85">
        <v>0</v>
      </c>
      <c r="AE514" s="85">
        <v>0</v>
      </c>
    </row>
    <row r="515" spans="2:31"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 s="85">
        <v>0</v>
      </c>
      <c r="K515" s="85">
        <v>0</v>
      </c>
      <c r="L515" s="85">
        <v>0</v>
      </c>
      <c r="M515" s="85">
        <v>0</v>
      </c>
      <c r="N515" s="85">
        <v>0</v>
      </c>
      <c r="O515" s="85">
        <v>0</v>
      </c>
      <c r="P515" s="85">
        <v>0</v>
      </c>
      <c r="Q515" s="85">
        <v>0</v>
      </c>
      <c r="R515" s="85">
        <v>0</v>
      </c>
      <c r="S515" s="85">
        <v>0</v>
      </c>
      <c r="T515" s="85">
        <v>0</v>
      </c>
      <c r="U515" s="85">
        <v>0</v>
      </c>
      <c r="V515" s="85">
        <v>0</v>
      </c>
      <c r="W515" s="85">
        <v>0</v>
      </c>
      <c r="X515" s="85">
        <v>0</v>
      </c>
      <c r="Y515" s="85">
        <v>0</v>
      </c>
      <c r="Z515" s="85">
        <v>0</v>
      </c>
      <c r="AA515" s="85">
        <v>0</v>
      </c>
      <c r="AB515" s="85">
        <v>0</v>
      </c>
      <c r="AC515" s="85">
        <v>0</v>
      </c>
      <c r="AD515" s="85">
        <v>0</v>
      </c>
      <c r="AE515" s="85">
        <v>0</v>
      </c>
    </row>
    <row r="516" spans="2:31"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 s="85">
        <v>0</v>
      </c>
      <c r="K516" s="85">
        <v>0</v>
      </c>
      <c r="L516" s="85">
        <v>0</v>
      </c>
      <c r="M516" s="85">
        <v>0</v>
      </c>
      <c r="N516" s="85">
        <v>0</v>
      </c>
      <c r="O516" s="85">
        <v>0</v>
      </c>
      <c r="P516" s="85">
        <v>0</v>
      </c>
      <c r="Q516" s="85">
        <v>0</v>
      </c>
      <c r="R516" s="85">
        <v>0</v>
      </c>
      <c r="S516" s="85">
        <v>0</v>
      </c>
      <c r="T516" s="85">
        <v>0</v>
      </c>
      <c r="U516" s="85">
        <v>0</v>
      </c>
      <c r="V516" s="85">
        <v>0</v>
      </c>
      <c r="W516" s="85">
        <v>0</v>
      </c>
      <c r="X516" s="85">
        <v>0</v>
      </c>
      <c r="Y516" s="85">
        <v>0</v>
      </c>
      <c r="Z516" s="85">
        <v>0</v>
      </c>
      <c r="AA516" s="85">
        <v>0</v>
      </c>
      <c r="AB516" s="85">
        <v>0</v>
      </c>
      <c r="AC516" s="85">
        <v>0</v>
      </c>
      <c r="AD516" s="85">
        <v>0</v>
      </c>
      <c r="AE516" s="85">
        <v>0</v>
      </c>
    </row>
    <row r="517" spans="2:31"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 s="85">
        <v>0</v>
      </c>
      <c r="K517" s="85">
        <v>0</v>
      </c>
      <c r="L517" s="85">
        <v>0</v>
      </c>
      <c r="M517" s="85">
        <v>0</v>
      </c>
      <c r="N517" s="85">
        <v>0</v>
      </c>
      <c r="O517" s="85">
        <v>0</v>
      </c>
      <c r="P517" s="85">
        <v>0</v>
      </c>
      <c r="Q517" s="85">
        <v>0</v>
      </c>
      <c r="R517" s="85">
        <v>0</v>
      </c>
      <c r="S517" s="85">
        <v>0</v>
      </c>
      <c r="T517" s="85">
        <v>0</v>
      </c>
      <c r="U517" s="85">
        <v>0</v>
      </c>
      <c r="V517" s="85">
        <v>0</v>
      </c>
      <c r="W517" s="85">
        <v>0</v>
      </c>
      <c r="X517" s="85">
        <v>0</v>
      </c>
      <c r="Y517" s="85">
        <v>0</v>
      </c>
      <c r="Z517" s="85">
        <v>0</v>
      </c>
      <c r="AA517" s="85">
        <v>0</v>
      </c>
      <c r="AB517" s="85">
        <v>0</v>
      </c>
      <c r="AC517" s="85">
        <v>0</v>
      </c>
      <c r="AD517" s="85">
        <v>0</v>
      </c>
      <c r="AE517" s="85">
        <v>0</v>
      </c>
    </row>
    <row r="518" spans="2:31"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 s="85">
        <v>0</v>
      </c>
      <c r="K518" s="85">
        <v>0</v>
      </c>
      <c r="L518" s="85">
        <v>0</v>
      </c>
      <c r="M518" s="85">
        <v>0</v>
      </c>
      <c r="N518" s="85">
        <v>0</v>
      </c>
      <c r="O518" s="85">
        <v>0</v>
      </c>
      <c r="P518" s="85">
        <v>0</v>
      </c>
      <c r="Q518" s="85">
        <v>0</v>
      </c>
      <c r="R518" s="85">
        <v>0</v>
      </c>
      <c r="S518" s="85">
        <v>0</v>
      </c>
      <c r="T518" s="85">
        <v>0</v>
      </c>
      <c r="U518" s="85">
        <v>0</v>
      </c>
      <c r="V518" s="85">
        <v>0</v>
      </c>
      <c r="W518" s="85">
        <v>0</v>
      </c>
      <c r="X518" s="85">
        <v>0</v>
      </c>
      <c r="Y518" s="85">
        <v>0</v>
      </c>
      <c r="Z518" s="85">
        <v>0</v>
      </c>
      <c r="AA518" s="85">
        <v>0</v>
      </c>
      <c r="AB518" s="85">
        <v>0</v>
      </c>
      <c r="AC518" s="85">
        <v>0</v>
      </c>
      <c r="AD518" s="85">
        <v>0</v>
      </c>
      <c r="AE518" s="85">
        <v>0</v>
      </c>
    </row>
    <row r="519" spans="2:31"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 s="85">
        <v>0</v>
      </c>
      <c r="K519" s="85">
        <v>0</v>
      </c>
      <c r="L519" s="85">
        <v>0</v>
      </c>
      <c r="M519" s="85">
        <v>0</v>
      </c>
      <c r="N519" s="85">
        <v>0</v>
      </c>
      <c r="O519" s="85">
        <v>0</v>
      </c>
      <c r="P519" s="85">
        <v>0</v>
      </c>
      <c r="Q519" s="85">
        <v>0</v>
      </c>
      <c r="R519" s="85">
        <v>0</v>
      </c>
      <c r="S519" s="85">
        <v>0</v>
      </c>
      <c r="T519" s="85">
        <v>0</v>
      </c>
      <c r="U519" s="85">
        <v>0</v>
      </c>
      <c r="V519" s="85">
        <v>0</v>
      </c>
      <c r="W519" s="85">
        <v>0</v>
      </c>
      <c r="X519" s="85">
        <v>0</v>
      </c>
      <c r="Y519" s="85">
        <v>0</v>
      </c>
      <c r="Z519" s="85">
        <v>0</v>
      </c>
      <c r="AA519" s="85">
        <v>0</v>
      </c>
      <c r="AB519" s="85">
        <v>0</v>
      </c>
      <c r="AC519" s="85">
        <v>0</v>
      </c>
      <c r="AD519" s="85">
        <v>0</v>
      </c>
      <c r="AE519" s="85">
        <v>0</v>
      </c>
    </row>
    <row r="520" spans="2:31"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 s="85">
        <v>0</v>
      </c>
      <c r="K520" s="85">
        <v>0</v>
      </c>
      <c r="L520" s="85">
        <v>0</v>
      </c>
      <c r="M520" s="85">
        <v>0</v>
      </c>
      <c r="N520" s="85">
        <v>0</v>
      </c>
      <c r="O520" s="85">
        <v>0</v>
      </c>
      <c r="P520" s="85">
        <v>0</v>
      </c>
      <c r="Q520" s="85">
        <v>0</v>
      </c>
      <c r="R520" s="85">
        <v>0</v>
      </c>
      <c r="S520" s="85">
        <v>0</v>
      </c>
      <c r="T520" s="85">
        <v>0</v>
      </c>
      <c r="U520" s="85">
        <v>0</v>
      </c>
      <c r="V520" s="85">
        <v>0</v>
      </c>
      <c r="W520" s="85">
        <v>0</v>
      </c>
      <c r="X520" s="85">
        <v>0</v>
      </c>
      <c r="Y520" s="85">
        <v>0</v>
      </c>
      <c r="Z520" s="85">
        <v>0</v>
      </c>
      <c r="AA520" s="85">
        <v>0</v>
      </c>
      <c r="AB520" s="85">
        <v>0</v>
      </c>
      <c r="AC520" s="85">
        <v>0</v>
      </c>
      <c r="AD520" s="85">
        <v>0</v>
      </c>
      <c r="AE520" s="85">
        <v>0</v>
      </c>
    </row>
    <row r="521" spans="2:31"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 s="85">
        <v>0</v>
      </c>
      <c r="K521" s="85">
        <v>0</v>
      </c>
      <c r="L521" s="85">
        <v>0</v>
      </c>
      <c r="M521" s="85">
        <v>0</v>
      </c>
      <c r="N521" s="85">
        <v>0</v>
      </c>
      <c r="O521" s="85">
        <v>0</v>
      </c>
      <c r="P521" s="85">
        <v>0</v>
      </c>
      <c r="Q521" s="85">
        <v>0</v>
      </c>
      <c r="R521" s="85">
        <v>0</v>
      </c>
      <c r="S521" s="85">
        <v>0</v>
      </c>
      <c r="T521" s="85">
        <v>0</v>
      </c>
      <c r="U521" s="85">
        <v>0</v>
      </c>
      <c r="V521" s="85">
        <v>0</v>
      </c>
      <c r="W521" s="85">
        <v>0</v>
      </c>
      <c r="X521" s="85">
        <v>0</v>
      </c>
      <c r="Y521" s="85">
        <v>0</v>
      </c>
      <c r="Z521" s="85">
        <v>0</v>
      </c>
      <c r="AA521" s="85">
        <v>0</v>
      </c>
      <c r="AB521" s="85">
        <v>0</v>
      </c>
      <c r="AC521" s="85">
        <v>0</v>
      </c>
      <c r="AD521" s="85">
        <v>0</v>
      </c>
      <c r="AE521" s="85">
        <v>0</v>
      </c>
    </row>
    <row r="522" spans="2:31"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 s="85">
        <v>0</v>
      </c>
      <c r="K522" s="85">
        <v>0</v>
      </c>
      <c r="L522" s="85">
        <v>0</v>
      </c>
      <c r="M522" s="85">
        <v>0</v>
      </c>
      <c r="N522" s="85">
        <v>0</v>
      </c>
      <c r="O522" s="85">
        <v>0</v>
      </c>
      <c r="P522" s="85">
        <v>0</v>
      </c>
      <c r="Q522" s="85">
        <v>0</v>
      </c>
      <c r="R522" s="85">
        <v>0</v>
      </c>
      <c r="S522" s="85">
        <v>0</v>
      </c>
      <c r="T522" s="85">
        <v>0</v>
      </c>
      <c r="U522" s="85">
        <v>0</v>
      </c>
      <c r="V522" s="85">
        <v>0</v>
      </c>
      <c r="W522" s="85">
        <v>0</v>
      </c>
      <c r="X522" s="85">
        <v>0</v>
      </c>
      <c r="Y522" s="85">
        <v>0</v>
      </c>
      <c r="Z522" s="85">
        <v>0</v>
      </c>
      <c r="AA522" s="85">
        <v>0</v>
      </c>
      <c r="AB522" s="85">
        <v>0</v>
      </c>
      <c r="AC522" s="85">
        <v>0</v>
      </c>
      <c r="AD522" s="85">
        <v>0</v>
      </c>
      <c r="AE522" s="85">
        <v>0</v>
      </c>
    </row>
    <row r="523" spans="2:31"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 s="85">
        <v>0</v>
      </c>
      <c r="K523" s="85">
        <v>0</v>
      </c>
      <c r="L523" s="85">
        <v>0</v>
      </c>
      <c r="M523" s="85">
        <v>0</v>
      </c>
      <c r="N523" s="85">
        <v>0</v>
      </c>
      <c r="O523" s="85">
        <v>0</v>
      </c>
      <c r="P523" s="85">
        <v>0</v>
      </c>
      <c r="Q523" s="85">
        <v>0</v>
      </c>
      <c r="R523" s="85">
        <v>0</v>
      </c>
      <c r="S523" s="85">
        <v>0</v>
      </c>
      <c r="T523" s="85">
        <v>0</v>
      </c>
      <c r="U523" s="85">
        <v>0</v>
      </c>
      <c r="V523" s="85">
        <v>0</v>
      </c>
      <c r="W523" s="85">
        <v>0</v>
      </c>
      <c r="X523" s="85">
        <v>0</v>
      </c>
      <c r="Y523" s="85">
        <v>0</v>
      </c>
      <c r="Z523" s="85">
        <v>0</v>
      </c>
      <c r="AA523" s="85">
        <v>0</v>
      </c>
      <c r="AB523" s="85">
        <v>0</v>
      </c>
      <c r="AC523" s="85">
        <v>0</v>
      </c>
      <c r="AD523" s="85">
        <v>0</v>
      </c>
      <c r="AE523" s="85">
        <v>0</v>
      </c>
    </row>
    <row r="524" spans="2:31"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 s="85">
        <v>0</v>
      </c>
      <c r="K524" s="85">
        <v>0</v>
      </c>
      <c r="L524" s="85">
        <v>0</v>
      </c>
      <c r="M524" s="85">
        <v>0</v>
      </c>
      <c r="N524" s="85">
        <v>0</v>
      </c>
      <c r="O524" s="85">
        <v>0</v>
      </c>
      <c r="P524" s="85">
        <v>0</v>
      </c>
      <c r="Q524" s="85">
        <v>0</v>
      </c>
      <c r="R524" s="85">
        <v>0</v>
      </c>
      <c r="S524" s="85">
        <v>0</v>
      </c>
      <c r="T524" s="85">
        <v>0</v>
      </c>
      <c r="U524" s="85">
        <v>0</v>
      </c>
      <c r="V524" s="85">
        <v>0</v>
      </c>
      <c r="W524" s="85">
        <v>0</v>
      </c>
      <c r="X524" s="85">
        <v>0</v>
      </c>
      <c r="Y524" s="85">
        <v>0</v>
      </c>
      <c r="Z524" s="85">
        <v>0</v>
      </c>
      <c r="AA524" s="85">
        <v>0</v>
      </c>
      <c r="AB524" s="85">
        <v>0</v>
      </c>
      <c r="AC524" s="85">
        <v>0</v>
      </c>
      <c r="AD524" s="85">
        <v>0</v>
      </c>
      <c r="AE524" s="85">
        <v>0</v>
      </c>
    </row>
    <row r="525" spans="2:31"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 s="85">
        <v>0</v>
      </c>
      <c r="K525" s="85">
        <v>0</v>
      </c>
      <c r="L525" s="85">
        <v>0</v>
      </c>
      <c r="M525" s="85">
        <v>0</v>
      </c>
      <c r="N525" s="85">
        <v>0</v>
      </c>
      <c r="O525" s="85">
        <v>0</v>
      </c>
      <c r="P525" s="85">
        <v>0</v>
      </c>
      <c r="Q525" s="85">
        <v>0</v>
      </c>
      <c r="R525" s="85">
        <v>0</v>
      </c>
      <c r="S525" s="85">
        <v>0</v>
      </c>
      <c r="T525" s="85">
        <v>0</v>
      </c>
      <c r="U525" s="85">
        <v>0</v>
      </c>
      <c r="V525" s="85">
        <v>0</v>
      </c>
      <c r="W525" s="85">
        <v>0</v>
      </c>
      <c r="X525" s="85">
        <v>0</v>
      </c>
      <c r="Y525" s="85">
        <v>0</v>
      </c>
      <c r="Z525" s="85">
        <v>0</v>
      </c>
      <c r="AA525" s="85">
        <v>0</v>
      </c>
      <c r="AB525" s="85">
        <v>0</v>
      </c>
      <c r="AC525" s="85">
        <v>0</v>
      </c>
      <c r="AD525" s="85">
        <v>0</v>
      </c>
      <c r="AE525" s="85">
        <v>0</v>
      </c>
    </row>
    <row r="526" spans="2:31"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 s="85">
        <v>0</v>
      </c>
      <c r="K526" s="85">
        <v>0</v>
      </c>
      <c r="L526" s="85">
        <v>0</v>
      </c>
      <c r="M526" s="85">
        <v>0</v>
      </c>
      <c r="N526" s="85">
        <v>0</v>
      </c>
      <c r="O526" s="85">
        <v>0</v>
      </c>
      <c r="P526" s="85">
        <v>0</v>
      </c>
      <c r="Q526" s="85">
        <v>0</v>
      </c>
      <c r="R526" s="85">
        <v>0</v>
      </c>
      <c r="S526" s="85">
        <v>0</v>
      </c>
      <c r="T526" s="85">
        <v>0</v>
      </c>
      <c r="U526" s="85">
        <v>0</v>
      </c>
      <c r="V526" s="85">
        <v>0</v>
      </c>
      <c r="W526" s="85">
        <v>0</v>
      </c>
      <c r="X526" s="85">
        <v>0</v>
      </c>
      <c r="Y526" s="85">
        <v>0</v>
      </c>
      <c r="Z526" s="85">
        <v>0</v>
      </c>
      <c r="AA526" s="85">
        <v>0</v>
      </c>
      <c r="AB526" s="85">
        <v>0</v>
      </c>
      <c r="AC526" s="85">
        <v>0</v>
      </c>
      <c r="AD526" s="85">
        <v>0</v>
      </c>
      <c r="AE526" s="85">
        <v>0</v>
      </c>
    </row>
    <row r="527" spans="2:31"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 s="85">
        <v>0</v>
      </c>
      <c r="K527" s="85">
        <v>0</v>
      </c>
      <c r="L527" s="85">
        <v>0</v>
      </c>
      <c r="M527" s="85">
        <v>0</v>
      </c>
      <c r="N527" s="85">
        <v>0</v>
      </c>
      <c r="O527" s="85">
        <v>0</v>
      </c>
      <c r="P527" s="85">
        <v>0</v>
      </c>
      <c r="Q527" s="85">
        <v>0</v>
      </c>
      <c r="R527" s="85">
        <v>0</v>
      </c>
      <c r="S527" s="85">
        <v>0</v>
      </c>
      <c r="T527" s="85">
        <v>0</v>
      </c>
      <c r="U527" s="85">
        <v>0</v>
      </c>
      <c r="V527" s="85">
        <v>0</v>
      </c>
      <c r="W527" s="85">
        <v>0</v>
      </c>
      <c r="X527" s="85">
        <v>0</v>
      </c>
      <c r="Y527" s="85">
        <v>0</v>
      </c>
      <c r="Z527" s="85">
        <v>0</v>
      </c>
      <c r="AA527" s="85">
        <v>0</v>
      </c>
      <c r="AB527" s="85">
        <v>0</v>
      </c>
      <c r="AC527" s="85">
        <v>0</v>
      </c>
      <c r="AD527" s="85">
        <v>0</v>
      </c>
      <c r="AE527" s="85">
        <v>0</v>
      </c>
    </row>
    <row r="528" spans="2:31"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 s="85">
        <v>0</v>
      </c>
      <c r="K528" s="85">
        <v>0</v>
      </c>
      <c r="L528" s="85">
        <v>0</v>
      </c>
      <c r="M528" s="85">
        <v>0</v>
      </c>
      <c r="N528" s="85">
        <v>0</v>
      </c>
      <c r="O528" s="85">
        <v>0</v>
      </c>
      <c r="P528" s="85">
        <v>0</v>
      </c>
      <c r="Q528" s="85">
        <v>0</v>
      </c>
      <c r="R528" s="85">
        <v>0</v>
      </c>
      <c r="S528" s="85">
        <v>0</v>
      </c>
      <c r="T528" s="85">
        <v>0</v>
      </c>
      <c r="U528" s="85">
        <v>0</v>
      </c>
      <c r="V528" s="85">
        <v>0</v>
      </c>
      <c r="W528" s="85">
        <v>0</v>
      </c>
      <c r="X528" s="85">
        <v>0</v>
      </c>
      <c r="Y528" s="85">
        <v>0</v>
      </c>
      <c r="Z528" s="85">
        <v>0</v>
      </c>
      <c r="AA528" s="85">
        <v>0</v>
      </c>
      <c r="AB528" s="85">
        <v>0</v>
      </c>
      <c r="AC528" s="85">
        <v>0</v>
      </c>
      <c r="AD528" s="85">
        <v>0</v>
      </c>
      <c r="AE528" s="85">
        <v>0</v>
      </c>
    </row>
    <row r="529" spans="2:31"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 s="85">
        <v>0</v>
      </c>
      <c r="K529" s="85">
        <v>0</v>
      </c>
      <c r="L529" s="85">
        <v>0</v>
      </c>
      <c r="M529" s="85">
        <v>0</v>
      </c>
      <c r="N529" s="85">
        <v>0</v>
      </c>
      <c r="O529" s="85">
        <v>0</v>
      </c>
      <c r="P529" s="85">
        <v>0</v>
      </c>
      <c r="Q529" s="85">
        <v>0</v>
      </c>
      <c r="R529" s="85">
        <v>0</v>
      </c>
      <c r="S529" s="85">
        <v>0</v>
      </c>
      <c r="T529" s="85">
        <v>0</v>
      </c>
      <c r="U529" s="85">
        <v>0</v>
      </c>
      <c r="V529" s="85">
        <v>0</v>
      </c>
      <c r="W529" s="85">
        <v>0</v>
      </c>
      <c r="X529" s="85">
        <v>0</v>
      </c>
      <c r="Y529" s="85">
        <v>0</v>
      </c>
      <c r="Z529" s="85">
        <v>0</v>
      </c>
      <c r="AA529" s="85">
        <v>0</v>
      </c>
      <c r="AB529" s="85">
        <v>0</v>
      </c>
      <c r="AC529" s="85">
        <v>0</v>
      </c>
      <c r="AD529" s="85">
        <v>0</v>
      </c>
      <c r="AE529" s="85">
        <v>0</v>
      </c>
    </row>
    <row r="530" spans="2:31"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 s="85">
        <v>0</v>
      </c>
      <c r="K530" s="85">
        <v>0</v>
      </c>
      <c r="L530" s="85">
        <v>0</v>
      </c>
      <c r="M530" s="85">
        <v>0</v>
      </c>
      <c r="N530" s="85">
        <v>0</v>
      </c>
      <c r="O530" s="85">
        <v>0</v>
      </c>
      <c r="P530" s="85">
        <v>0</v>
      </c>
      <c r="Q530" s="85">
        <v>0</v>
      </c>
      <c r="R530" s="85">
        <v>0</v>
      </c>
      <c r="S530" s="85">
        <v>0</v>
      </c>
      <c r="T530" s="85">
        <v>0</v>
      </c>
      <c r="U530" s="85">
        <v>0</v>
      </c>
      <c r="V530" s="85">
        <v>0</v>
      </c>
      <c r="W530" s="85">
        <v>0</v>
      </c>
      <c r="X530" s="85">
        <v>0</v>
      </c>
      <c r="Y530" s="85">
        <v>0</v>
      </c>
      <c r="Z530" s="85">
        <v>0</v>
      </c>
      <c r="AA530" s="85">
        <v>0</v>
      </c>
      <c r="AB530" s="85">
        <v>0</v>
      </c>
      <c r="AC530" s="85">
        <v>0</v>
      </c>
      <c r="AD530" s="85">
        <v>0</v>
      </c>
      <c r="AE530" s="85">
        <v>0</v>
      </c>
    </row>
    <row r="531" spans="2:31"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 s="85">
        <v>0</v>
      </c>
      <c r="K531" s="85">
        <v>0</v>
      </c>
      <c r="L531" s="85">
        <v>0</v>
      </c>
      <c r="M531" s="85">
        <v>0</v>
      </c>
      <c r="N531" s="85">
        <v>0</v>
      </c>
      <c r="O531" s="85">
        <v>0</v>
      </c>
      <c r="P531" s="85">
        <v>0</v>
      </c>
      <c r="Q531" s="85">
        <v>0</v>
      </c>
      <c r="R531" s="85">
        <v>0</v>
      </c>
      <c r="S531" s="85">
        <v>0</v>
      </c>
      <c r="T531" s="85">
        <v>0</v>
      </c>
      <c r="U531" s="85">
        <v>0</v>
      </c>
      <c r="V531" s="85">
        <v>0</v>
      </c>
      <c r="W531" s="85">
        <v>0</v>
      </c>
      <c r="X531" s="85">
        <v>0</v>
      </c>
      <c r="Y531" s="85">
        <v>0</v>
      </c>
      <c r="Z531" s="85">
        <v>0</v>
      </c>
      <c r="AA531" s="85">
        <v>0</v>
      </c>
      <c r="AB531" s="85">
        <v>0</v>
      </c>
      <c r="AC531" s="85">
        <v>0</v>
      </c>
      <c r="AD531" s="85">
        <v>0</v>
      </c>
      <c r="AE531" s="85">
        <v>0</v>
      </c>
    </row>
    <row r="532" spans="2:31"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 s="85">
        <v>0</v>
      </c>
      <c r="K532" s="85">
        <v>0</v>
      </c>
      <c r="L532" s="85">
        <v>0</v>
      </c>
      <c r="M532" s="85">
        <v>0</v>
      </c>
      <c r="N532" s="85">
        <v>0</v>
      </c>
      <c r="O532" s="85">
        <v>0</v>
      </c>
      <c r="P532" s="85">
        <v>0</v>
      </c>
      <c r="Q532" s="85">
        <v>0</v>
      </c>
      <c r="R532" s="85">
        <v>0</v>
      </c>
      <c r="S532" s="85">
        <v>0</v>
      </c>
      <c r="T532" s="85">
        <v>0</v>
      </c>
      <c r="U532" s="85">
        <v>0</v>
      </c>
      <c r="V532" s="85">
        <v>0</v>
      </c>
      <c r="W532" s="85">
        <v>0</v>
      </c>
      <c r="X532" s="85">
        <v>0</v>
      </c>
      <c r="Y532" s="85">
        <v>0</v>
      </c>
      <c r="Z532" s="85">
        <v>0</v>
      </c>
      <c r="AA532" s="85">
        <v>0</v>
      </c>
      <c r="AB532" s="85">
        <v>0</v>
      </c>
      <c r="AC532" s="85">
        <v>0</v>
      </c>
      <c r="AD532" s="85">
        <v>0</v>
      </c>
      <c r="AE532" s="85">
        <v>0</v>
      </c>
    </row>
    <row r="533" spans="2:31"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 s="85">
        <v>0</v>
      </c>
      <c r="K533" s="85">
        <v>0</v>
      </c>
      <c r="L533" s="85">
        <v>0</v>
      </c>
      <c r="M533" s="85">
        <v>0</v>
      </c>
      <c r="N533" s="85">
        <v>0</v>
      </c>
      <c r="O533" s="85">
        <v>0</v>
      </c>
      <c r="P533" s="85">
        <v>0</v>
      </c>
      <c r="Q533" s="85">
        <v>0</v>
      </c>
      <c r="R533" s="85">
        <v>0</v>
      </c>
      <c r="S533" s="85">
        <v>0</v>
      </c>
      <c r="T533" s="85">
        <v>0</v>
      </c>
      <c r="U533" s="85">
        <v>0</v>
      </c>
      <c r="V533" s="85">
        <v>0</v>
      </c>
      <c r="W533" s="85">
        <v>0</v>
      </c>
      <c r="X533" s="85">
        <v>0</v>
      </c>
      <c r="Y533" s="85">
        <v>0</v>
      </c>
      <c r="Z533" s="85">
        <v>0</v>
      </c>
      <c r="AA533" s="85">
        <v>0</v>
      </c>
      <c r="AB533" s="85">
        <v>0</v>
      </c>
      <c r="AC533" s="85">
        <v>0</v>
      </c>
      <c r="AD533" s="85">
        <v>0</v>
      </c>
      <c r="AE533" s="85">
        <v>0</v>
      </c>
    </row>
    <row r="534" spans="2:31"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 s="85">
        <v>0</v>
      </c>
      <c r="K534" s="85">
        <v>0</v>
      </c>
      <c r="L534" s="85">
        <v>0</v>
      </c>
      <c r="M534" s="85">
        <v>0</v>
      </c>
      <c r="N534" s="85">
        <v>0</v>
      </c>
      <c r="O534" s="85">
        <v>0</v>
      </c>
      <c r="P534" s="85">
        <v>0</v>
      </c>
      <c r="Q534" s="85">
        <v>0</v>
      </c>
      <c r="R534" s="85">
        <v>0</v>
      </c>
      <c r="S534" s="85">
        <v>0</v>
      </c>
      <c r="T534" s="85">
        <v>0</v>
      </c>
      <c r="U534" s="85">
        <v>0</v>
      </c>
      <c r="V534" s="85">
        <v>0</v>
      </c>
      <c r="W534" s="85">
        <v>0</v>
      </c>
      <c r="X534" s="85">
        <v>0</v>
      </c>
      <c r="Y534" s="85">
        <v>0</v>
      </c>
      <c r="Z534" s="85">
        <v>0</v>
      </c>
      <c r="AA534" s="85">
        <v>0</v>
      </c>
      <c r="AB534" s="85">
        <v>0</v>
      </c>
      <c r="AC534" s="85">
        <v>0</v>
      </c>
      <c r="AD534" s="85">
        <v>0</v>
      </c>
      <c r="AE534" s="85">
        <v>0</v>
      </c>
    </row>
    <row r="535" spans="2:31"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 s="85">
        <v>0</v>
      </c>
      <c r="K535" s="85">
        <v>0</v>
      </c>
      <c r="L535" s="85">
        <v>0</v>
      </c>
      <c r="M535" s="85">
        <v>0</v>
      </c>
      <c r="N535" s="85">
        <v>0</v>
      </c>
      <c r="O535" s="85">
        <v>0</v>
      </c>
      <c r="P535" s="85">
        <v>0</v>
      </c>
      <c r="Q535" s="85">
        <v>0</v>
      </c>
      <c r="R535" s="85">
        <v>0</v>
      </c>
      <c r="S535" s="85">
        <v>0</v>
      </c>
      <c r="T535" s="85">
        <v>0</v>
      </c>
      <c r="U535" s="85">
        <v>0</v>
      </c>
      <c r="V535" s="85">
        <v>0</v>
      </c>
      <c r="W535" s="85">
        <v>0</v>
      </c>
      <c r="X535" s="85">
        <v>0</v>
      </c>
      <c r="Y535" s="85">
        <v>0</v>
      </c>
      <c r="Z535" s="85">
        <v>0</v>
      </c>
      <c r="AA535" s="85">
        <v>0</v>
      </c>
      <c r="AB535" s="85">
        <v>0</v>
      </c>
      <c r="AC535" s="85">
        <v>0</v>
      </c>
      <c r="AD535" s="85">
        <v>0</v>
      </c>
      <c r="AE535" s="85">
        <v>0</v>
      </c>
    </row>
    <row r="536" spans="2:31"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 s="85">
        <v>0</v>
      </c>
      <c r="K536" s="85">
        <v>0</v>
      </c>
      <c r="L536" s="85">
        <v>0</v>
      </c>
      <c r="M536" s="85">
        <v>0</v>
      </c>
      <c r="N536" s="85">
        <v>0</v>
      </c>
      <c r="O536" s="85">
        <v>0</v>
      </c>
      <c r="P536" s="85">
        <v>0</v>
      </c>
      <c r="Q536" s="85">
        <v>0</v>
      </c>
      <c r="R536" s="85">
        <v>0</v>
      </c>
      <c r="S536" s="85">
        <v>0</v>
      </c>
      <c r="T536" s="85">
        <v>0</v>
      </c>
      <c r="U536" s="85">
        <v>0</v>
      </c>
      <c r="V536" s="85">
        <v>0</v>
      </c>
      <c r="W536" s="85">
        <v>0</v>
      </c>
      <c r="X536" s="85">
        <v>0</v>
      </c>
      <c r="Y536" s="85">
        <v>0</v>
      </c>
      <c r="Z536" s="85">
        <v>0</v>
      </c>
      <c r="AA536" s="85">
        <v>0</v>
      </c>
      <c r="AB536" s="85">
        <v>0</v>
      </c>
      <c r="AC536" s="85">
        <v>0</v>
      </c>
      <c r="AD536" s="85">
        <v>0</v>
      </c>
      <c r="AE536" s="85">
        <v>0</v>
      </c>
    </row>
    <row r="537" spans="2:31"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 s="85">
        <v>0</v>
      </c>
      <c r="K537" s="85">
        <v>0</v>
      </c>
      <c r="L537" s="85">
        <v>0</v>
      </c>
      <c r="M537" s="85">
        <v>0</v>
      </c>
      <c r="N537" s="85">
        <v>0</v>
      </c>
      <c r="O537" s="85">
        <v>0</v>
      </c>
      <c r="P537" s="85">
        <v>0</v>
      </c>
      <c r="Q537" s="85">
        <v>0</v>
      </c>
      <c r="R537" s="85">
        <v>0</v>
      </c>
      <c r="S537" s="85">
        <v>0</v>
      </c>
      <c r="T537" s="85">
        <v>0</v>
      </c>
      <c r="U537" s="85">
        <v>0</v>
      </c>
      <c r="V537" s="85">
        <v>0</v>
      </c>
      <c r="W537" s="85">
        <v>0</v>
      </c>
      <c r="X537" s="85">
        <v>0</v>
      </c>
      <c r="Y537" s="85">
        <v>0</v>
      </c>
      <c r="Z537" s="85">
        <v>0</v>
      </c>
      <c r="AA537" s="85">
        <v>0</v>
      </c>
      <c r="AB537" s="85">
        <v>0</v>
      </c>
      <c r="AC537" s="85">
        <v>0</v>
      </c>
      <c r="AD537" s="85">
        <v>0</v>
      </c>
      <c r="AE537" s="85">
        <v>0</v>
      </c>
    </row>
    <row r="538" spans="2:31"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 s="85">
        <v>0</v>
      </c>
      <c r="K538" s="85">
        <v>0</v>
      </c>
      <c r="L538" s="85">
        <v>0</v>
      </c>
      <c r="M538" s="85">
        <v>0</v>
      </c>
      <c r="N538" s="85">
        <v>0</v>
      </c>
      <c r="O538" s="85">
        <v>0</v>
      </c>
      <c r="P538" s="85">
        <v>0</v>
      </c>
      <c r="Q538" s="85">
        <v>0</v>
      </c>
      <c r="R538" s="85">
        <v>0</v>
      </c>
      <c r="S538" s="85">
        <v>0</v>
      </c>
      <c r="T538" s="85">
        <v>0</v>
      </c>
      <c r="U538" s="85">
        <v>0</v>
      </c>
      <c r="V538" s="85">
        <v>0</v>
      </c>
      <c r="W538" s="85">
        <v>0</v>
      </c>
      <c r="X538" s="85">
        <v>0</v>
      </c>
      <c r="Y538" s="85">
        <v>0</v>
      </c>
      <c r="Z538" s="85">
        <v>0</v>
      </c>
      <c r="AA538" s="85">
        <v>0</v>
      </c>
      <c r="AB538" s="85">
        <v>0</v>
      </c>
      <c r="AC538" s="85">
        <v>0</v>
      </c>
      <c r="AD538" s="85">
        <v>0</v>
      </c>
      <c r="AE538" s="85">
        <v>0</v>
      </c>
    </row>
    <row r="539" spans="2:31"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 s="85">
        <v>0</v>
      </c>
      <c r="K539" s="85">
        <v>0</v>
      </c>
      <c r="L539" s="85">
        <v>0</v>
      </c>
      <c r="M539" s="85">
        <v>0</v>
      </c>
      <c r="N539" s="85">
        <v>0</v>
      </c>
      <c r="O539" s="85">
        <v>0</v>
      </c>
      <c r="P539" s="85">
        <v>0</v>
      </c>
      <c r="Q539" s="85">
        <v>0</v>
      </c>
      <c r="R539" s="85">
        <v>0</v>
      </c>
      <c r="S539" s="85">
        <v>0</v>
      </c>
      <c r="T539" s="85">
        <v>0</v>
      </c>
      <c r="U539" s="85">
        <v>0</v>
      </c>
      <c r="V539" s="85">
        <v>0</v>
      </c>
      <c r="W539" s="85">
        <v>0</v>
      </c>
      <c r="X539" s="85">
        <v>0</v>
      </c>
      <c r="Y539" s="85">
        <v>0</v>
      </c>
      <c r="Z539" s="85">
        <v>0</v>
      </c>
      <c r="AA539" s="85">
        <v>0</v>
      </c>
      <c r="AB539" s="85">
        <v>0</v>
      </c>
      <c r="AC539" s="85">
        <v>0</v>
      </c>
      <c r="AD539" s="85">
        <v>0</v>
      </c>
      <c r="AE539" s="85">
        <v>0</v>
      </c>
    </row>
    <row r="540" spans="2:31"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 s="85">
        <v>0</v>
      </c>
      <c r="K540" s="85">
        <v>0</v>
      </c>
      <c r="L540" s="85">
        <v>0</v>
      </c>
      <c r="M540" s="85">
        <v>0</v>
      </c>
      <c r="N540" s="85">
        <v>0</v>
      </c>
      <c r="O540" s="85">
        <v>0</v>
      </c>
      <c r="P540" s="85">
        <v>0</v>
      </c>
      <c r="Q540" s="85">
        <v>0</v>
      </c>
      <c r="R540" s="85">
        <v>0</v>
      </c>
      <c r="S540" s="85">
        <v>0</v>
      </c>
      <c r="T540" s="85">
        <v>0</v>
      </c>
      <c r="U540" s="85">
        <v>0</v>
      </c>
      <c r="V540" s="85">
        <v>0</v>
      </c>
      <c r="W540" s="85">
        <v>0</v>
      </c>
      <c r="X540" s="85">
        <v>0</v>
      </c>
      <c r="Y540" s="85">
        <v>0</v>
      </c>
      <c r="Z540" s="85">
        <v>0</v>
      </c>
      <c r="AA540" s="85">
        <v>0</v>
      </c>
      <c r="AB540" s="85">
        <v>0</v>
      </c>
      <c r="AC540" s="85">
        <v>0</v>
      </c>
      <c r="AD540" s="85">
        <v>0</v>
      </c>
      <c r="AE540" s="85">
        <v>0</v>
      </c>
    </row>
    <row r="541" spans="2:31"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 s="85">
        <v>0</v>
      </c>
      <c r="K541" s="85">
        <v>0</v>
      </c>
      <c r="L541" s="85">
        <v>0</v>
      </c>
      <c r="M541" s="85">
        <v>0</v>
      </c>
      <c r="N541" s="85">
        <v>0</v>
      </c>
      <c r="O541" s="85">
        <v>0</v>
      </c>
      <c r="P541" s="85">
        <v>0</v>
      </c>
      <c r="Q541" s="85">
        <v>0</v>
      </c>
      <c r="R541" s="85">
        <v>0</v>
      </c>
      <c r="S541" s="85">
        <v>0</v>
      </c>
      <c r="T541" s="85">
        <v>0</v>
      </c>
      <c r="U541" s="85">
        <v>0</v>
      </c>
      <c r="V541" s="85">
        <v>0</v>
      </c>
      <c r="W541" s="85">
        <v>0</v>
      </c>
      <c r="X541" s="85">
        <v>0</v>
      </c>
      <c r="Y541" s="85">
        <v>0</v>
      </c>
      <c r="Z541" s="85">
        <v>0</v>
      </c>
      <c r="AA541" s="85">
        <v>0</v>
      </c>
      <c r="AB541" s="85">
        <v>0</v>
      </c>
      <c r="AC541" s="85">
        <v>0</v>
      </c>
      <c r="AD541" s="85">
        <v>0</v>
      </c>
      <c r="AE541" s="85">
        <v>0</v>
      </c>
    </row>
    <row r="542" spans="2:31"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 s="85">
        <v>0</v>
      </c>
      <c r="K542" s="85">
        <v>0</v>
      </c>
      <c r="L542" s="85">
        <v>0</v>
      </c>
      <c r="M542" s="85">
        <v>0</v>
      </c>
      <c r="N542" s="85">
        <v>0</v>
      </c>
      <c r="O542" s="85">
        <v>0</v>
      </c>
      <c r="P542" s="85">
        <v>0</v>
      </c>
      <c r="Q542" s="85">
        <v>0</v>
      </c>
      <c r="R542" s="85">
        <v>0</v>
      </c>
      <c r="S542" s="85">
        <v>0</v>
      </c>
      <c r="T542" s="85">
        <v>0</v>
      </c>
      <c r="U542" s="85">
        <v>0</v>
      </c>
      <c r="V542" s="85">
        <v>0</v>
      </c>
      <c r="W542" s="85">
        <v>0</v>
      </c>
      <c r="X542" s="85">
        <v>0</v>
      </c>
      <c r="Y542" s="85">
        <v>0</v>
      </c>
      <c r="Z542" s="85">
        <v>0</v>
      </c>
      <c r="AA542" s="85">
        <v>0</v>
      </c>
      <c r="AB542" s="85">
        <v>0</v>
      </c>
      <c r="AC542" s="85">
        <v>0</v>
      </c>
      <c r="AD542" s="85">
        <v>0</v>
      </c>
      <c r="AE542" s="85">
        <v>0</v>
      </c>
    </row>
    <row r="543" spans="2:31"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 s="85">
        <v>0</v>
      </c>
      <c r="K543" s="85">
        <v>0</v>
      </c>
      <c r="L543" s="85">
        <v>0</v>
      </c>
      <c r="M543" s="85">
        <v>0</v>
      </c>
      <c r="N543" s="85">
        <v>0</v>
      </c>
      <c r="O543" s="85">
        <v>0</v>
      </c>
      <c r="P543" s="85">
        <v>0</v>
      </c>
      <c r="Q543" s="85">
        <v>0</v>
      </c>
      <c r="R543" s="85">
        <v>0</v>
      </c>
      <c r="S543" s="85">
        <v>0</v>
      </c>
      <c r="T543" s="85">
        <v>0</v>
      </c>
      <c r="U543" s="85">
        <v>0</v>
      </c>
      <c r="V543" s="85">
        <v>0</v>
      </c>
      <c r="W543" s="85">
        <v>0</v>
      </c>
      <c r="X543" s="85">
        <v>0</v>
      </c>
      <c r="Y543" s="85">
        <v>0</v>
      </c>
      <c r="Z543" s="85">
        <v>0</v>
      </c>
      <c r="AA543" s="85">
        <v>0</v>
      </c>
      <c r="AB543" s="85">
        <v>0</v>
      </c>
      <c r="AC543" s="85">
        <v>0</v>
      </c>
      <c r="AD543" s="85">
        <v>0</v>
      </c>
      <c r="AE543" s="85">
        <v>0</v>
      </c>
    </row>
    <row r="544" spans="2:31"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 s="85">
        <v>0</v>
      </c>
      <c r="K544" s="85">
        <v>0</v>
      </c>
      <c r="L544" s="85">
        <v>0</v>
      </c>
      <c r="M544" s="85">
        <v>0</v>
      </c>
      <c r="N544" s="85">
        <v>0</v>
      </c>
      <c r="O544" s="85">
        <v>0</v>
      </c>
      <c r="P544" s="85">
        <v>0</v>
      </c>
      <c r="Q544" s="85">
        <v>0</v>
      </c>
      <c r="R544" s="85">
        <v>0</v>
      </c>
      <c r="S544" s="85">
        <v>0</v>
      </c>
      <c r="T544" s="85">
        <v>0</v>
      </c>
      <c r="U544" s="85">
        <v>0</v>
      </c>
      <c r="V544" s="85">
        <v>0</v>
      </c>
      <c r="W544" s="85">
        <v>0</v>
      </c>
      <c r="X544" s="85">
        <v>0</v>
      </c>
      <c r="Y544" s="85">
        <v>0</v>
      </c>
      <c r="Z544" s="85">
        <v>0</v>
      </c>
      <c r="AA544" s="85">
        <v>0</v>
      </c>
      <c r="AB544" s="85">
        <v>0</v>
      </c>
      <c r="AC544" s="85">
        <v>0</v>
      </c>
      <c r="AD544" s="85">
        <v>0</v>
      </c>
      <c r="AE544" s="85">
        <v>0</v>
      </c>
    </row>
    <row r="545" spans="2:31"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 s="85">
        <v>0</v>
      </c>
      <c r="K545" s="85">
        <v>0</v>
      </c>
      <c r="L545" s="85">
        <v>0</v>
      </c>
      <c r="M545" s="85">
        <v>0</v>
      </c>
      <c r="N545" s="85">
        <v>0</v>
      </c>
      <c r="O545" s="85">
        <v>0</v>
      </c>
      <c r="P545" s="85">
        <v>0</v>
      </c>
      <c r="Q545" s="85">
        <v>0</v>
      </c>
      <c r="R545" s="85">
        <v>0</v>
      </c>
      <c r="S545" s="85">
        <v>0</v>
      </c>
      <c r="T545" s="85">
        <v>0</v>
      </c>
      <c r="U545" s="85">
        <v>0</v>
      </c>
      <c r="V545" s="85">
        <v>0</v>
      </c>
      <c r="W545" s="85">
        <v>0</v>
      </c>
      <c r="X545" s="85">
        <v>0</v>
      </c>
      <c r="Y545" s="85">
        <v>0</v>
      </c>
      <c r="Z545" s="85">
        <v>0</v>
      </c>
      <c r="AA545" s="85">
        <v>0</v>
      </c>
      <c r="AB545" s="85">
        <v>0</v>
      </c>
      <c r="AC545" s="85">
        <v>0</v>
      </c>
      <c r="AD545" s="85">
        <v>0</v>
      </c>
      <c r="AE545" s="85">
        <v>0</v>
      </c>
    </row>
    <row r="546" spans="2:31"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 s="85">
        <v>0</v>
      </c>
      <c r="K546" s="85">
        <v>0</v>
      </c>
      <c r="L546" s="85">
        <v>0</v>
      </c>
      <c r="M546" s="85">
        <v>0</v>
      </c>
      <c r="N546" s="85">
        <v>0</v>
      </c>
      <c r="O546" s="85">
        <v>0</v>
      </c>
      <c r="P546" s="85">
        <v>0</v>
      </c>
      <c r="Q546" s="85">
        <v>0</v>
      </c>
      <c r="R546" s="85">
        <v>0</v>
      </c>
      <c r="S546" s="85">
        <v>0</v>
      </c>
      <c r="T546" s="85">
        <v>0</v>
      </c>
      <c r="U546" s="85">
        <v>0</v>
      </c>
      <c r="V546" s="85">
        <v>0</v>
      </c>
      <c r="W546" s="85">
        <v>0</v>
      </c>
      <c r="X546" s="85">
        <v>0</v>
      </c>
      <c r="Y546" s="85">
        <v>0</v>
      </c>
      <c r="Z546" s="85">
        <v>0</v>
      </c>
      <c r="AA546" s="85">
        <v>0</v>
      </c>
      <c r="AB546" s="85">
        <v>0</v>
      </c>
      <c r="AC546" s="85">
        <v>0</v>
      </c>
      <c r="AD546" s="85">
        <v>0</v>
      </c>
      <c r="AE546" s="85">
        <v>0</v>
      </c>
    </row>
    <row r="547" spans="2:31"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 s="85">
        <v>0</v>
      </c>
      <c r="K547" s="85">
        <v>0</v>
      </c>
      <c r="L547" s="85">
        <v>0</v>
      </c>
      <c r="M547" s="85">
        <v>0</v>
      </c>
      <c r="N547" s="85">
        <v>0</v>
      </c>
      <c r="O547" s="85">
        <v>0</v>
      </c>
      <c r="P547" s="85">
        <v>0</v>
      </c>
      <c r="Q547" s="85">
        <v>0</v>
      </c>
      <c r="R547" s="85">
        <v>0</v>
      </c>
      <c r="S547" s="85">
        <v>0</v>
      </c>
      <c r="T547" s="85">
        <v>0</v>
      </c>
      <c r="U547" s="85">
        <v>0</v>
      </c>
      <c r="V547" s="85">
        <v>0</v>
      </c>
      <c r="W547" s="85">
        <v>0</v>
      </c>
      <c r="X547" s="85">
        <v>0</v>
      </c>
      <c r="Y547" s="85">
        <v>0</v>
      </c>
      <c r="Z547" s="85">
        <v>0</v>
      </c>
      <c r="AA547" s="85">
        <v>0</v>
      </c>
      <c r="AB547" s="85">
        <v>0</v>
      </c>
      <c r="AC547" s="85">
        <v>0</v>
      </c>
      <c r="AD547" s="85">
        <v>0</v>
      </c>
      <c r="AE547" s="85">
        <v>0</v>
      </c>
    </row>
    <row r="548" spans="2:31"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 s="85">
        <v>0</v>
      </c>
      <c r="K548" s="85">
        <v>0</v>
      </c>
      <c r="L548" s="85">
        <v>0</v>
      </c>
      <c r="M548" s="85">
        <v>0</v>
      </c>
      <c r="N548" s="85">
        <v>0</v>
      </c>
      <c r="O548" s="85">
        <v>0</v>
      </c>
      <c r="P548" s="85">
        <v>0</v>
      </c>
      <c r="Q548" s="85">
        <v>0</v>
      </c>
      <c r="R548" s="85">
        <v>0</v>
      </c>
      <c r="S548" s="85">
        <v>0</v>
      </c>
      <c r="T548" s="85">
        <v>0</v>
      </c>
      <c r="U548" s="85">
        <v>0</v>
      </c>
      <c r="V548" s="85">
        <v>0</v>
      </c>
      <c r="W548" s="85">
        <v>0</v>
      </c>
      <c r="X548" s="85">
        <v>0</v>
      </c>
      <c r="Y548" s="85">
        <v>0</v>
      </c>
      <c r="Z548" s="85">
        <v>0</v>
      </c>
      <c r="AA548" s="85">
        <v>0</v>
      </c>
      <c r="AB548" s="85">
        <v>0</v>
      </c>
      <c r="AC548" s="85">
        <v>0</v>
      </c>
      <c r="AD548" s="85">
        <v>0</v>
      </c>
      <c r="AE548" s="85">
        <v>0</v>
      </c>
    </row>
    <row r="549" spans="2:31"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 s="85">
        <v>0</v>
      </c>
      <c r="K549" s="85">
        <v>0</v>
      </c>
      <c r="L549" s="85">
        <v>0</v>
      </c>
      <c r="M549" s="85">
        <v>0</v>
      </c>
      <c r="N549" s="85">
        <v>0</v>
      </c>
      <c r="O549" s="85">
        <v>0</v>
      </c>
      <c r="P549" s="85">
        <v>0</v>
      </c>
      <c r="Q549" s="85">
        <v>0</v>
      </c>
      <c r="R549" s="85">
        <v>0</v>
      </c>
      <c r="S549" s="85">
        <v>0</v>
      </c>
      <c r="T549" s="85">
        <v>0</v>
      </c>
      <c r="U549" s="85">
        <v>0</v>
      </c>
      <c r="V549" s="85">
        <v>0</v>
      </c>
      <c r="W549" s="85">
        <v>0</v>
      </c>
      <c r="X549" s="85">
        <v>0</v>
      </c>
      <c r="Y549" s="85">
        <v>0</v>
      </c>
      <c r="Z549" s="85">
        <v>0</v>
      </c>
      <c r="AA549" s="85">
        <v>0</v>
      </c>
      <c r="AB549" s="85">
        <v>0</v>
      </c>
      <c r="AC549" s="85">
        <v>0</v>
      </c>
      <c r="AD549" s="85">
        <v>0</v>
      </c>
      <c r="AE549" s="85">
        <v>0</v>
      </c>
    </row>
    <row r="550" spans="2:31"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 s="85">
        <v>0</v>
      </c>
      <c r="K550" s="85">
        <v>0</v>
      </c>
      <c r="L550" s="85">
        <v>0</v>
      </c>
      <c r="M550" s="85">
        <v>0</v>
      </c>
      <c r="N550" s="85">
        <v>0</v>
      </c>
      <c r="O550" s="85">
        <v>0</v>
      </c>
      <c r="P550" s="85">
        <v>0</v>
      </c>
      <c r="Q550" s="85">
        <v>0</v>
      </c>
      <c r="R550" s="85">
        <v>0</v>
      </c>
      <c r="S550" s="85">
        <v>0</v>
      </c>
      <c r="T550" s="85">
        <v>0</v>
      </c>
      <c r="U550" s="85">
        <v>0</v>
      </c>
      <c r="V550" s="85">
        <v>0</v>
      </c>
      <c r="W550" s="85">
        <v>0</v>
      </c>
      <c r="X550" s="85">
        <v>0</v>
      </c>
      <c r="Y550" s="85">
        <v>0</v>
      </c>
      <c r="Z550" s="85">
        <v>0</v>
      </c>
      <c r="AA550" s="85">
        <v>0</v>
      </c>
      <c r="AB550" s="85">
        <v>0</v>
      </c>
      <c r="AC550" s="85">
        <v>0</v>
      </c>
      <c r="AD550" s="85">
        <v>0</v>
      </c>
      <c r="AE550" s="85">
        <v>0</v>
      </c>
    </row>
    <row r="551" spans="2:31"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 s="85">
        <v>0</v>
      </c>
      <c r="K551" s="85">
        <v>0</v>
      </c>
      <c r="L551" s="85">
        <v>0</v>
      </c>
      <c r="M551" s="85">
        <v>0</v>
      </c>
      <c r="N551" s="85">
        <v>0</v>
      </c>
      <c r="O551" s="85">
        <v>0</v>
      </c>
      <c r="P551" s="85">
        <v>0</v>
      </c>
      <c r="Q551" s="85">
        <v>0</v>
      </c>
      <c r="R551" s="85">
        <v>0</v>
      </c>
      <c r="S551" s="85">
        <v>0</v>
      </c>
      <c r="T551" s="85">
        <v>0</v>
      </c>
      <c r="U551" s="85">
        <v>0</v>
      </c>
      <c r="V551" s="85">
        <v>0</v>
      </c>
      <c r="W551" s="85">
        <v>0</v>
      </c>
      <c r="X551" s="85">
        <v>0</v>
      </c>
      <c r="Y551" s="85">
        <v>0</v>
      </c>
      <c r="Z551" s="85">
        <v>0</v>
      </c>
      <c r="AA551" s="85">
        <v>0</v>
      </c>
      <c r="AB551" s="85">
        <v>0</v>
      </c>
      <c r="AC551" s="85">
        <v>0</v>
      </c>
      <c r="AD551" s="85">
        <v>0</v>
      </c>
      <c r="AE551" s="85">
        <v>0</v>
      </c>
    </row>
    <row r="552" spans="2:31"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 s="85">
        <v>0</v>
      </c>
      <c r="K552" s="85">
        <v>0</v>
      </c>
      <c r="L552" s="85">
        <v>0</v>
      </c>
      <c r="M552" s="85">
        <v>0</v>
      </c>
      <c r="N552" s="85">
        <v>0</v>
      </c>
      <c r="O552" s="85">
        <v>0</v>
      </c>
      <c r="P552" s="85">
        <v>0</v>
      </c>
      <c r="Q552" s="85">
        <v>0</v>
      </c>
      <c r="R552" s="85">
        <v>0</v>
      </c>
      <c r="S552" s="85">
        <v>0</v>
      </c>
      <c r="T552" s="85">
        <v>0</v>
      </c>
      <c r="U552" s="85">
        <v>0</v>
      </c>
      <c r="V552" s="85">
        <v>0</v>
      </c>
      <c r="W552" s="85">
        <v>0</v>
      </c>
      <c r="X552" s="85">
        <v>0</v>
      </c>
      <c r="Y552" s="85">
        <v>0</v>
      </c>
      <c r="Z552" s="85">
        <v>0</v>
      </c>
      <c r="AA552" s="85">
        <v>0</v>
      </c>
      <c r="AB552" s="85">
        <v>0</v>
      </c>
      <c r="AC552" s="85">
        <v>0</v>
      </c>
      <c r="AD552" s="85">
        <v>0</v>
      </c>
      <c r="AE552" s="85">
        <v>0</v>
      </c>
    </row>
    <row r="553" spans="2:31"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 s="85">
        <v>0</v>
      </c>
      <c r="K553" s="85">
        <v>0</v>
      </c>
      <c r="L553" s="85">
        <v>0</v>
      </c>
      <c r="M553" s="85">
        <v>0</v>
      </c>
      <c r="N553" s="85">
        <v>0</v>
      </c>
      <c r="O553" s="85">
        <v>0</v>
      </c>
      <c r="P553" s="85">
        <v>0</v>
      </c>
      <c r="Q553" s="85">
        <v>0</v>
      </c>
      <c r="R553" s="85">
        <v>0</v>
      </c>
      <c r="S553" s="85">
        <v>0</v>
      </c>
      <c r="T553" s="85">
        <v>0</v>
      </c>
      <c r="U553" s="85">
        <v>0</v>
      </c>
      <c r="V553" s="85">
        <v>0</v>
      </c>
      <c r="W553" s="85">
        <v>0</v>
      </c>
      <c r="X553" s="85">
        <v>0</v>
      </c>
      <c r="Y553" s="85">
        <v>0</v>
      </c>
      <c r="Z553" s="85">
        <v>0</v>
      </c>
      <c r="AA553" s="85">
        <v>0</v>
      </c>
      <c r="AB553" s="85">
        <v>0</v>
      </c>
      <c r="AC553" s="85">
        <v>0</v>
      </c>
      <c r="AD553" s="85">
        <v>0</v>
      </c>
      <c r="AE553" s="85">
        <v>0</v>
      </c>
    </row>
    <row r="554" spans="2:31"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 s="85">
        <v>0</v>
      </c>
      <c r="K554" s="85">
        <v>0</v>
      </c>
      <c r="L554" s="85">
        <v>0</v>
      </c>
      <c r="M554" s="85">
        <v>0</v>
      </c>
      <c r="N554" s="85">
        <v>0</v>
      </c>
      <c r="O554" s="85">
        <v>0</v>
      </c>
      <c r="P554" s="85">
        <v>0</v>
      </c>
      <c r="Q554" s="85">
        <v>0</v>
      </c>
      <c r="R554" s="85">
        <v>0</v>
      </c>
      <c r="S554" s="85">
        <v>0</v>
      </c>
      <c r="T554" s="85">
        <v>0</v>
      </c>
      <c r="U554" s="85">
        <v>0</v>
      </c>
      <c r="V554" s="85">
        <v>0</v>
      </c>
      <c r="W554" s="85">
        <v>0</v>
      </c>
      <c r="X554" s="85">
        <v>0</v>
      </c>
      <c r="Y554" s="85">
        <v>0</v>
      </c>
      <c r="Z554" s="85">
        <v>0</v>
      </c>
      <c r="AA554" s="85">
        <v>0</v>
      </c>
      <c r="AB554" s="85">
        <v>0</v>
      </c>
      <c r="AC554" s="85">
        <v>0</v>
      </c>
      <c r="AD554" s="85">
        <v>0</v>
      </c>
      <c r="AE554" s="85">
        <v>0</v>
      </c>
    </row>
    <row r="555" spans="2:31"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 s="85">
        <v>0</v>
      </c>
      <c r="K555" s="85">
        <v>0</v>
      </c>
      <c r="L555" s="85">
        <v>0</v>
      </c>
      <c r="M555" s="85">
        <v>0</v>
      </c>
      <c r="N555" s="85">
        <v>0</v>
      </c>
      <c r="O555" s="85">
        <v>0</v>
      </c>
      <c r="P555" s="85">
        <v>0</v>
      </c>
      <c r="Q555" s="85">
        <v>0</v>
      </c>
      <c r="R555" s="85">
        <v>0</v>
      </c>
      <c r="S555" s="85">
        <v>0</v>
      </c>
      <c r="T555" s="85">
        <v>0</v>
      </c>
      <c r="U555" s="85">
        <v>0</v>
      </c>
      <c r="V555" s="85">
        <v>0</v>
      </c>
      <c r="W555" s="85">
        <v>0</v>
      </c>
      <c r="X555" s="85">
        <v>0</v>
      </c>
      <c r="Y555" s="85">
        <v>0</v>
      </c>
      <c r="Z555" s="85">
        <v>0</v>
      </c>
      <c r="AA555" s="85">
        <v>0</v>
      </c>
      <c r="AB555" s="85">
        <v>0</v>
      </c>
      <c r="AC555" s="85">
        <v>0</v>
      </c>
      <c r="AD555" s="85">
        <v>0</v>
      </c>
      <c r="AE555" s="85">
        <v>0</v>
      </c>
    </row>
    <row r="556" spans="2:31"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 s="85">
        <v>0</v>
      </c>
      <c r="K556" s="85">
        <v>0</v>
      </c>
      <c r="L556" s="85">
        <v>0</v>
      </c>
      <c r="M556" s="85">
        <v>0</v>
      </c>
      <c r="N556" s="85">
        <v>0</v>
      </c>
      <c r="O556" s="85">
        <v>0</v>
      </c>
      <c r="P556" s="85">
        <v>0</v>
      </c>
      <c r="Q556" s="85">
        <v>0</v>
      </c>
      <c r="R556" s="85">
        <v>0</v>
      </c>
      <c r="S556" s="85">
        <v>0</v>
      </c>
      <c r="T556" s="85">
        <v>0</v>
      </c>
      <c r="U556" s="85">
        <v>0</v>
      </c>
      <c r="V556" s="85">
        <v>0</v>
      </c>
      <c r="W556" s="85">
        <v>0</v>
      </c>
      <c r="X556" s="85">
        <v>0</v>
      </c>
      <c r="Y556" s="85">
        <v>0</v>
      </c>
      <c r="Z556" s="85">
        <v>0</v>
      </c>
      <c r="AA556" s="85">
        <v>0</v>
      </c>
      <c r="AB556" s="85">
        <v>0</v>
      </c>
      <c r="AC556" s="85">
        <v>0</v>
      </c>
      <c r="AD556" s="85">
        <v>0</v>
      </c>
      <c r="AE556" s="85">
        <v>0</v>
      </c>
    </row>
    <row r="557" spans="2:31"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 s="85">
        <v>0</v>
      </c>
      <c r="K557" s="85">
        <v>0</v>
      </c>
      <c r="L557" s="85">
        <v>0</v>
      </c>
      <c r="M557" s="85">
        <v>0</v>
      </c>
      <c r="N557" s="85">
        <v>0</v>
      </c>
      <c r="O557" s="85">
        <v>0</v>
      </c>
      <c r="P557" s="85">
        <v>0</v>
      </c>
      <c r="Q557" s="85">
        <v>0</v>
      </c>
      <c r="R557" s="85">
        <v>0</v>
      </c>
      <c r="S557" s="85">
        <v>0</v>
      </c>
      <c r="T557" s="85">
        <v>0</v>
      </c>
      <c r="U557" s="85">
        <v>0</v>
      </c>
      <c r="V557" s="85">
        <v>0</v>
      </c>
      <c r="W557" s="85">
        <v>0</v>
      </c>
      <c r="X557" s="85">
        <v>0</v>
      </c>
      <c r="Y557" s="85">
        <v>0</v>
      </c>
      <c r="Z557" s="85">
        <v>0</v>
      </c>
      <c r="AA557" s="85">
        <v>0</v>
      </c>
      <c r="AB557" s="85">
        <v>0</v>
      </c>
      <c r="AC557" s="85">
        <v>0</v>
      </c>
      <c r="AD557" s="85">
        <v>0</v>
      </c>
      <c r="AE557" s="85">
        <v>0</v>
      </c>
    </row>
    <row r="558" spans="2:31"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 s="85">
        <v>0</v>
      </c>
      <c r="K558" s="85">
        <v>0</v>
      </c>
      <c r="L558" s="85">
        <v>0</v>
      </c>
      <c r="M558" s="85">
        <v>0</v>
      </c>
      <c r="N558" s="85">
        <v>0</v>
      </c>
      <c r="O558" s="85">
        <v>0</v>
      </c>
      <c r="P558" s="85">
        <v>0</v>
      </c>
      <c r="Q558" s="85">
        <v>0</v>
      </c>
      <c r="R558" s="85">
        <v>0</v>
      </c>
      <c r="S558" s="85">
        <v>0</v>
      </c>
      <c r="T558" s="85">
        <v>0</v>
      </c>
      <c r="U558" s="85">
        <v>0</v>
      </c>
      <c r="V558" s="85">
        <v>0</v>
      </c>
      <c r="W558" s="85">
        <v>0</v>
      </c>
      <c r="X558" s="85">
        <v>0</v>
      </c>
      <c r="Y558" s="85">
        <v>0</v>
      </c>
      <c r="Z558" s="85">
        <v>0</v>
      </c>
      <c r="AA558" s="85">
        <v>0</v>
      </c>
      <c r="AB558" s="85">
        <v>0</v>
      </c>
      <c r="AC558" s="85">
        <v>0</v>
      </c>
      <c r="AD558" s="85">
        <v>0</v>
      </c>
      <c r="AE558" s="85">
        <v>0</v>
      </c>
    </row>
    <row r="559" spans="2:31"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 s="85">
        <v>0</v>
      </c>
      <c r="K559" s="85">
        <v>0</v>
      </c>
      <c r="L559" s="85">
        <v>0</v>
      </c>
      <c r="M559" s="85">
        <v>0</v>
      </c>
      <c r="N559" s="85">
        <v>0</v>
      </c>
      <c r="O559" s="85">
        <v>0</v>
      </c>
      <c r="P559" s="85">
        <v>0</v>
      </c>
      <c r="Q559" s="85">
        <v>0</v>
      </c>
      <c r="R559" s="85">
        <v>0</v>
      </c>
      <c r="S559" s="85">
        <v>0</v>
      </c>
      <c r="T559" s="85">
        <v>0</v>
      </c>
      <c r="U559" s="85">
        <v>0</v>
      </c>
      <c r="V559" s="85">
        <v>0</v>
      </c>
      <c r="W559" s="85">
        <v>0</v>
      </c>
      <c r="X559" s="85">
        <v>0</v>
      </c>
      <c r="Y559" s="85">
        <v>0</v>
      </c>
      <c r="Z559" s="85">
        <v>0</v>
      </c>
      <c r="AA559" s="85">
        <v>0</v>
      </c>
      <c r="AB559" s="85">
        <v>0</v>
      </c>
      <c r="AC559" s="85">
        <v>0</v>
      </c>
      <c r="AD559" s="85">
        <v>0</v>
      </c>
      <c r="AE559" s="85">
        <v>0</v>
      </c>
    </row>
    <row r="560" spans="2:31"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 s="85">
        <v>0</v>
      </c>
      <c r="K560" s="85">
        <v>0</v>
      </c>
      <c r="L560" s="85">
        <v>0</v>
      </c>
      <c r="M560" s="85">
        <v>0</v>
      </c>
      <c r="N560" s="85">
        <v>0</v>
      </c>
      <c r="O560" s="85">
        <v>0</v>
      </c>
      <c r="P560" s="85">
        <v>0</v>
      </c>
      <c r="Q560" s="85">
        <v>0</v>
      </c>
      <c r="R560" s="85">
        <v>0</v>
      </c>
      <c r="S560" s="85">
        <v>0</v>
      </c>
      <c r="T560" s="85">
        <v>0</v>
      </c>
      <c r="U560" s="85">
        <v>0</v>
      </c>
      <c r="V560" s="85">
        <v>0</v>
      </c>
      <c r="W560" s="85">
        <v>0</v>
      </c>
      <c r="X560" s="85">
        <v>0</v>
      </c>
      <c r="Y560" s="85">
        <v>0</v>
      </c>
      <c r="Z560" s="85">
        <v>0</v>
      </c>
      <c r="AA560" s="85">
        <v>0</v>
      </c>
      <c r="AB560" s="85">
        <v>0</v>
      </c>
      <c r="AC560" s="85">
        <v>0</v>
      </c>
      <c r="AD560" s="85">
        <v>0</v>
      </c>
      <c r="AE560" s="85">
        <v>0</v>
      </c>
    </row>
    <row r="561" spans="2:31"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 s="85">
        <v>0</v>
      </c>
      <c r="K561" s="85">
        <v>0</v>
      </c>
      <c r="L561" s="85">
        <v>0</v>
      </c>
      <c r="M561" s="85">
        <v>0</v>
      </c>
      <c r="N561" s="85">
        <v>0</v>
      </c>
      <c r="O561" s="85">
        <v>0</v>
      </c>
      <c r="P561" s="85">
        <v>0</v>
      </c>
      <c r="Q561" s="85">
        <v>0</v>
      </c>
      <c r="R561" s="85">
        <v>0</v>
      </c>
      <c r="S561" s="85">
        <v>0</v>
      </c>
      <c r="T561" s="85">
        <v>0</v>
      </c>
      <c r="U561" s="85">
        <v>0</v>
      </c>
      <c r="V561" s="85">
        <v>0</v>
      </c>
      <c r="W561" s="85">
        <v>0</v>
      </c>
      <c r="X561" s="85">
        <v>0</v>
      </c>
      <c r="Y561" s="85">
        <v>0</v>
      </c>
      <c r="Z561" s="85">
        <v>0</v>
      </c>
      <c r="AA561" s="85">
        <v>0</v>
      </c>
      <c r="AB561" s="85">
        <v>0</v>
      </c>
      <c r="AC561" s="85">
        <v>0</v>
      </c>
      <c r="AD561" s="85">
        <v>0</v>
      </c>
      <c r="AE561" s="85">
        <v>0</v>
      </c>
    </row>
    <row r="562" spans="2:31"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 s="85">
        <v>0</v>
      </c>
      <c r="K562" s="85">
        <v>0</v>
      </c>
      <c r="L562" s="85">
        <v>0</v>
      </c>
      <c r="M562" s="85">
        <v>0</v>
      </c>
      <c r="N562" s="85">
        <v>0</v>
      </c>
      <c r="O562" s="85">
        <v>0</v>
      </c>
      <c r="P562" s="85">
        <v>0</v>
      </c>
      <c r="Q562" s="85">
        <v>0</v>
      </c>
      <c r="R562" s="85">
        <v>0</v>
      </c>
      <c r="S562" s="85">
        <v>0</v>
      </c>
      <c r="T562" s="85">
        <v>0</v>
      </c>
      <c r="U562" s="85">
        <v>0</v>
      </c>
      <c r="V562" s="85">
        <v>0</v>
      </c>
      <c r="W562" s="85">
        <v>0</v>
      </c>
      <c r="X562" s="85">
        <v>0</v>
      </c>
      <c r="Y562" s="85">
        <v>0</v>
      </c>
      <c r="Z562" s="85">
        <v>0</v>
      </c>
      <c r="AA562" s="85">
        <v>0</v>
      </c>
      <c r="AB562" s="85">
        <v>0</v>
      </c>
      <c r="AC562" s="85">
        <v>0</v>
      </c>
      <c r="AD562" s="85">
        <v>0</v>
      </c>
      <c r="AE562" s="85">
        <v>0</v>
      </c>
    </row>
    <row r="563" spans="2:31"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 s="85">
        <v>0</v>
      </c>
      <c r="K563" s="85">
        <v>0</v>
      </c>
      <c r="L563" s="85">
        <v>0</v>
      </c>
      <c r="M563" s="85">
        <v>0</v>
      </c>
      <c r="N563" s="85">
        <v>0</v>
      </c>
      <c r="O563" s="85">
        <v>0</v>
      </c>
      <c r="P563" s="85">
        <v>0</v>
      </c>
      <c r="Q563" s="85">
        <v>0</v>
      </c>
      <c r="R563" s="85">
        <v>0</v>
      </c>
      <c r="S563" s="85">
        <v>0</v>
      </c>
      <c r="T563" s="85">
        <v>0</v>
      </c>
      <c r="U563" s="85">
        <v>0</v>
      </c>
      <c r="V563" s="85">
        <v>0</v>
      </c>
      <c r="W563" s="85">
        <v>0</v>
      </c>
      <c r="X563" s="85">
        <v>0</v>
      </c>
      <c r="Y563" s="85">
        <v>0</v>
      </c>
      <c r="Z563" s="85">
        <v>0</v>
      </c>
      <c r="AA563" s="85">
        <v>0</v>
      </c>
      <c r="AB563" s="85">
        <v>0</v>
      </c>
      <c r="AC563" s="85">
        <v>0</v>
      </c>
      <c r="AD563" s="85">
        <v>0</v>
      </c>
      <c r="AE563" s="85">
        <v>0</v>
      </c>
    </row>
    <row r="564" spans="2:31"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 s="85">
        <v>0</v>
      </c>
      <c r="K564" s="85">
        <v>0</v>
      </c>
      <c r="L564" s="85">
        <v>0</v>
      </c>
      <c r="M564" s="85">
        <v>0</v>
      </c>
      <c r="N564" s="85">
        <v>0</v>
      </c>
      <c r="O564" s="85">
        <v>0</v>
      </c>
      <c r="P564" s="85">
        <v>0</v>
      </c>
      <c r="Q564" s="85">
        <v>0</v>
      </c>
      <c r="R564" s="85">
        <v>0</v>
      </c>
      <c r="S564" s="85">
        <v>0</v>
      </c>
      <c r="T564" s="85">
        <v>0</v>
      </c>
      <c r="U564" s="85">
        <v>0</v>
      </c>
      <c r="V564" s="85">
        <v>0</v>
      </c>
      <c r="W564" s="85">
        <v>0</v>
      </c>
      <c r="X564" s="85">
        <v>0</v>
      </c>
      <c r="Y564" s="85">
        <v>0</v>
      </c>
      <c r="Z564" s="85">
        <v>0</v>
      </c>
      <c r="AA564" s="85">
        <v>0</v>
      </c>
      <c r="AB564" s="85">
        <v>0</v>
      </c>
      <c r="AC564" s="85">
        <v>0</v>
      </c>
      <c r="AD564" s="85">
        <v>0</v>
      </c>
      <c r="AE564" s="85">
        <v>0</v>
      </c>
    </row>
    <row r="565" spans="2:31"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 s="85">
        <v>0</v>
      </c>
      <c r="K565" s="85">
        <v>0</v>
      </c>
      <c r="L565" s="85">
        <v>0</v>
      </c>
      <c r="M565" s="85">
        <v>0</v>
      </c>
      <c r="N565" s="85">
        <v>0</v>
      </c>
      <c r="O565" s="85">
        <v>0</v>
      </c>
      <c r="P565" s="85">
        <v>0</v>
      </c>
      <c r="Q565" s="85">
        <v>0</v>
      </c>
      <c r="R565" s="85">
        <v>0</v>
      </c>
      <c r="S565" s="85">
        <v>0</v>
      </c>
      <c r="T565" s="85">
        <v>0</v>
      </c>
      <c r="U565" s="85">
        <v>0</v>
      </c>
      <c r="V565" s="85">
        <v>0</v>
      </c>
      <c r="W565" s="85">
        <v>0</v>
      </c>
      <c r="X565" s="85">
        <v>0</v>
      </c>
      <c r="Y565" s="85">
        <v>0</v>
      </c>
      <c r="Z565" s="85">
        <v>0</v>
      </c>
      <c r="AA565" s="85">
        <v>0</v>
      </c>
      <c r="AB565" s="85">
        <v>0</v>
      </c>
      <c r="AC565" s="85">
        <v>0</v>
      </c>
      <c r="AD565" s="85">
        <v>0</v>
      </c>
      <c r="AE565" s="85">
        <v>0</v>
      </c>
    </row>
    <row r="566" spans="2:31"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 s="85">
        <v>0</v>
      </c>
      <c r="K566" s="85">
        <v>0</v>
      </c>
      <c r="L566" s="85">
        <v>0</v>
      </c>
      <c r="M566" s="85">
        <v>0</v>
      </c>
      <c r="N566" s="85">
        <v>0</v>
      </c>
      <c r="O566" s="85">
        <v>0</v>
      </c>
      <c r="P566" s="85">
        <v>0</v>
      </c>
      <c r="Q566" s="85">
        <v>0</v>
      </c>
      <c r="R566" s="85">
        <v>0</v>
      </c>
      <c r="S566" s="85">
        <v>0</v>
      </c>
      <c r="T566" s="85">
        <v>0</v>
      </c>
      <c r="U566" s="85">
        <v>0</v>
      </c>
      <c r="V566" s="85">
        <v>0</v>
      </c>
      <c r="W566" s="85">
        <v>0</v>
      </c>
      <c r="X566" s="85">
        <v>0</v>
      </c>
      <c r="Y566" s="85">
        <v>0</v>
      </c>
      <c r="Z566" s="85">
        <v>0</v>
      </c>
      <c r="AA566" s="85">
        <v>0</v>
      </c>
      <c r="AB566" s="85">
        <v>0</v>
      </c>
      <c r="AC566" s="85">
        <v>0</v>
      </c>
      <c r="AD566" s="85">
        <v>0</v>
      </c>
      <c r="AE566" s="85">
        <v>0</v>
      </c>
    </row>
    <row r="567" spans="2:31"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 s="85">
        <v>0</v>
      </c>
      <c r="K567" s="85">
        <v>0</v>
      </c>
      <c r="L567" s="85">
        <v>0</v>
      </c>
      <c r="M567" s="85">
        <v>0</v>
      </c>
      <c r="N567" s="85">
        <v>0</v>
      </c>
      <c r="O567" s="85">
        <v>0</v>
      </c>
      <c r="P567" s="85">
        <v>0</v>
      </c>
      <c r="Q567" s="85">
        <v>0</v>
      </c>
      <c r="R567" s="85">
        <v>0</v>
      </c>
      <c r="S567" s="85">
        <v>0</v>
      </c>
      <c r="T567" s="85">
        <v>0</v>
      </c>
      <c r="U567" s="85">
        <v>0</v>
      </c>
      <c r="V567" s="85">
        <v>0</v>
      </c>
      <c r="W567" s="85">
        <v>0</v>
      </c>
      <c r="X567" s="85">
        <v>0</v>
      </c>
      <c r="Y567" s="85">
        <v>0</v>
      </c>
      <c r="Z567" s="85">
        <v>0</v>
      </c>
      <c r="AA567" s="85">
        <v>0</v>
      </c>
      <c r="AB567" s="85">
        <v>0</v>
      </c>
      <c r="AC567" s="85">
        <v>0</v>
      </c>
      <c r="AD567" s="85">
        <v>0</v>
      </c>
      <c r="AE567" s="85">
        <v>0</v>
      </c>
    </row>
    <row r="568" spans="2:31"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 s="85">
        <v>0</v>
      </c>
      <c r="K568" s="85">
        <v>0</v>
      </c>
      <c r="L568" s="85">
        <v>0</v>
      </c>
      <c r="M568" s="85">
        <v>0</v>
      </c>
      <c r="N568" s="85">
        <v>0</v>
      </c>
      <c r="O568" s="85">
        <v>0</v>
      </c>
      <c r="P568" s="85">
        <v>0</v>
      </c>
      <c r="Q568" s="85">
        <v>0</v>
      </c>
      <c r="R568" s="85">
        <v>0</v>
      </c>
      <c r="S568" s="85">
        <v>0</v>
      </c>
      <c r="T568" s="85">
        <v>0</v>
      </c>
      <c r="U568" s="85">
        <v>0</v>
      </c>
      <c r="V568" s="85">
        <v>0</v>
      </c>
      <c r="W568" s="85">
        <v>0</v>
      </c>
      <c r="X568" s="85">
        <v>0</v>
      </c>
      <c r="Y568" s="85">
        <v>0</v>
      </c>
      <c r="Z568" s="85">
        <v>0</v>
      </c>
      <c r="AA568" s="85">
        <v>0</v>
      </c>
      <c r="AB568" s="85">
        <v>0</v>
      </c>
      <c r="AC568" s="85">
        <v>0</v>
      </c>
      <c r="AD568" s="85">
        <v>0</v>
      </c>
      <c r="AE568" s="85">
        <v>0</v>
      </c>
    </row>
    <row r="569" spans="2:31"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 s="85">
        <v>0</v>
      </c>
      <c r="K569" s="85">
        <v>0</v>
      </c>
      <c r="L569" s="85">
        <v>0</v>
      </c>
      <c r="M569" s="85">
        <v>0</v>
      </c>
      <c r="N569" s="85">
        <v>0</v>
      </c>
      <c r="O569" s="85">
        <v>0</v>
      </c>
      <c r="P569" s="85">
        <v>0</v>
      </c>
      <c r="Q569" s="85">
        <v>0</v>
      </c>
      <c r="R569" s="85">
        <v>0</v>
      </c>
      <c r="S569" s="85">
        <v>0</v>
      </c>
      <c r="T569" s="85">
        <v>0</v>
      </c>
      <c r="U569" s="85">
        <v>0</v>
      </c>
      <c r="V569" s="85">
        <v>0</v>
      </c>
      <c r="W569" s="85">
        <v>0</v>
      </c>
      <c r="X569" s="85">
        <v>0</v>
      </c>
      <c r="Y569" s="85">
        <v>0</v>
      </c>
      <c r="Z569" s="85">
        <v>0</v>
      </c>
      <c r="AA569" s="85">
        <v>0</v>
      </c>
      <c r="AB569" s="85">
        <v>0</v>
      </c>
      <c r="AC569" s="85">
        <v>0</v>
      </c>
      <c r="AD569" s="85">
        <v>0</v>
      </c>
      <c r="AE569" s="85">
        <v>0</v>
      </c>
    </row>
    <row r="570" spans="2:31"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 s="85">
        <v>0</v>
      </c>
      <c r="K570" s="85">
        <v>0</v>
      </c>
      <c r="L570" s="85">
        <v>0</v>
      </c>
      <c r="M570" s="85">
        <v>0</v>
      </c>
      <c r="N570" s="85">
        <v>0</v>
      </c>
      <c r="O570" s="85">
        <v>0</v>
      </c>
      <c r="P570" s="85">
        <v>0</v>
      </c>
      <c r="Q570" s="85">
        <v>0</v>
      </c>
      <c r="R570" s="85">
        <v>0</v>
      </c>
      <c r="S570" s="85">
        <v>0</v>
      </c>
      <c r="T570" s="85">
        <v>0</v>
      </c>
      <c r="U570" s="85">
        <v>0</v>
      </c>
      <c r="V570" s="85">
        <v>0</v>
      </c>
      <c r="W570" s="85">
        <v>0</v>
      </c>
      <c r="X570" s="85">
        <v>0</v>
      </c>
      <c r="Y570" s="85">
        <v>0</v>
      </c>
      <c r="Z570" s="85">
        <v>0</v>
      </c>
      <c r="AA570" s="85">
        <v>0</v>
      </c>
      <c r="AB570" s="85">
        <v>0</v>
      </c>
      <c r="AC570" s="85">
        <v>0</v>
      </c>
      <c r="AD570" s="85">
        <v>0</v>
      </c>
      <c r="AE570" s="85">
        <v>0</v>
      </c>
    </row>
    <row r="571" spans="2:31"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 s="85">
        <v>0</v>
      </c>
      <c r="K571" s="85">
        <v>0</v>
      </c>
      <c r="L571" s="85">
        <v>0</v>
      </c>
      <c r="M571" s="85">
        <v>0</v>
      </c>
      <c r="N571" s="85">
        <v>0</v>
      </c>
      <c r="O571" s="85">
        <v>0</v>
      </c>
      <c r="P571" s="85">
        <v>0</v>
      </c>
      <c r="Q571" s="85">
        <v>0</v>
      </c>
      <c r="R571" s="85">
        <v>0</v>
      </c>
      <c r="S571" s="85">
        <v>0</v>
      </c>
      <c r="T571" s="85">
        <v>0</v>
      </c>
      <c r="U571" s="85">
        <v>0</v>
      </c>
      <c r="V571" s="85">
        <v>0</v>
      </c>
      <c r="W571" s="85">
        <v>0</v>
      </c>
      <c r="X571" s="85">
        <v>0</v>
      </c>
      <c r="Y571" s="85">
        <v>0</v>
      </c>
      <c r="Z571" s="85">
        <v>0</v>
      </c>
      <c r="AA571" s="85">
        <v>0</v>
      </c>
      <c r="AB571" s="85">
        <v>0</v>
      </c>
      <c r="AC571" s="85">
        <v>0</v>
      </c>
      <c r="AD571" s="85">
        <v>0</v>
      </c>
      <c r="AE571" s="85">
        <v>0</v>
      </c>
    </row>
    <row r="572" spans="2:31"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 s="85">
        <v>0</v>
      </c>
      <c r="K572" s="85">
        <v>0</v>
      </c>
      <c r="L572" s="85">
        <v>0</v>
      </c>
      <c r="M572" s="85">
        <v>0</v>
      </c>
      <c r="N572" s="85">
        <v>0</v>
      </c>
      <c r="O572" s="85">
        <v>0</v>
      </c>
      <c r="P572" s="85">
        <v>0</v>
      </c>
      <c r="Q572" s="85">
        <v>0</v>
      </c>
      <c r="R572" s="85">
        <v>0</v>
      </c>
      <c r="S572" s="85">
        <v>0</v>
      </c>
      <c r="T572" s="85">
        <v>0</v>
      </c>
      <c r="U572" s="85">
        <v>0</v>
      </c>
      <c r="V572" s="85">
        <v>0</v>
      </c>
      <c r="W572" s="85">
        <v>0</v>
      </c>
      <c r="X572" s="85">
        <v>0</v>
      </c>
      <c r="Y572" s="85">
        <v>0</v>
      </c>
      <c r="Z572" s="85">
        <v>0</v>
      </c>
      <c r="AA572" s="85">
        <v>0</v>
      </c>
      <c r="AB572" s="85">
        <v>0</v>
      </c>
      <c r="AC572" s="85">
        <v>0</v>
      </c>
      <c r="AD572" s="85">
        <v>0</v>
      </c>
      <c r="AE572" s="85">
        <v>0</v>
      </c>
    </row>
    <row r="573" spans="2:31"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 s="85">
        <v>0</v>
      </c>
      <c r="K573" s="85">
        <v>0</v>
      </c>
      <c r="L573" s="85">
        <v>0</v>
      </c>
      <c r="M573" s="85">
        <v>0</v>
      </c>
      <c r="N573" s="85">
        <v>0</v>
      </c>
      <c r="O573" s="85">
        <v>0</v>
      </c>
      <c r="P573" s="85">
        <v>0</v>
      </c>
      <c r="Q573" s="85">
        <v>0</v>
      </c>
      <c r="R573" s="85">
        <v>0</v>
      </c>
      <c r="S573" s="85">
        <v>0</v>
      </c>
      <c r="T573" s="85">
        <v>0</v>
      </c>
      <c r="U573" s="85">
        <v>0</v>
      </c>
      <c r="V573" s="85">
        <v>0</v>
      </c>
      <c r="W573" s="85">
        <v>0</v>
      </c>
      <c r="X573" s="85">
        <v>0</v>
      </c>
      <c r="Y573" s="85">
        <v>0</v>
      </c>
      <c r="Z573" s="85">
        <v>0</v>
      </c>
      <c r="AA573" s="85">
        <v>0</v>
      </c>
      <c r="AB573" s="85">
        <v>0</v>
      </c>
      <c r="AC573" s="85">
        <v>0</v>
      </c>
      <c r="AD573" s="85">
        <v>0</v>
      </c>
      <c r="AE573" s="85">
        <v>0</v>
      </c>
    </row>
    <row r="574" spans="2:31"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 s="85">
        <v>0</v>
      </c>
      <c r="K574" s="85">
        <v>0</v>
      </c>
      <c r="L574" s="85">
        <v>0</v>
      </c>
      <c r="M574" s="85">
        <v>0</v>
      </c>
      <c r="N574" s="85">
        <v>0</v>
      </c>
      <c r="O574" s="85">
        <v>0</v>
      </c>
      <c r="P574" s="85">
        <v>0</v>
      </c>
      <c r="Q574" s="85">
        <v>0</v>
      </c>
      <c r="R574" s="85">
        <v>0</v>
      </c>
      <c r="S574" s="85">
        <v>0</v>
      </c>
      <c r="T574" s="85">
        <v>0</v>
      </c>
      <c r="U574" s="85">
        <v>0</v>
      </c>
      <c r="V574" s="85">
        <v>0</v>
      </c>
      <c r="W574" s="85">
        <v>0</v>
      </c>
      <c r="X574" s="85">
        <v>0</v>
      </c>
      <c r="Y574" s="85">
        <v>0</v>
      </c>
      <c r="Z574" s="85">
        <v>0</v>
      </c>
      <c r="AA574" s="85">
        <v>0</v>
      </c>
      <c r="AB574" s="85">
        <v>0</v>
      </c>
      <c r="AC574" s="85">
        <v>0</v>
      </c>
      <c r="AD574" s="85">
        <v>0</v>
      </c>
      <c r="AE574" s="85">
        <v>0</v>
      </c>
    </row>
    <row r="575" spans="2:31"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 s="85">
        <v>0</v>
      </c>
      <c r="K575" s="85">
        <v>0</v>
      </c>
      <c r="L575" s="85">
        <v>0</v>
      </c>
      <c r="M575" s="85">
        <v>0</v>
      </c>
      <c r="N575" s="85">
        <v>0</v>
      </c>
      <c r="O575" s="85">
        <v>0</v>
      </c>
      <c r="P575" s="85">
        <v>0</v>
      </c>
      <c r="Q575" s="85">
        <v>0</v>
      </c>
      <c r="R575" s="85">
        <v>0</v>
      </c>
      <c r="S575" s="85">
        <v>0</v>
      </c>
      <c r="T575" s="85">
        <v>0</v>
      </c>
      <c r="U575" s="85">
        <v>0</v>
      </c>
      <c r="V575" s="85">
        <v>0</v>
      </c>
      <c r="W575" s="85">
        <v>0</v>
      </c>
      <c r="X575" s="85">
        <v>0</v>
      </c>
      <c r="Y575" s="85">
        <v>0</v>
      </c>
      <c r="Z575" s="85">
        <v>0</v>
      </c>
      <c r="AA575" s="85">
        <v>0</v>
      </c>
      <c r="AB575" s="85">
        <v>0</v>
      </c>
      <c r="AC575" s="85">
        <v>0</v>
      </c>
      <c r="AD575" s="85">
        <v>0</v>
      </c>
      <c r="AE575" s="85">
        <v>0</v>
      </c>
    </row>
    <row r="576" spans="2:31"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 s="85">
        <v>0</v>
      </c>
      <c r="K576" s="85">
        <v>0</v>
      </c>
      <c r="L576" s="85">
        <v>0</v>
      </c>
      <c r="M576" s="85">
        <v>0</v>
      </c>
      <c r="N576" s="85">
        <v>0</v>
      </c>
      <c r="O576" s="85">
        <v>0</v>
      </c>
      <c r="P576" s="85">
        <v>0</v>
      </c>
      <c r="Q576" s="85">
        <v>0</v>
      </c>
      <c r="R576" s="85">
        <v>0</v>
      </c>
      <c r="S576" s="85">
        <v>0</v>
      </c>
      <c r="T576" s="85">
        <v>0</v>
      </c>
      <c r="U576" s="85">
        <v>0</v>
      </c>
      <c r="V576" s="85">
        <v>0</v>
      </c>
      <c r="W576" s="85">
        <v>0</v>
      </c>
      <c r="X576" s="85">
        <v>0</v>
      </c>
      <c r="Y576" s="85">
        <v>0</v>
      </c>
      <c r="Z576" s="85">
        <v>0</v>
      </c>
      <c r="AA576" s="85">
        <v>0</v>
      </c>
      <c r="AB576" s="85">
        <v>0</v>
      </c>
      <c r="AC576" s="85">
        <v>0</v>
      </c>
      <c r="AD576" s="85">
        <v>0</v>
      </c>
      <c r="AE576" s="85">
        <v>0</v>
      </c>
    </row>
    <row r="577" spans="2:31"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 s="85">
        <v>0</v>
      </c>
      <c r="K577" s="85">
        <v>0</v>
      </c>
      <c r="L577" s="85">
        <v>0</v>
      </c>
      <c r="M577" s="85">
        <v>0</v>
      </c>
      <c r="N577" s="85">
        <v>0</v>
      </c>
      <c r="O577" s="85">
        <v>0</v>
      </c>
      <c r="P577" s="85">
        <v>0</v>
      </c>
      <c r="Q577" s="85">
        <v>0</v>
      </c>
      <c r="R577" s="85">
        <v>0</v>
      </c>
      <c r="S577" s="85">
        <v>0</v>
      </c>
      <c r="T577" s="85">
        <v>0</v>
      </c>
      <c r="U577" s="85">
        <v>0</v>
      </c>
      <c r="V577" s="85">
        <v>0</v>
      </c>
      <c r="W577" s="85">
        <v>0</v>
      </c>
      <c r="X577" s="85">
        <v>0</v>
      </c>
      <c r="Y577" s="85">
        <v>0</v>
      </c>
      <c r="Z577" s="85">
        <v>0</v>
      </c>
      <c r="AA577" s="85">
        <v>0</v>
      </c>
      <c r="AB577" s="85">
        <v>0</v>
      </c>
      <c r="AC577" s="85">
        <v>0</v>
      </c>
      <c r="AD577" s="85">
        <v>0</v>
      </c>
      <c r="AE577" s="85">
        <v>0</v>
      </c>
    </row>
    <row r="578" spans="2:31"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 s="85">
        <v>0</v>
      </c>
      <c r="K578" s="85">
        <v>0</v>
      </c>
      <c r="L578" s="85">
        <v>0</v>
      </c>
      <c r="M578" s="85">
        <v>0</v>
      </c>
      <c r="N578" s="85">
        <v>0</v>
      </c>
      <c r="O578" s="85">
        <v>0</v>
      </c>
      <c r="P578" s="85">
        <v>0</v>
      </c>
      <c r="Q578" s="85">
        <v>0</v>
      </c>
      <c r="R578" s="85">
        <v>0</v>
      </c>
      <c r="S578" s="85">
        <v>0</v>
      </c>
      <c r="T578" s="85">
        <v>0</v>
      </c>
      <c r="U578" s="85">
        <v>0</v>
      </c>
      <c r="V578" s="85">
        <v>0</v>
      </c>
      <c r="W578" s="85">
        <v>0</v>
      </c>
      <c r="X578" s="85">
        <v>0</v>
      </c>
      <c r="Y578" s="85">
        <v>0</v>
      </c>
      <c r="Z578" s="85">
        <v>0</v>
      </c>
      <c r="AA578" s="85">
        <v>0</v>
      </c>
      <c r="AB578" s="85">
        <v>0</v>
      </c>
      <c r="AC578" s="85">
        <v>0</v>
      </c>
      <c r="AD578" s="85">
        <v>0</v>
      </c>
      <c r="AE578" s="85">
        <v>0</v>
      </c>
    </row>
    <row r="579" spans="2:31"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 s="85">
        <v>0</v>
      </c>
      <c r="K579" s="85">
        <v>0</v>
      </c>
      <c r="L579" s="85">
        <v>0</v>
      </c>
      <c r="M579" s="85">
        <v>0</v>
      </c>
      <c r="N579" s="85">
        <v>0</v>
      </c>
      <c r="O579" s="85">
        <v>0</v>
      </c>
      <c r="P579" s="85">
        <v>0</v>
      </c>
      <c r="Q579" s="85">
        <v>0</v>
      </c>
      <c r="R579" s="85">
        <v>0</v>
      </c>
      <c r="S579" s="85">
        <v>0</v>
      </c>
      <c r="T579" s="85">
        <v>0</v>
      </c>
      <c r="U579" s="85">
        <v>0</v>
      </c>
      <c r="V579" s="85">
        <v>0</v>
      </c>
      <c r="W579" s="85">
        <v>0</v>
      </c>
      <c r="X579" s="85">
        <v>0</v>
      </c>
      <c r="Y579" s="85">
        <v>0</v>
      </c>
      <c r="Z579" s="85">
        <v>0</v>
      </c>
      <c r="AA579" s="85">
        <v>0</v>
      </c>
      <c r="AB579" s="85">
        <v>0</v>
      </c>
      <c r="AC579" s="85">
        <v>0</v>
      </c>
      <c r="AD579" s="85">
        <v>0</v>
      </c>
      <c r="AE579" s="85">
        <v>0</v>
      </c>
    </row>
    <row r="580" spans="2:31"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 s="85">
        <v>0</v>
      </c>
      <c r="K580" s="85">
        <v>0</v>
      </c>
      <c r="L580" s="85">
        <v>0</v>
      </c>
      <c r="M580" s="85">
        <v>0</v>
      </c>
      <c r="N580" s="85">
        <v>0</v>
      </c>
      <c r="O580" s="85">
        <v>0</v>
      </c>
      <c r="P580" s="85">
        <v>0</v>
      </c>
      <c r="Q580" s="85">
        <v>0</v>
      </c>
      <c r="R580" s="85">
        <v>0</v>
      </c>
      <c r="S580" s="85">
        <v>0</v>
      </c>
      <c r="T580" s="85">
        <v>0</v>
      </c>
      <c r="U580" s="85">
        <v>0</v>
      </c>
      <c r="V580" s="85">
        <v>0</v>
      </c>
      <c r="W580" s="85">
        <v>0</v>
      </c>
      <c r="X580" s="85">
        <v>0</v>
      </c>
      <c r="Y580" s="85">
        <v>0</v>
      </c>
      <c r="Z580" s="85">
        <v>0</v>
      </c>
      <c r="AA580" s="85">
        <v>0</v>
      </c>
      <c r="AB580" s="85">
        <v>0</v>
      </c>
      <c r="AC580" s="85">
        <v>0</v>
      </c>
      <c r="AD580" s="85">
        <v>0</v>
      </c>
      <c r="AE580" s="85">
        <v>0</v>
      </c>
    </row>
    <row r="581" spans="2:31"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 s="85">
        <v>0</v>
      </c>
      <c r="K581" s="85">
        <v>0</v>
      </c>
      <c r="L581" s="85">
        <v>0</v>
      </c>
      <c r="M581" s="85">
        <v>0</v>
      </c>
      <c r="N581" s="85">
        <v>0</v>
      </c>
      <c r="O581" s="85">
        <v>0</v>
      </c>
      <c r="P581" s="85">
        <v>0</v>
      </c>
      <c r="Q581" s="85">
        <v>0</v>
      </c>
      <c r="R581" s="85">
        <v>0</v>
      </c>
      <c r="S581" s="85">
        <v>0</v>
      </c>
      <c r="T581" s="85">
        <v>0</v>
      </c>
      <c r="U581" s="85">
        <v>0</v>
      </c>
      <c r="V581" s="85">
        <v>0</v>
      </c>
      <c r="W581" s="85">
        <v>0</v>
      </c>
      <c r="X581" s="85">
        <v>0</v>
      </c>
      <c r="Y581" s="85">
        <v>0</v>
      </c>
      <c r="Z581" s="85">
        <v>0</v>
      </c>
      <c r="AA581" s="85">
        <v>0</v>
      </c>
      <c r="AB581" s="85">
        <v>0</v>
      </c>
      <c r="AC581" s="85">
        <v>0</v>
      </c>
      <c r="AD581" s="85">
        <v>0</v>
      </c>
      <c r="AE581" s="85">
        <v>0</v>
      </c>
    </row>
    <row r="582" spans="2:31"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 s="85">
        <v>0</v>
      </c>
      <c r="K582" s="85">
        <v>0</v>
      </c>
      <c r="L582" s="85">
        <v>0</v>
      </c>
      <c r="M582" s="85">
        <v>0</v>
      </c>
      <c r="N582" s="85">
        <v>0</v>
      </c>
      <c r="O582" s="85">
        <v>0</v>
      </c>
      <c r="P582" s="85">
        <v>0</v>
      </c>
      <c r="Q582" s="85">
        <v>0</v>
      </c>
      <c r="R582" s="85">
        <v>0</v>
      </c>
      <c r="S582" s="85">
        <v>0</v>
      </c>
      <c r="T582" s="85">
        <v>0</v>
      </c>
      <c r="U582" s="85">
        <v>0</v>
      </c>
      <c r="V582" s="85">
        <v>0</v>
      </c>
      <c r="W582" s="85">
        <v>0</v>
      </c>
      <c r="X582" s="85">
        <v>0</v>
      </c>
      <c r="Y582" s="85">
        <v>0</v>
      </c>
      <c r="Z582" s="85">
        <v>0</v>
      </c>
      <c r="AA582" s="85">
        <v>0</v>
      </c>
      <c r="AB582" s="85">
        <v>0</v>
      </c>
      <c r="AC582" s="85">
        <v>0</v>
      </c>
      <c r="AD582" s="85">
        <v>0</v>
      </c>
      <c r="AE582" s="85">
        <v>0</v>
      </c>
    </row>
    <row r="583" spans="2:31"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 s="85">
        <v>0</v>
      </c>
      <c r="K583" s="85">
        <v>0</v>
      </c>
      <c r="L583" s="85">
        <v>0</v>
      </c>
      <c r="M583" s="85">
        <v>0</v>
      </c>
      <c r="N583" s="85">
        <v>0</v>
      </c>
      <c r="O583" s="85">
        <v>0</v>
      </c>
      <c r="P583" s="85">
        <v>0</v>
      </c>
      <c r="Q583" s="85">
        <v>0</v>
      </c>
      <c r="R583" s="85">
        <v>0</v>
      </c>
      <c r="S583" s="85">
        <v>0</v>
      </c>
      <c r="T583" s="85">
        <v>0</v>
      </c>
      <c r="U583" s="85">
        <v>0</v>
      </c>
      <c r="V583" s="85">
        <v>0</v>
      </c>
      <c r="W583" s="85">
        <v>0</v>
      </c>
      <c r="X583" s="85">
        <v>0</v>
      </c>
      <c r="Y583" s="85">
        <v>0</v>
      </c>
      <c r="Z583" s="85">
        <v>0</v>
      </c>
      <c r="AA583" s="85">
        <v>0</v>
      </c>
      <c r="AB583" s="85">
        <v>0</v>
      </c>
      <c r="AC583" s="85">
        <v>0</v>
      </c>
      <c r="AD583" s="85">
        <v>0</v>
      </c>
      <c r="AE583" s="85">
        <v>0</v>
      </c>
    </row>
    <row r="584" spans="2:31"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 s="85">
        <v>0</v>
      </c>
      <c r="K584" s="85">
        <v>0</v>
      </c>
      <c r="L584" s="85">
        <v>0</v>
      </c>
      <c r="M584" s="85">
        <v>0</v>
      </c>
      <c r="N584" s="85">
        <v>0</v>
      </c>
      <c r="O584" s="85">
        <v>0</v>
      </c>
      <c r="P584" s="85">
        <v>0</v>
      </c>
      <c r="Q584" s="85">
        <v>0</v>
      </c>
      <c r="R584" s="85">
        <v>0</v>
      </c>
      <c r="S584" s="85">
        <v>0</v>
      </c>
      <c r="T584" s="85">
        <v>0</v>
      </c>
      <c r="U584" s="85">
        <v>0</v>
      </c>
      <c r="V584" s="85">
        <v>0</v>
      </c>
      <c r="W584" s="85">
        <v>0</v>
      </c>
      <c r="X584" s="85">
        <v>0</v>
      </c>
      <c r="Y584" s="85">
        <v>0</v>
      </c>
      <c r="Z584" s="85">
        <v>0</v>
      </c>
      <c r="AA584" s="85">
        <v>0</v>
      </c>
      <c r="AB584" s="85">
        <v>0</v>
      </c>
      <c r="AC584" s="85">
        <v>0</v>
      </c>
      <c r="AD584" s="85">
        <v>0</v>
      </c>
      <c r="AE584" s="85">
        <v>0</v>
      </c>
    </row>
    <row r="585" spans="2:31"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 s="85">
        <v>0</v>
      </c>
      <c r="K585" s="85">
        <v>0</v>
      </c>
      <c r="L585" s="85">
        <v>0</v>
      </c>
      <c r="M585" s="85">
        <v>0</v>
      </c>
      <c r="N585" s="85">
        <v>0</v>
      </c>
      <c r="O585" s="85">
        <v>0</v>
      </c>
      <c r="P585" s="85">
        <v>0</v>
      </c>
      <c r="Q585" s="85">
        <v>0</v>
      </c>
      <c r="R585" s="85">
        <v>0</v>
      </c>
      <c r="S585" s="85">
        <v>0</v>
      </c>
      <c r="T585" s="85">
        <v>0</v>
      </c>
      <c r="U585" s="85">
        <v>0</v>
      </c>
      <c r="V585" s="85">
        <v>0</v>
      </c>
      <c r="W585" s="85">
        <v>0</v>
      </c>
      <c r="X585" s="85">
        <v>0</v>
      </c>
      <c r="Y585" s="85">
        <v>0</v>
      </c>
      <c r="Z585" s="85">
        <v>0</v>
      </c>
      <c r="AA585" s="85">
        <v>0</v>
      </c>
      <c r="AB585" s="85">
        <v>0</v>
      </c>
      <c r="AC585" s="85">
        <v>0</v>
      </c>
      <c r="AD585" s="85">
        <v>0</v>
      </c>
      <c r="AE585" s="85">
        <v>0</v>
      </c>
    </row>
    <row r="586" spans="2:31"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 s="85">
        <v>0</v>
      </c>
      <c r="K586" s="85">
        <v>0</v>
      </c>
      <c r="L586" s="85">
        <v>0</v>
      </c>
      <c r="M586" s="85">
        <v>0</v>
      </c>
      <c r="N586" s="85">
        <v>0</v>
      </c>
      <c r="O586" s="85">
        <v>0</v>
      </c>
      <c r="P586" s="85">
        <v>0</v>
      </c>
      <c r="Q586" s="85">
        <v>0</v>
      </c>
      <c r="R586" s="85">
        <v>0</v>
      </c>
      <c r="S586" s="85">
        <v>0</v>
      </c>
      <c r="T586" s="85">
        <v>0</v>
      </c>
      <c r="U586" s="85">
        <v>0</v>
      </c>
      <c r="V586" s="85">
        <v>0</v>
      </c>
      <c r="W586" s="85">
        <v>0</v>
      </c>
      <c r="X586" s="85">
        <v>0</v>
      </c>
      <c r="Y586" s="85">
        <v>0</v>
      </c>
      <c r="Z586" s="85">
        <v>0</v>
      </c>
      <c r="AA586" s="85">
        <v>0</v>
      </c>
      <c r="AB586" s="85">
        <v>0</v>
      </c>
      <c r="AC586" s="85">
        <v>0</v>
      </c>
      <c r="AD586" s="85">
        <v>0</v>
      </c>
      <c r="AE586" s="85">
        <v>0</v>
      </c>
    </row>
    <row r="587" spans="2:31"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 s="85">
        <v>0</v>
      </c>
      <c r="K587" s="85">
        <v>0</v>
      </c>
      <c r="L587" s="85">
        <v>0</v>
      </c>
      <c r="M587" s="85">
        <v>0</v>
      </c>
      <c r="N587" s="85">
        <v>0</v>
      </c>
      <c r="O587" s="85">
        <v>0</v>
      </c>
      <c r="P587" s="85">
        <v>0</v>
      </c>
      <c r="Q587" s="85">
        <v>0</v>
      </c>
      <c r="R587" s="85">
        <v>0</v>
      </c>
      <c r="S587" s="85">
        <v>0</v>
      </c>
      <c r="T587" s="85">
        <v>0</v>
      </c>
      <c r="U587" s="85">
        <v>0</v>
      </c>
      <c r="V587" s="85">
        <v>0</v>
      </c>
      <c r="W587" s="85">
        <v>0</v>
      </c>
      <c r="X587" s="85">
        <v>0</v>
      </c>
      <c r="Y587" s="85">
        <v>0</v>
      </c>
      <c r="Z587" s="85">
        <v>0</v>
      </c>
      <c r="AA587" s="85">
        <v>0</v>
      </c>
      <c r="AB587" s="85">
        <v>0</v>
      </c>
      <c r="AC587" s="85">
        <v>0</v>
      </c>
      <c r="AD587" s="85">
        <v>0</v>
      </c>
      <c r="AE587" s="85">
        <v>0</v>
      </c>
    </row>
    <row r="588" spans="2:31"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 s="85">
        <v>0</v>
      </c>
      <c r="K588" s="85">
        <v>0</v>
      </c>
      <c r="L588" s="85">
        <v>0</v>
      </c>
      <c r="M588" s="85">
        <v>0</v>
      </c>
      <c r="N588" s="85">
        <v>0</v>
      </c>
      <c r="O588" s="85">
        <v>0</v>
      </c>
      <c r="P588" s="85">
        <v>0</v>
      </c>
      <c r="Q588" s="85">
        <v>0</v>
      </c>
      <c r="R588" s="85">
        <v>0</v>
      </c>
      <c r="S588" s="85">
        <v>0</v>
      </c>
      <c r="T588" s="85">
        <v>0</v>
      </c>
      <c r="U588" s="85">
        <v>0</v>
      </c>
      <c r="V588" s="85">
        <v>0</v>
      </c>
      <c r="W588" s="85">
        <v>0</v>
      </c>
      <c r="X588" s="85">
        <v>0</v>
      </c>
      <c r="Y588" s="85">
        <v>0</v>
      </c>
      <c r="Z588" s="85">
        <v>0</v>
      </c>
      <c r="AA588" s="85">
        <v>0</v>
      </c>
      <c r="AB588" s="85">
        <v>0</v>
      </c>
      <c r="AC588" s="85">
        <v>0</v>
      </c>
      <c r="AD588" s="85">
        <v>0</v>
      </c>
      <c r="AE588" s="85">
        <v>0</v>
      </c>
    </row>
    <row r="589" spans="2:31"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 s="85">
        <v>0</v>
      </c>
      <c r="K589" s="85">
        <v>0</v>
      </c>
      <c r="L589" s="85">
        <v>0</v>
      </c>
      <c r="M589" s="85">
        <v>0</v>
      </c>
      <c r="N589" s="85">
        <v>0</v>
      </c>
      <c r="O589" s="85">
        <v>0</v>
      </c>
      <c r="P589" s="85">
        <v>0</v>
      </c>
      <c r="Q589" s="85">
        <v>0</v>
      </c>
      <c r="R589" s="85">
        <v>0</v>
      </c>
      <c r="S589" s="85">
        <v>0</v>
      </c>
      <c r="T589" s="85">
        <v>0</v>
      </c>
      <c r="U589" s="85">
        <v>0</v>
      </c>
      <c r="V589" s="85">
        <v>0</v>
      </c>
      <c r="W589" s="85">
        <v>0</v>
      </c>
      <c r="X589" s="85">
        <v>0</v>
      </c>
      <c r="Y589" s="85">
        <v>0</v>
      </c>
      <c r="Z589" s="85">
        <v>0</v>
      </c>
      <c r="AA589" s="85">
        <v>0</v>
      </c>
      <c r="AB589" s="85">
        <v>0</v>
      </c>
      <c r="AC589" s="85">
        <v>0</v>
      </c>
      <c r="AD589" s="85">
        <v>0</v>
      </c>
      <c r="AE589" s="85">
        <v>0</v>
      </c>
    </row>
    <row r="590" spans="2:31"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 s="85">
        <v>0</v>
      </c>
      <c r="K590" s="85">
        <v>0</v>
      </c>
      <c r="L590" s="85">
        <v>0</v>
      </c>
      <c r="M590" s="85">
        <v>0</v>
      </c>
      <c r="N590" s="85">
        <v>0</v>
      </c>
      <c r="O590" s="85">
        <v>0</v>
      </c>
      <c r="P590" s="85">
        <v>0</v>
      </c>
      <c r="Q590" s="85">
        <v>0</v>
      </c>
      <c r="R590" s="85">
        <v>0</v>
      </c>
      <c r="S590" s="85">
        <v>0</v>
      </c>
      <c r="T590" s="85">
        <v>0</v>
      </c>
      <c r="U590" s="85">
        <v>0</v>
      </c>
      <c r="V590" s="85">
        <v>0</v>
      </c>
      <c r="W590" s="85">
        <v>0</v>
      </c>
      <c r="X590" s="85">
        <v>0</v>
      </c>
      <c r="Y590" s="85">
        <v>0</v>
      </c>
      <c r="Z590" s="85">
        <v>0</v>
      </c>
      <c r="AA590" s="85">
        <v>0</v>
      </c>
      <c r="AB590" s="85">
        <v>0</v>
      </c>
      <c r="AC590" s="85">
        <v>0</v>
      </c>
      <c r="AD590" s="85">
        <v>0</v>
      </c>
      <c r="AE590" s="85">
        <v>0</v>
      </c>
    </row>
    <row r="591" spans="2:31"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 s="85">
        <v>0</v>
      </c>
      <c r="K591" s="85">
        <v>0</v>
      </c>
      <c r="L591" s="85">
        <v>0</v>
      </c>
      <c r="M591" s="85">
        <v>0</v>
      </c>
      <c r="N591" s="85">
        <v>0</v>
      </c>
      <c r="O591" s="85">
        <v>0</v>
      </c>
      <c r="P591" s="85">
        <v>0</v>
      </c>
      <c r="Q591" s="85">
        <v>0</v>
      </c>
      <c r="R591" s="85">
        <v>0</v>
      </c>
      <c r="S591" s="85">
        <v>0</v>
      </c>
      <c r="T591" s="85">
        <v>0</v>
      </c>
      <c r="U591" s="85">
        <v>0</v>
      </c>
      <c r="V591" s="85">
        <v>0</v>
      </c>
      <c r="W591" s="85">
        <v>0</v>
      </c>
      <c r="X591" s="85">
        <v>0</v>
      </c>
      <c r="Y591" s="85">
        <v>0</v>
      </c>
      <c r="Z591" s="85">
        <v>0</v>
      </c>
      <c r="AA591" s="85">
        <v>0</v>
      </c>
      <c r="AB591" s="85">
        <v>0</v>
      </c>
      <c r="AC591" s="85">
        <v>0</v>
      </c>
      <c r="AD591" s="85">
        <v>0</v>
      </c>
      <c r="AE591" s="85">
        <v>0</v>
      </c>
    </row>
    <row r="592" spans="2:31"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 s="85">
        <v>0</v>
      </c>
      <c r="K592" s="85">
        <v>0</v>
      </c>
      <c r="L592" s="85">
        <v>0</v>
      </c>
      <c r="M592" s="85">
        <v>0</v>
      </c>
      <c r="N592" s="85">
        <v>0</v>
      </c>
      <c r="O592" s="85">
        <v>0</v>
      </c>
      <c r="P592" s="85">
        <v>0</v>
      </c>
      <c r="Q592" s="85">
        <v>0</v>
      </c>
      <c r="R592" s="85">
        <v>0</v>
      </c>
      <c r="S592" s="85">
        <v>0</v>
      </c>
      <c r="T592" s="85">
        <v>0</v>
      </c>
      <c r="U592" s="85">
        <v>0</v>
      </c>
      <c r="V592" s="85">
        <v>0</v>
      </c>
      <c r="W592" s="85">
        <v>0</v>
      </c>
      <c r="X592" s="85">
        <v>0</v>
      </c>
      <c r="Y592" s="85">
        <v>0</v>
      </c>
      <c r="Z592" s="85">
        <v>0</v>
      </c>
      <c r="AA592" s="85">
        <v>0</v>
      </c>
      <c r="AB592" s="85">
        <v>0</v>
      </c>
      <c r="AC592" s="85">
        <v>0</v>
      </c>
      <c r="AD592" s="85">
        <v>0</v>
      </c>
      <c r="AE592" s="85">
        <v>0</v>
      </c>
    </row>
    <row r="593" spans="2:31"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 s="85">
        <v>0</v>
      </c>
      <c r="K593" s="85">
        <v>0</v>
      </c>
      <c r="L593" s="85">
        <v>0</v>
      </c>
      <c r="M593" s="85">
        <v>0</v>
      </c>
      <c r="N593" s="85">
        <v>0</v>
      </c>
      <c r="O593" s="85">
        <v>0</v>
      </c>
      <c r="P593" s="85">
        <v>0</v>
      </c>
      <c r="Q593" s="85">
        <v>0</v>
      </c>
      <c r="R593" s="85">
        <v>0</v>
      </c>
      <c r="S593" s="85">
        <v>0</v>
      </c>
      <c r="T593" s="85">
        <v>0</v>
      </c>
      <c r="U593" s="85">
        <v>0</v>
      </c>
      <c r="V593" s="85">
        <v>0</v>
      </c>
      <c r="W593" s="85">
        <v>0</v>
      </c>
      <c r="X593" s="85">
        <v>0</v>
      </c>
      <c r="Y593" s="85">
        <v>0</v>
      </c>
      <c r="Z593" s="85">
        <v>0</v>
      </c>
      <c r="AA593" s="85">
        <v>0</v>
      </c>
      <c r="AB593" s="85">
        <v>0</v>
      </c>
      <c r="AC593" s="85">
        <v>0</v>
      </c>
      <c r="AD593" s="85">
        <v>0</v>
      </c>
      <c r="AE593" s="85">
        <v>0</v>
      </c>
    </row>
    <row r="594" spans="2:31"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 s="85">
        <v>0</v>
      </c>
      <c r="K594" s="85">
        <v>0</v>
      </c>
      <c r="L594" s="85">
        <v>0</v>
      </c>
      <c r="M594" s="85">
        <v>0</v>
      </c>
      <c r="N594" s="85">
        <v>0</v>
      </c>
      <c r="O594" s="85">
        <v>0</v>
      </c>
      <c r="P594" s="85">
        <v>0</v>
      </c>
      <c r="Q594" s="85">
        <v>0</v>
      </c>
      <c r="R594" s="85">
        <v>0</v>
      </c>
      <c r="S594" s="85">
        <v>0</v>
      </c>
      <c r="T594" s="85">
        <v>0</v>
      </c>
      <c r="U594" s="85">
        <v>0</v>
      </c>
      <c r="V594" s="85">
        <v>0</v>
      </c>
      <c r="W594" s="85">
        <v>0</v>
      </c>
      <c r="X594" s="85">
        <v>0</v>
      </c>
      <c r="Y594" s="85">
        <v>0</v>
      </c>
      <c r="Z594" s="85">
        <v>0</v>
      </c>
      <c r="AA594" s="85">
        <v>0</v>
      </c>
      <c r="AB594" s="85">
        <v>0</v>
      </c>
      <c r="AC594" s="85">
        <v>0</v>
      </c>
      <c r="AD594" s="85">
        <v>0</v>
      </c>
      <c r="AE594" s="85">
        <v>0</v>
      </c>
    </row>
    <row r="595" spans="2:31"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 s="85">
        <v>0</v>
      </c>
      <c r="K595" s="85">
        <v>0</v>
      </c>
      <c r="L595" s="85">
        <v>0</v>
      </c>
      <c r="M595" s="85">
        <v>0</v>
      </c>
      <c r="N595" s="85">
        <v>0</v>
      </c>
      <c r="O595" s="85">
        <v>0</v>
      </c>
      <c r="P595" s="85">
        <v>0</v>
      </c>
      <c r="Q595" s="85">
        <v>0</v>
      </c>
      <c r="R595" s="85">
        <v>0</v>
      </c>
      <c r="S595" s="85">
        <v>0</v>
      </c>
      <c r="T595" s="85">
        <v>0</v>
      </c>
      <c r="U595" s="85">
        <v>0</v>
      </c>
      <c r="V595" s="85">
        <v>0</v>
      </c>
      <c r="W595" s="85">
        <v>0</v>
      </c>
      <c r="X595" s="85">
        <v>0</v>
      </c>
      <c r="Y595" s="85">
        <v>0</v>
      </c>
      <c r="Z595" s="85">
        <v>0</v>
      </c>
      <c r="AA595" s="85">
        <v>0</v>
      </c>
      <c r="AB595" s="85">
        <v>0</v>
      </c>
      <c r="AC595" s="85">
        <v>0</v>
      </c>
      <c r="AD595" s="85">
        <v>0</v>
      </c>
      <c r="AE595" s="85">
        <v>0</v>
      </c>
    </row>
    <row r="596" spans="2:31"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 s="85">
        <v>0</v>
      </c>
      <c r="K596" s="85">
        <v>0</v>
      </c>
      <c r="L596" s="85">
        <v>0</v>
      </c>
      <c r="M596" s="85">
        <v>0</v>
      </c>
      <c r="N596" s="85">
        <v>0</v>
      </c>
      <c r="O596" s="85">
        <v>0</v>
      </c>
      <c r="P596" s="85">
        <v>0</v>
      </c>
      <c r="Q596" s="85">
        <v>0</v>
      </c>
      <c r="R596" s="85">
        <v>0</v>
      </c>
      <c r="S596" s="85">
        <v>0</v>
      </c>
      <c r="T596" s="85">
        <v>0</v>
      </c>
      <c r="U596" s="85">
        <v>0</v>
      </c>
      <c r="V596" s="85">
        <v>0</v>
      </c>
      <c r="W596" s="85">
        <v>0</v>
      </c>
      <c r="X596" s="85">
        <v>0</v>
      </c>
      <c r="Y596" s="85">
        <v>0</v>
      </c>
      <c r="Z596" s="85">
        <v>0</v>
      </c>
      <c r="AA596" s="85">
        <v>0</v>
      </c>
      <c r="AB596" s="85">
        <v>0</v>
      </c>
      <c r="AC596" s="85">
        <v>0</v>
      </c>
      <c r="AD596" s="85">
        <v>0</v>
      </c>
      <c r="AE596" s="85">
        <v>0</v>
      </c>
    </row>
    <row r="597" spans="2:31"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 s="85">
        <v>0</v>
      </c>
      <c r="K597" s="85">
        <v>0</v>
      </c>
      <c r="L597" s="85">
        <v>0</v>
      </c>
      <c r="M597" s="85">
        <v>0</v>
      </c>
      <c r="N597" s="85">
        <v>0</v>
      </c>
      <c r="O597" s="85">
        <v>0</v>
      </c>
      <c r="P597" s="85">
        <v>0</v>
      </c>
      <c r="Q597" s="85">
        <v>0</v>
      </c>
      <c r="R597" s="85">
        <v>0</v>
      </c>
      <c r="S597" s="85">
        <v>0</v>
      </c>
      <c r="T597" s="85">
        <v>0</v>
      </c>
      <c r="U597" s="85">
        <v>0</v>
      </c>
      <c r="V597" s="85">
        <v>0</v>
      </c>
      <c r="W597" s="85">
        <v>0</v>
      </c>
      <c r="X597" s="85">
        <v>0</v>
      </c>
      <c r="Y597" s="85">
        <v>0</v>
      </c>
      <c r="Z597" s="85">
        <v>0</v>
      </c>
      <c r="AA597" s="85">
        <v>0</v>
      </c>
      <c r="AB597" s="85">
        <v>0</v>
      </c>
      <c r="AC597" s="85">
        <v>0</v>
      </c>
      <c r="AD597" s="85">
        <v>0</v>
      </c>
      <c r="AE597" s="85">
        <v>0</v>
      </c>
    </row>
    <row r="598" spans="2:31"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 s="85">
        <v>0</v>
      </c>
      <c r="K598" s="85">
        <v>0</v>
      </c>
      <c r="L598" s="85">
        <v>0</v>
      </c>
      <c r="M598" s="85">
        <v>0</v>
      </c>
      <c r="N598" s="85">
        <v>0</v>
      </c>
      <c r="O598" s="85">
        <v>0</v>
      </c>
      <c r="P598" s="85">
        <v>0</v>
      </c>
      <c r="Q598" s="85">
        <v>0</v>
      </c>
      <c r="R598" s="85">
        <v>0</v>
      </c>
      <c r="S598" s="85">
        <v>0</v>
      </c>
      <c r="T598" s="85">
        <v>0</v>
      </c>
      <c r="U598" s="85">
        <v>0</v>
      </c>
      <c r="V598" s="85">
        <v>0</v>
      </c>
      <c r="W598" s="85">
        <v>0</v>
      </c>
      <c r="X598" s="85">
        <v>0</v>
      </c>
      <c r="Y598" s="85">
        <v>0</v>
      </c>
      <c r="Z598" s="85">
        <v>0</v>
      </c>
      <c r="AA598" s="85">
        <v>0</v>
      </c>
      <c r="AB598" s="85">
        <v>0</v>
      </c>
      <c r="AC598" s="85">
        <v>0</v>
      </c>
      <c r="AD598" s="85">
        <v>0</v>
      </c>
      <c r="AE598" s="85">
        <v>0</v>
      </c>
    </row>
    <row r="599" spans="2:31"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 s="85">
        <v>0</v>
      </c>
      <c r="K599" s="85">
        <v>0</v>
      </c>
      <c r="L599" s="85">
        <v>0</v>
      </c>
      <c r="M599" s="85">
        <v>0</v>
      </c>
      <c r="N599" s="85">
        <v>0</v>
      </c>
      <c r="O599" s="85">
        <v>0</v>
      </c>
      <c r="P599" s="85">
        <v>0</v>
      </c>
      <c r="Q599" s="85">
        <v>0</v>
      </c>
      <c r="R599" s="85">
        <v>0</v>
      </c>
      <c r="S599" s="85">
        <v>0</v>
      </c>
      <c r="T599" s="85">
        <v>0</v>
      </c>
      <c r="U599" s="85">
        <v>0</v>
      </c>
      <c r="V599" s="85">
        <v>0</v>
      </c>
      <c r="W599" s="85">
        <v>0</v>
      </c>
      <c r="X599" s="85">
        <v>0</v>
      </c>
      <c r="Y599" s="85">
        <v>0</v>
      </c>
      <c r="Z599" s="85">
        <v>0</v>
      </c>
      <c r="AA599" s="85">
        <v>0</v>
      </c>
      <c r="AB599" s="85">
        <v>0</v>
      </c>
      <c r="AC599" s="85">
        <v>0</v>
      </c>
      <c r="AD599" s="85">
        <v>0</v>
      </c>
      <c r="AE599" s="85">
        <v>0</v>
      </c>
    </row>
    <row r="600" spans="2:31"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 s="85">
        <v>0</v>
      </c>
      <c r="K600" s="85">
        <v>0</v>
      </c>
      <c r="L600" s="85">
        <v>0</v>
      </c>
      <c r="M600" s="85">
        <v>0</v>
      </c>
      <c r="N600" s="85">
        <v>0</v>
      </c>
      <c r="O600" s="85">
        <v>0</v>
      </c>
      <c r="P600" s="85">
        <v>0</v>
      </c>
      <c r="Q600" s="85">
        <v>0</v>
      </c>
      <c r="R600" s="85">
        <v>0</v>
      </c>
      <c r="S600" s="85">
        <v>0</v>
      </c>
      <c r="T600" s="85">
        <v>0</v>
      </c>
      <c r="U600" s="85">
        <v>0</v>
      </c>
      <c r="V600" s="85">
        <v>0</v>
      </c>
      <c r="W600" s="85">
        <v>0</v>
      </c>
      <c r="X600" s="85">
        <v>0</v>
      </c>
      <c r="Y600" s="85">
        <v>0</v>
      </c>
      <c r="Z600" s="85">
        <v>0</v>
      </c>
      <c r="AA600" s="85">
        <v>0</v>
      </c>
      <c r="AB600" s="85">
        <v>0</v>
      </c>
      <c r="AC600" s="85">
        <v>0</v>
      </c>
      <c r="AD600" s="85">
        <v>0</v>
      </c>
      <c r="AE600" s="85">
        <v>0</v>
      </c>
    </row>
    <row r="601" spans="2:31"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 s="85">
        <v>0</v>
      </c>
      <c r="K601" s="85">
        <v>0</v>
      </c>
      <c r="L601" s="85">
        <v>0</v>
      </c>
      <c r="M601" s="85">
        <v>0</v>
      </c>
      <c r="N601" s="85">
        <v>0</v>
      </c>
      <c r="O601" s="85">
        <v>0</v>
      </c>
      <c r="P601" s="85">
        <v>0</v>
      </c>
      <c r="Q601" s="85">
        <v>0</v>
      </c>
      <c r="R601" s="85">
        <v>0</v>
      </c>
      <c r="S601" s="85">
        <v>0</v>
      </c>
      <c r="T601" s="85">
        <v>0</v>
      </c>
      <c r="U601" s="85">
        <v>0</v>
      </c>
      <c r="V601" s="85">
        <v>0</v>
      </c>
      <c r="W601" s="85">
        <v>0</v>
      </c>
      <c r="X601" s="85">
        <v>0</v>
      </c>
      <c r="Y601" s="85">
        <v>0</v>
      </c>
      <c r="Z601" s="85">
        <v>0</v>
      </c>
      <c r="AA601" s="85">
        <v>0</v>
      </c>
      <c r="AB601" s="85">
        <v>0</v>
      </c>
      <c r="AC601" s="85">
        <v>0</v>
      </c>
      <c r="AD601" s="85">
        <v>0</v>
      </c>
      <c r="AE601" s="85">
        <v>0</v>
      </c>
    </row>
    <row r="602" spans="2:31"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 s="85">
        <v>0</v>
      </c>
      <c r="K602" s="85">
        <v>0</v>
      </c>
      <c r="L602" s="85">
        <v>0</v>
      </c>
      <c r="M602" s="85">
        <v>0</v>
      </c>
      <c r="N602" s="85">
        <v>0</v>
      </c>
      <c r="O602" s="85">
        <v>0</v>
      </c>
      <c r="P602" s="85">
        <v>0</v>
      </c>
      <c r="Q602" s="85">
        <v>0</v>
      </c>
      <c r="R602" s="85">
        <v>0</v>
      </c>
      <c r="S602" s="85">
        <v>0</v>
      </c>
      <c r="T602" s="85">
        <v>0</v>
      </c>
      <c r="U602" s="85">
        <v>0</v>
      </c>
      <c r="V602" s="85">
        <v>0</v>
      </c>
      <c r="W602" s="85">
        <v>0</v>
      </c>
      <c r="X602" s="85">
        <v>0</v>
      </c>
      <c r="Y602" s="85">
        <v>0</v>
      </c>
      <c r="Z602" s="85">
        <v>0</v>
      </c>
      <c r="AA602" s="85">
        <v>0</v>
      </c>
      <c r="AB602" s="85">
        <v>0</v>
      </c>
      <c r="AC602" s="85">
        <v>0</v>
      </c>
      <c r="AD602" s="85">
        <v>0</v>
      </c>
      <c r="AE602" s="85">
        <v>0</v>
      </c>
    </row>
    <row r="603" spans="2:31"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 s="85">
        <v>0</v>
      </c>
      <c r="K603" s="85">
        <v>0</v>
      </c>
      <c r="L603" s="85">
        <v>0</v>
      </c>
      <c r="M603" s="85">
        <v>0</v>
      </c>
      <c r="N603" s="85">
        <v>0</v>
      </c>
      <c r="O603" s="85">
        <v>0</v>
      </c>
      <c r="P603" s="85">
        <v>0</v>
      </c>
      <c r="Q603" s="85">
        <v>0</v>
      </c>
      <c r="R603" s="85">
        <v>0</v>
      </c>
      <c r="S603" s="85">
        <v>0</v>
      </c>
      <c r="T603" s="85">
        <v>0</v>
      </c>
      <c r="U603" s="85">
        <v>0</v>
      </c>
      <c r="V603" s="85">
        <v>0</v>
      </c>
      <c r="W603" s="85">
        <v>0</v>
      </c>
      <c r="X603" s="85">
        <v>0</v>
      </c>
      <c r="Y603" s="85">
        <v>0</v>
      </c>
      <c r="Z603" s="85">
        <v>0</v>
      </c>
      <c r="AA603" s="85">
        <v>0</v>
      </c>
      <c r="AB603" s="85">
        <v>0</v>
      </c>
      <c r="AC603" s="85">
        <v>0</v>
      </c>
      <c r="AD603" s="85">
        <v>0</v>
      </c>
      <c r="AE603" s="85">
        <v>0</v>
      </c>
    </row>
    <row r="604" spans="2:31"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 s="85">
        <v>0</v>
      </c>
      <c r="K604" s="85">
        <v>0</v>
      </c>
      <c r="L604" s="85">
        <v>0</v>
      </c>
      <c r="M604" s="85">
        <v>0</v>
      </c>
      <c r="N604" s="85">
        <v>0</v>
      </c>
      <c r="O604" s="85">
        <v>0</v>
      </c>
      <c r="P604" s="85">
        <v>0</v>
      </c>
      <c r="Q604" s="85">
        <v>0</v>
      </c>
      <c r="R604" s="85">
        <v>0</v>
      </c>
      <c r="S604" s="85">
        <v>0</v>
      </c>
      <c r="T604" s="85">
        <v>0</v>
      </c>
      <c r="U604" s="85">
        <v>0</v>
      </c>
      <c r="V604" s="85">
        <v>0</v>
      </c>
      <c r="W604" s="85">
        <v>0</v>
      </c>
      <c r="X604" s="85">
        <v>0</v>
      </c>
      <c r="Y604" s="85">
        <v>0</v>
      </c>
      <c r="Z604" s="85">
        <v>0</v>
      </c>
      <c r="AA604" s="85">
        <v>0</v>
      </c>
      <c r="AB604" s="85">
        <v>0</v>
      </c>
      <c r="AC604" s="85">
        <v>0</v>
      </c>
      <c r="AD604" s="85">
        <v>0</v>
      </c>
      <c r="AE604" s="85">
        <v>0</v>
      </c>
    </row>
    <row r="605" spans="2:31"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 s="85">
        <v>0</v>
      </c>
      <c r="K605" s="85">
        <v>0</v>
      </c>
      <c r="L605" s="85">
        <v>0</v>
      </c>
      <c r="M605" s="85">
        <v>0</v>
      </c>
      <c r="N605" s="85">
        <v>0</v>
      </c>
      <c r="O605" s="85">
        <v>0</v>
      </c>
      <c r="P605" s="85">
        <v>0</v>
      </c>
      <c r="Q605" s="85">
        <v>0</v>
      </c>
      <c r="R605" s="85">
        <v>0</v>
      </c>
      <c r="S605" s="85">
        <v>0</v>
      </c>
      <c r="T605" s="85">
        <v>0</v>
      </c>
      <c r="U605" s="85">
        <v>0</v>
      </c>
      <c r="V605" s="85">
        <v>0</v>
      </c>
      <c r="W605" s="85">
        <v>0</v>
      </c>
      <c r="X605" s="85">
        <v>0</v>
      </c>
      <c r="Y605" s="85">
        <v>0</v>
      </c>
      <c r="Z605" s="85">
        <v>0</v>
      </c>
      <c r="AA605" s="85">
        <v>0</v>
      </c>
      <c r="AB605" s="85">
        <v>0</v>
      </c>
      <c r="AC605" s="85">
        <v>0</v>
      </c>
      <c r="AD605" s="85">
        <v>0</v>
      </c>
      <c r="AE605" s="85">
        <v>0</v>
      </c>
    </row>
    <row r="606" spans="2:31"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 s="85">
        <v>0</v>
      </c>
      <c r="K606" s="85">
        <v>0</v>
      </c>
      <c r="L606" s="85">
        <v>0</v>
      </c>
      <c r="M606" s="85">
        <v>0</v>
      </c>
      <c r="N606" s="85">
        <v>0</v>
      </c>
      <c r="O606" s="85">
        <v>0</v>
      </c>
      <c r="P606" s="85">
        <v>0</v>
      </c>
      <c r="Q606" s="85">
        <v>0</v>
      </c>
      <c r="R606" s="85">
        <v>0</v>
      </c>
      <c r="S606" s="85">
        <v>0</v>
      </c>
      <c r="T606" s="85">
        <v>0</v>
      </c>
      <c r="U606" s="85">
        <v>0</v>
      </c>
      <c r="V606" s="85">
        <v>0</v>
      </c>
      <c r="W606" s="85">
        <v>0</v>
      </c>
      <c r="X606" s="85">
        <v>0</v>
      </c>
      <c r="Y606" s="85">
        <v>0</v>
      </c>
      <c r="Z606" s="85">
        <v>0</v>
      </c>
      <c r="AA606" s="85">
        <v>0</v>
      </c>
      <c r="AB606" s="85">
        <v>0</v>
      </c>
      <c r="AC606" s="85">
        <v>0</v>
      </c>
      <c r="AD606" s="85">
        <v>0</v>
      </c>
      <c r="AE606" s="85">
        <v>0</v>
      </c>
    </row>
    <row r="607" spans="2:31"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 s="85">
        <v>0</v>
      </c>
      <c r="K607" s="85">
        <v>0</v>
      </c>
      <c r="L607" s="85">
        <v>0</v>
      </c>
      <c r="M607" s="85">
        <v>0</v>
      </c>
      <c r="N607" s="85">
        <v>0</v>
      </c>
      <c r="O607" s="85">
        <v>0</v>
      </c>
      <c r="P607" s="85">
        <v>0</v>
      </c>
      <c r="Q607" s="85">
        <v>0</v>
      </c>
      <c r="R607" s="85">
        <v>0</v>
      </c>
      <c r="S607" s="85">
        <v>0</v>
      </c>
      <c r="T607" s="85">
        <v>0</v>
      </c>
      <c r="U607" s="85">
        <v>0</v>
      </c>
      <c r="V607" s="85">
        <v>0</v>
      </c>
      <c r="W607" s="85">
        <v>0</v>
      </c>
      <c r="X607" s="85">
        <v>0</v>
      </c>
      <c r="Y607" s="85">
        <v>0</v>
      </c>
      <c r="Z607" s="85">
        <v>0</v>
      </c>
      <c r="AA607" s="85">
        <v>0</v>
      </c>
      <c r="AB607" s="85">
        <v>0</v>
      </c>
      <c r="AC607" s="85">
        <v>0</v>
      </c>
      <c r="AD607" s="85">
        <v>0</v>
      </c>
      <c r="AE607" s="85">
        <v>0</v>
      </c>
    </row>
    <row r="608" spans="2:31"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 s="85">
        <v>0</v>
      </c>
      <c r="K608" s="85">
        <v>0</v>
      </c>
      <c r="L608" s="85">
        <v>0</v>
      </c>
      <c r="M608" s="85">
        <v>0</v>
      </c>
      <c r="N608" s="85">
        <v>0</v>
      </c>
      <c r="O608" s="85">
        <v>0</v>
      </c>
      <c r="P608" s="85">
        <v>0</v>
      </c>
      <c r="Q608" s="85">
        <v>0</v>
      </c>
      <c r="R608" s="85">
        <v>0</v>
      </c>
      <c r="S608" s="85">
        <v>0</v>
      </c>
      <c r="T608" s="85">
        <v>0</v>
      </c>
      <c r="U608" s="85">
        <v>0</v>
      </c>
      <c r="V608" s="85">
        <v>0</v>
      </c>
      <c r="W608" s="85">
        <v>0</v>
      </c>
      <c r="X608" s="85">
        <v>0</v>
      </c>
      <c r="Y608" s="85">
        <v>0</v>
      </c>
      <c r="Z608" s="85">
        <v>0</v>
      </c>
      <c r="AA608" s="85">
        <v>0</v>
      </c>
      <c r="AB608" s="85">
        <v>0</v>
      </c>
      <c r="AC608" s="85">
        <v>0</v>
      </c>
      <c r="AD608" s="85">
        <v>0</v>
      </c>
      <c r="AE608" s="85">
        <v>0</v>
      </c>
    </row>
    <row r="609" spans="2:31"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 s="85">
        <v>0</v>
      </c>
      <c r="K609" s="85">
        <v>0</v>
      </c>
      <c r="L609" s="85">
        <v>0</v>
      </c>
      <c r="M609" s="85">
        <v>0</v>
      </c>
      <c r="N609" s="85">
        <v>0</v>
      </c>
      <c r="O609" s="85">
        <v>0</v>
      </c>
      <c r="P609" s="85">
        <v>0</v>
      </c>
      <c r="Q609" s="85">
        <v>0</v>
      </c>
      <c r="R609" s="85">
        <v>0</v>
      </c>
      <c r="S609" s="85">
        <v>0</v>
      </c>
      <c r="T609" s="85">
        <v>0</v>
      </c>
      <c r="U609" s="85">
        <v>0</v>
      </c>
      <c r="V609" s="85">
        <v>0</v>
      </c>
      <c r="W609" s="85">
        <v>0</v>
      </c>
      <c r="X609" s="85">
        <v>0</v>
      </c>
      <c r="Y609" s="85">
        <v>0</v>
      </c>
      <c r="Z609" s="85">
        <v>0</v>
      </c>
      <c r="AA609" s="85">
        <v>0</v>
      </c>
      <c r="AB609" s="85">
        <v>0</v>
      </c>
      <c r="AC609" s="85">
        <v>0</v>
      </c>
      <c r="AD609" s="85">
        <v>0</v>
      </c>
      <c r="AE609" s="85">
        <v>0</v>
      </c>
    </row>
    <row r="610" spans="2:31"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 s="85">
        <v>0</v>
      </c>
      <c r="K610" s="85">
        <v>0</v>
      </c>
      <c r="L610" s="85">
        <v>0</v>
      </c>
      <c r="M610" s="85">
        <v>0</v>
      </c>
      <c r="N610" s="85">
        <v>0</v>
      </c>
      <c r="O610" s="85">
        <v>0</v>
      </c>
      <c r="P610" s="85">
        <v>0</v>
      </c>
      <c r="Q610" s="85">
        <v>0</v>
      </c>
      <c r="R610" s="85">
        <v>0</v>
      </c>
      <c r="S610" s="85">
        <v>0</v>
      </c>
      <c r="T610" s="85">
        <v>0</v>
      </c>
      <c r="U610" s="85">
        <v>0</v>
      </c>
      <c r="V610" s="85">
        <v>0</v>
      </c>
      <c r="W610" s="85">
        <v>0</v>
      </c>
      <c r="X610" s="85">
        <v>0</v>
      </c>
      <c r="Y610" s="85">
        <v>0</v>
      </c>
      <c r="Z610" s="85">
        <v>0</v>
      </c>
      <c r="AA610" s="85">
        <v>0</v>
      </c>
      <c r="AB610" s="85">
        <v>0</v>
      </c>
      <c r="AC610" s="85">
        <v>0</v>
      </c>
      <c r="AD610" s="85">
        <v>0</v>
      </c>
      <c r="AE610" s="85">
        <v>0</v>
      </c>
    </row>
    <row r="611" spans="2:31">
      <c r="B611">
        <v>0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 s="85">
        <v>0</v>
      </c>
      <c r="K611" s="85">
        <v>0</v>
      </c>
      <c r="L611" s="85">
        <v>0</v>
      </c>
      <c r="M611" s="85">
        <v>0</v>
      </c>
      <c r="N611" s="85">
        <v>0</v>
      </c>
      <c r="O611" s="85">
        <v>0</v>
      </c>
      <c r="P611" s="85">
        <v>0</v>
      </c>
      <c r="Q611" s="85">
        <v>0</v>
      </c>
      <c r="R611" s="85">
        <v>0</v>
      </c>
      <c r="S611" s="85">
        <v>0</v>
      </c>
      <c r="T611" s="85">
        <v>0</v>
      </c>
      <c r="U611" s="85">
        <v>0</v>
      </c>
      <c r="V611" s="85">
        <v>0</v>
      </c>
      <c r="W611" s="85">
        <v>0</v>
      </c>
      <c r="X611" s="85">
        <v>0</v>
      </c>
      <c r="Y611" s="85">
        <v>0</v>
      </c>
      <c r="Z611" s="85">
        <v>0</v>
      </c>
      <c r="AA611" s="85">
        <v>0</v>
      </c>
      <c r="AB611" s="85">
        <v>0</v>
      </c>
      <c r="AC611" s="85">
        <v>0</v>
      </c>
      <c r="AD611" s="85">
        <v>0</v>
      </c>
      <c r="AE611" s="85">
        <v>0</v>
      </c>
    </row>
    <row r="612" spans="2:31"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 s="85">
        <v>0</v>
      </c>
      <c r="K612" s="85">
        <v>0</v>
      </c>
      <c r="L612" s="85">
        <v>0</v>
      </c>
      <c r="M612" s="85">
        <v>0</v>
      </c>
      <c r="N612" s="85">
        <v>0</v>
      </c>
      <c r="O612" s="85">
        <v>0</v>
      </c>
      <c r="P612" s="85">
        <v>0</v>
      </c>
      <c r="Q612" s="85">
        <v>0</v>
      </c>
      <c r="R612" s="85">
        <v>0</v>
      </c>
      <c r="S612" s="85">
        <v>0</v>
      </c>
      <c r="T612" s="85">
        <v>0</v>
      </c>
      <c r="U612" s="85">
        <v>0</v>
      </c>
      <c r="V612" s="85">
        <v>0</v>
      </c>
      <c r="W612" s="85">
        <v>0</v>
      </c>
      <c r="X612" s="85">
        <v>0</v>
      </c>
      <c r="Y612" s="85">
        <v>0</v>
      </c>
      <c r="Z612" s="85">
        <v>0</v>
      </c>
      <c r="AA612" s="85">
        <v>0</v>
      </c>
      <c r="AB612" s="85">
        <v>0</v>
      </c>
      <c r="AC612" s="85">
        <v>0</v>
      </c>
      <c r="AD612" s="85">
        <v>0</v>
      </c>
      <c r="AE612" s="85">
        <v>0</v>
      </c>
    </row>
    <row r="613" spans="2:31"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 s="85">
        <v>0</v>
      </c>
      <c r="K613" s="85">
        <v>0</v>
      </c>
      <c r="L613" s="85">
        <v>0</v>
      </c>
      <c r="M613" s="85">
        <v>0</v>
      </c>
      <c r="N613" s="85">
        <v>0</v>
      </c>
      <c r="O613" s="85">
        <v>0</v>
      </c>
      <c r="P613" s="85">
        <v>0</v>
      </c>
      <c r="Q613" s="85">
        <v>0</v>
      </c>
      <c r="R613" s="85">
        <v>0</v>
      </c>
      <c r="S613" s="85">
        <v>0</v>
      </c>
      <c r="T613" s="85">
        <v>0</v>
      </c>
      <c r="U613" s="85">
        <v>0</v>
      </c>
      <c r="V613" s="85">
        <v>0</v>
      </c>
      <c r="W613" s="85">
        <v>0</v>
      </c>
      <c r="X613" s="85">
        <v>0</v>
      </c>
      <c r="Y613" s="85">
        <v>0</v>
      </c>
      <c r="Z613" s="85">
        <v>0</v>
      </c>
      <c r="AA613" s="85">
        <v>0</v>
      </c>
      <c r="AB613" s="85">
        <v>0</v>
      </c>
      <c r="AC613" s="85">
        <v>0</v>
      </c>
      <c r="AD613" s="85">
        <v>0</v>
      </c>
      <c r="AE613" s="85">
        <v>0</v>
      </c>
    </row>
    <row r="614" spans="2:31"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 s="85">
        <v>0</v>
      </c>
      <c r="K614" s="85">
        <v>0</v>
      </c>
      <c r="L614" s="85">
        <v>0</v>
      </c>
      <c r="M614" s="85">
        <v>0</v>
      </c>
      <c r="N614" s="85">
        <v>0</v>
      </c>
      <c r="O614" s="85">
        <v>0</v>
      </c>
      <c r="P614" s="85">
        <v>0</v>
      </c>
      <c r="Q614" s="85">
        <v>0</v>
      </c>
      <c r="R614" s="85">
        <v>0</v>
      </c>
      <c r="S614" s="85">
        <v>0</v>
      </c>
      <c r="T614" s="85">
        <v>0</v>
      </c>
      <c r="U614" s="85">
        <v>0</v>
      </c>
      <c r="V614" s="85">
        <v>0</v>
      </c>
      <c r="W614" s="85">
        <v>0</v>
      </c>
      <c r="X614" s="85">
        <v>0</v>
      </c>
      <c r="Y614" s="85">
        <v>0</v>
      </c>
      <c r="Z614" s="85">
        <v>0</v>
      </c>
      <c r="AA614" s="85">
        <v>0</v>
      </c>
      <c r="AB614" s="85">
        <v>0</v>
      </c>
      <c r="AC614" s="85">
        <v>0</v>
      </c>
      <c r="AD614" s="85">
        <v>0</v>
      </c>
      <c r="AE614" s="85">
        <v>0</v>
      </c>
    </row>
    <row r="615" spans="2:31"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 s="85">
        <v>0</v>
      </c>
      <c r="K615" s="85">
        <v>0</v>
      </c>
      <c r="L615" s="85">
        <v>0</v>
      </c>
      <c r="M615" s="85">
        <v>0</v>
      </c>
      <c r="N615" s="85">
        <v>0</v>
      </c>
      <c r="O615" s="85">
        <v>0</v>
      </c>
      <c r="P615" s="85">
        <v>0</v>
      </c>
      <c r="Q615" s="85">
        <v>0</v>
      </c>
      <c r="R615" s="85">
        <v>0</v>
      </c>
      <c r="S615" s="85">
        <v>0</v>
      </c>
      <c r="T615" s="85">
        <v>0</v>
      </c>
      <c r="U615" s="85">
        <v>0</v>
      </c>
      <c r="V615" s="85">
        <v>0</v>
      </c>
      <c r="W615" s="85">
        <v>0</v>
      </c>
      <c r="X615" s="85">
        <v>0</v>
      </c>
      <c r="Y615" s="85">
        <v>0</v>
      </c>
      <c r="Z615" s="85">
        <v>0</v>
      </c>
      <c r="AA615" s="85">
        <v>0</v>
      </c>
      <c r="AB615" s="85">
        <v>0</v>
      </c>
      <c r="AC615" s="85">
        <v>0</v>
      </c>
      <c r="AD615" s="85">
        <v>0</v>
      </c>
      <c r="AE615" s="85">
        <v>0</v>
      </c>
    </row>
    <row r="616" spans="2:31"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 s="85">
        <v>0</v>
      </c>
      <c r="K616" s="85">
        <v>0</v>
      </c>
      <c r="L616" s="85">
        <v>0</v>
      </c>
      <c r="M616" s="85">
        <v>0</v>
      </c>
      <c r="N616" s="85">
        <v>0</v>
      </c>
      <c r="O616" s="85">
        <v>0</v>
      </c>
      <c r="P616" s="85">
        <v>0</v>
      </c>
      <c r="Q616" s="85">
        <v>0</v>
      </c>
      <c r="R616" s="85">
        <v>0</v>
      </c>
      <c r="S616" s="85">
        <v>0</v>
      </c>
      <c r="T616" s="85">
        <v>0</v>
      </c>
      <c r="U616" s="85">
        <v>0</v>
      </c>
      <c r="V616" s="85">
        <v>0</v>
      </c>
      <c r="W616" s="85">
        <v>0</v>
      </c>
      <c r="X616" s="85">
        <v>0</v>
      </c>
      <c r="Y616" s="85">
        <v>0</v>
      </c>
      <c r="Z616" s="85">
        <v>0</v>
      </c>
      <c r="AA616" s="85">
        <v>0</v>
      </c>
      <c r="AB616" s="85">
        <v>0</v>
      </c>
      <c r="AC616" s="85">
        <v>0</v>
      </c>
      <c r="AD616" s="85">
        <v>0</v>
      </c>
      <c r="AE616" s="85">
        <v>0</v>
      </c>
    </row>
    <row r="617" spans="2:31"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 s="85">
        <v>0</v>
      </c>
      <c r="K617" s="85">
        <v>0</v>
      </c>
      <c r="L617" s="85">
        <v>0</v>
      </c>
      <c r="M617" s="85">
        <v>0</v>
      </c>
      <c r="N617" s="85">
        <v>0</v>
      </c>
      <c r="O617" s="85">
        <v>0</v>
      </c>
      <c r="P617" s="85">
        <v>0</v>
      </c>
      <c r="Q617" s="85">
        <v>0</v>
      </c>
      <c r="R617" s="85">
        <v>0</v>
      </c>
      <c r="S617" s="85">
        <v>0</v>
      </c>
      <c r="T617" s="85">
        <v>0</v>
      </c>
      <c r="U617" s="85">
        <v>0</v>
      </c>
      <c r="V617" s="85">
        <v>0</v>
      </c>
      <c r="W617" s="85">
        <v>0</v>
      </c>
      <c r="X617" s="85">
        <v>0</v>
      </c>
      <c r="Y617" s="85">
        <v>0</v>
      </c>
      <c r="Z617" s="85">
        <v>0</v>
      </c>
      <c r="AA617" s="85">
        <v>0</v>
      </c>
      <c r="AB617" s="85">
        <v>0</v>
      </c>
      <c r="AC617" s="85">
        <v>0</v>
      </c>
      <c r="AD617" s="85">
        <v>0</v>
      </c>
      <c r="AE617" s="85">
        <v>0</v>
      </c>
    </row>
    <row r="618" spans="2:31"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 s="85">
        <v>0</v>
      </c>
      <c r="K618" s="85">
        <v>0</v>
      </c>
      <c r="L618" s="85">
        <v>0</v>
      </c>
      <c r="M618" s="85">
        <v>0</v>
      </c>
      <c r="N618" s="85">
        <v>0</v>
      </c>
      <c r="O618" s="85">
        <v>0</v>
      </c>
      <c r="P618" s="85">
        <v>0</v>
      </c>
      <c r="Q618" s="85">
        <v>0</v>
      </c>
      <c r="R618" s="85">
        <v>0</v>
      </c>
      <c r="S618" s="85">
        <v>0</v>
      </c>
      <c r="T618" s="85">
        <v>0</v>
      </c>
      <c r="U618" s="85">
        <v>0</v>
      </c>
      <c r="V618" s="85">
        <v>0</v>
      </c>
      <c r="W618" s="85">
        <v>0</v>
      </c>
      <c r="X618" s="85">
        <v>0</v>
      </c>
      <c r="Y618" s="85">
        <v>0</v>
      </c>
      <c r="Z618" s="85">
        <v>0</v>
      </c>
      <c r="AA618" s="85">
        <v>0</v>
      </c>
      <c r="AB618" s="85">
        <v>0</v>
      </c>
      <c r="AC618" s="85">
        <v>0</v>
      </c>
      <c r="AD618" s="85">
        <v>0</v>
      </c>
      <c r="AE618" s="85">
        <v>0</v>
      </c>
    </row>
    <row r="619" spans="2:31"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 s="85">
        <v>0</v>
      </c>
      <c r="K619" s="85">
        <v>0</v>
      </c>
      <c r="L619" s="85">
        <v>0</v>
      </c>
      <c r="M619" s="85">
        <v>0</v>
      </c>
      <c r="N619" s="85">
        <v>0</v>
      </c>
      <c r="O619" s="85">
        <v>0</v>
      </c>
      <c r="P619" s="85">
        <v>0</v>
      </c>
      <c r="Q619" s="85">
        <v>0</v>
      </c>
      <c r="R619" s="85">
        <v>0</v>
      </c>
      <c r="S619" s="85">
        <v>0</v>
      </c>
      <c r="T619" s="85">
        <v>0</v>
      </c>
      <c r="U619" s="85">
        <v>0</v>
      </c>
      <c r="V619" s="85">
        <v>0</v>
      </c>
      <c r="W619" s="85">
        <v>0</v>
      </c>
      <c r="X619" s="85">
        <v>0</v>
      </c>
      <c r="Y619" s="85">
        <v>0</v>
      </c>
      <c r="Z619" s="85">
        <v>0</v>
      </c>
      <c r="AA619" s="85">
        <v>0</v>
      </c>
      <c r="AB619" s="85">
        <v>0</v>
      </c>
      <c r="AC619" s="85">
        <v>0</v>
      </c>
      <c r="AD619" s="85">
        <v>0</v>
      </c>
      <c r="AE619" s="85">
        <v>0</v>
      </c>
    </row>
    <row r="620" spans="2:31"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 s="85">
        <v>0</v>
      </c>
      <c r="K620" s="85">
        <v>0</v>
      </c>
      <c r="L620" s="85">
        <v>0</v>
      </c>
      <c r="M620" s="85">
        <v>0</v>
      </c>
      <c r="N620" s="85">
        <v>0</v>
      </c>
      <c r="O620" s="85">
        <v>0</v>
      </c>
      <c r="P620" s="85">
        <v>0</v>
      </c>
      <c r="Q620" s="85">
        <v>0</v>
      </c>
      <c r="R620" s="85">
        <v>0</v>
      </c>
      <c r="S620" s="85">
        <v>0</v>
      </c>
      <c r="T620" s="85">
        <v>0</v>
      </c>
      <c r="U620" s="85">
        <v>0</v>
      </c>
      <c r="V620" s="85">
        <v>0</v>
      </c>
      <c r="W620" s="85">
        <v>0</v>
      </c>
      <c r="X620" s="85">
        <v>0</v>
      </c>
      <c r="Y620" s="85">
        <v>0</v>
      </c>
      <c r="Z620" s="85">
        <v>0</v>
      </c>
      <c r="AA620" s="85">
        <v>0</v>
      </c>
      <c r="AB620" s="85">
        <v>0</v>
      </c>
      <c r="AC620" s="85">
        <v>0</v>
      </c>
      <c r="AD620" s="85">
        <v>0</v>
      </c>
      <c r="AE620" s="85">
        <v>0</v>
      </c>
    </row>
    <row r="621" spans="2:31"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 s="85">
        <v>0</v>
      </c>
      <c r="K621" s="85">
        <v>0</v>
      </c>
      <c r="L621" s="85">
        <v>0</v>
      </c>
      <c r="M621" s="85">
        <v>0</v>
      </c>
      <c r="N621" s="85">
        <v>0</v>
      </c>
      <c r="O621" s="85">
        <v>0</v>
      </c>
      <c r="P621" s="85">
        <v>0</v>
      </c>
      <c r="Q621" s="85">
        <v>0</v>
      </c>
      <c r="R621" s="85">
        <v>0</v>
      </c>
      <c r="S621" s="85">
        <v>0</v>
      </c>
      <c r="T621" s="85">
        <v>0</v>
      </c>
      <c r="U621" s="85">
        <v>0</v>
      </c>
      <c r="V621" s="85">
        <v>0</v>
      </c>
      <c r="W621" s="85">
        <v>0</v>
      </c>
      <c r="X621" s="85">
        <v>0</v>
      </c>
      <c r="Y621" s="85">
        <v>0</v>
      </c>
      <c r="Z621" s="85">
        <v>0</v>
      </c>
      <c r="AA621" s="85">
        <v>0</v>
      </c>
      <c r="AB621" s="85">
        <v>0</v>
      </c>
      <c r="AC621" s="85">
        <v>0</v>
      </c>
      <c r="AD621" s="85">
        <v>0</v>
      </c>
      <c r="AE621" s="85">
        <v>0</v>
      </c>
    </row>
    <row r="622" spans="2:31"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 s="85">
        <v>0</v>
      </c>
      <c r="K622" s="85">
        <v>0</v>
      </c>
      <c r="L622" s="85">
        <v>0</v>
      </c>
      <c r="M622" s="85">
        <v>0</v>
      </c>
      <c r="N622" s="85">
        <v>0</v>
      </c>
      <c r="O622" s="85">
        <v>0</v>
      </c>
      <c r="P622" s="85">
        <v>0</v>
      </c>
      <c r="Q622" s="85">
        <v>0</v>
      </c>
      <c r="R622" s="85">
        <v>0</v>
      </c>
      <c r="S622" s="85">
        <v>0</v>
      </c>
      <c r="T622" s="85">
        <v>0</v>
      </c>
      <c r="U622" s="85">
        <v>0</v>
      </c>
      <c r="V622" s="85">
        <v>0</v>
      </c>
      <c r="W622" s="85">
        <v>0</v>
      </c>
      <c r="X622" s="85">
        <v>0</v>
      </c>
      <c r="Y622" s="85">
        <v>0</v>
      </c>
      <c r="Z622" s="85">
        <v>0</v>
      </c>
      <c r="AA622" s="85">
        <v>0</v>
      </c>
      <c r="AB622" s="85">
        <v>0</v>
      </c>
      <c r="AC622" s="85">
        <v>0</v>
      </c>
      <c r="AD622" s="85">
        <v>0</v>
      </c>
      <c r="AE622" s="85">
        <v>0</v>
      </c>
    </row>
    <row r="623" spans="2:31"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 s="85">
        <v>0</v>
      </c>
      <c r="K623" s="85">
        <v>0</v>
      </c>
      <c r="L623" s="85">
        <v>0</v>
      </c>
      <c r="M623" s="85">
        <v>0</v>
      </c>
      <c r="N623" s="85">
        <v>0</v>
      </c>
      <c r="O623" s="85">
        <v>0</v>
      </c>
      <c r="P623" s="85">
        <v>0</v>
      </c>
      <c r="Q623" s="85">
        <v>0</v>
      </c>
      <c r="R623" s="85">
        <v>0</v>
      </c>
      <c r="S623" s="85">
        <v>0</v>
      </c>
      <c r="T623" s="85">
        <v>0</v>
      </c>
      <c r="U623" s="85">
        <v>0</v>
      </c>
      <c r="V623" s="85">
        <v>0</v>
      </c>
      <c r="W623" s="85">
        <v>0</v>
      </c>
      <c r="X623" s="85">
        <v>0</v>
      </c>
      <c r="Y623" s="85">
        <v>0</v>
      </c>
      <c r="Z623" s="85">
        <v>0</v>
      </c>
      <c r="AA623" s="85">
        <v>0</v>
      </c>
      <c r="AB623" s="85">
        <v>0</v>
      </c>
      <c r="AC623" s="85">
        <v>0</v>
      </c>
      <c r="AD623" s="85">
        <v>0</v>
      </c>
      <c r="AE623" s="85">
        <v>0</v>
      </c>
    </row>
    <row r="624" spans="2:31"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 s="85">
        <v>0</v>
      </c>
      <c r="K624" s="85">
        <v>0</v>
      </c>
      <c r="L624" s="85">
        <v>0</v>
      </c>
      <c r="M624" s="85">
        <v>0</v>
      </c>
      <c r="N624" s="85">
        <v>0</v>
      </c>
      <c r="O624" s="85">
        <v>0</v>
      </c>
      <c r="P624" s="85">
        <v>0</v>
      </c>
      <c r="Q624" s="85">
        <v>0</v>
      </c>
      <c r="R624" s="85">
        <v>0</v>
      </c>
      <c r="S624" s="85">
        <v>0</v>
      </c>
      <c r="T624" s="85">
        <v>0</v>
      </c>
      <c r="U624" s="85">
        <v>0</v>
      </c>
      <c r="V624" s="85">
        <v>0</v>
      </c>
      <c r="W624" s="85">
        <v>0</v>
      </c>
      <c r="X624" s="85">
        <v>0</v>
      </c>
      <c r="Y624" s="85">
        <v>0</v>
      </c>
      <c r="Z624" s="85">
        <v>0</v>
      </c>
      <c r="AA624" s="85">
        <v>0</v>
      </c>
      <c r="AB624" s="85">
        <v>0</v>
      </c>
      <c r="AC624" s="85">
        <v>0</v>
      </c>
      <c r="AD624" s="85">
        <v>0</v>
      </c>
      <c r="AE624" s="85">
        <v>0</v>
      </c>
    </row>
    <row r="625" spans="2:31"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 s="85">
        <v>0</v>
      </c>
      <c r="K625" s="85">
        <v>0</v>
      </c>
      <c r="L625" s="85">
        <v>0</v>
      </c>
      <c r="M625" s="85">
        <v>0</v>
      </c>
      <c r="N625" s="85">
        <v>0</v>
      </c>
      <c r="O625" s="85">
        <v>0</v>
      </c>
      <c r="P625" s="85">
        <v>0</v>
      </c>
      <c r="Q625" s="85">
        <v>0</v>
      </c>
      <c r="R625" s="85">
        <v>0</v>
      </c>
      <c r="S625" s="85">
        <v>0</v>
      </c>
      <c r="T625" s="85">
        <v>0</v>
      </c>
      <c r="U625" s="85">
        <v>0</v>
      </c>
      <c r="V625" s="85">
        <v>0</v>
      </c>
      <c r="W625" s="85">
        <v>0</v>
      </c>
      <c r="X625" s="85">
        <v>0</v>
      </c>
      <c r="Y625" s="85">
        <v>0</v>
      </c>
      <c r="Z625" s="85">
        <v>0</v>
      </c>
      <c r="AA625" s="85">
        <v>0</v>
      </c>
      <c r="AB625" s="85">
        <v>0</v>
      </c>
      <c r="AC625" s="85">
        <v>0</v>
      </c>
      <c r="AD625" s="85">
        <v>0</v>
      </c>
      <c r="AE625" s="85">
        <v>0</v>
      </c>
    </row>
    <row r="626" spans="2:31"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 s="85">
        <v>0</v>
      </c>
      <c r="K626" s="85">
        <v>0</v>
      </c>
      <c r="L626" s="85">
        <v>0</v>
      </c>
      <c r="M626" s="85">
        <v>0</v>
      </c>
      <c r="N626" s="85">
        <v>0</v>
      </c>
      <c r="O626" s="85">
        <v>0</v>
      </c>
      <c r="P626" s="85">
        <v>0</v>
      </c>
      <c r="Q626" s="85">
        <v>0</v>
      </c>
      <c r="R626" s="85">
        <v>0</v>
      </c>
      <c r="S626" s="85">
        <v>0</v>
      </c>
      <c r="T626" s="85">
        <v>0</v>
      </c>
      <c r="U626" s="85">
        <v>0</v>
      </c>
      <c r="V626" s="85">
        <v>0</v>
      </c>
      <c r="W626" s="85">
        <v>0</v>
      </c>
      <c r="X626" s="85">
        <v>0</v>
      </c>
      <c r="Y626" s="85">
        <v>0</v>
      </c>
      <c r="Z626" s="85">
        <v>0</v>
      </c>
      <c r="AA626" s="85">
        <v>0</v>
      </c>
      <c r="AB626" s="85">
        <v>0</v>
      </c>
      <c r="AC626" s="85">
        <v>0</v>
      </c>
      <c r="AD626" s="85">
        <v>0</v>
      </c>
      <c r="AE626" s="85">
        <v>0</v>
      </c>
    </row>
    <row r="627" spans="2:31"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 s="85">
        <v>0</v>
      </c>
      <c r="K627" s="85">
        <v>0</v>
      </c>
      <c r="L627" s="85">
        <v>0</v>
      </c>
      <c r="M627" s="85">
        <v>0</v>
      </c>
      <c r="N627" s="85">
        <v>0</v>
      </c>
      <c r="O627" s="85">
        <v>0</v>
      </c>
      <c r="P627" s="85">
        <v>0</v>
      </c>
      <c r="Q627" s="85">
        <v>0</v>
      </c>
      <c r="R627" s="85">
        <v>0</v>
      </c>
      <c r="S627" s="85">
        <v>0</v>
      </c>
      <c r="T627" s="85">
        <v>0</v>
      </c>
      <c r="U627" s="85">
        <v>0</v>
      </c>
      <c r="V627" s="85">
        <v>0</v>
      </c>
      <c r="W627" s="85">
        <v>0</v>
      </c>
      <c r="X627" s="85">
        <v>0</v>
      </c>
      <c r="Y627" s="85">
        <v>0</v>
      </c>
      <c r="Z627" s="85">
        <v>0</v>
      </c>
      <c r="AA627" s="85">
        <v>0</v>
      </c>
      <c r="AB627" s="85">
        <v>0</v>
      </c>
      <c r="AC627" s="85">
        <v>0</v>
      </c>
      <c r="AD627" s="85">
        <v>0</v>
      </c>
      <c r="AE627" s="85">
        <v>0</v>
      </c>
    </row>
    <row r="628" spans="2:31"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 s="85">
        <v>0</v>
      </c>
      <c r="K628" s="85">
        <v>0</v>
      </c>
      <c r="L628" s="85">
        <v>0</v>
      </c>
      <c r="M628" s="85">
        <v>0</v>
      </c>
      <c r="N628" s="85">
        <v>0</v>
      </c>
      <c r="O628" s="85">
        <v>0</v>
      </c>
      <c r="P628" s="85">
        <v>0</v>
      </c>
      <c r="Q628" s="85">
        <v>0</v>
      </c>
      <c r="R628" s="85">
        <v>0</v>
      </c>
      <c r="S628" s="85">
        <v>0</v>
      </c>
      <c r="T628" s="85">
        <v>0</v>
      </c>
      <c r="U628" s="85">
        <v>0</v>
      </c>
      <c r="V628" s="85">
        <v>0</v>
      </c>
      <c r="W628" s="85">
        <v>0</v>
      </c>
      <c r="X628" s="85">
        <v>0</v>
      </c>
      <c r="Y628" s="85">
        <v>0</v>
      </c>
      <c r="Z628" s="85">
        <v>0</v>
      </c>
      <c r="AA628" s="85">
        <v>0</v>
      </c>
      <c r="AB628" s="85">
        <v>0</v>
      </c>
      <c r="AC628" s="85">
        <v>0</v>
      </c>
      <c r="AD628" s="85">
        <v>0</v>
      </c>
      <c r="AE628" s="85">
        <v>0</v>
      </c>
    </row>
    <row r="629" spans="2:31"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 s="85">
        <v>0</v>
      </c>
      <c r="K629" s="85">
        <v>0</v>
      </c>
      <c r="L629" s="85">
        <v>0</v>
      </c>
      <c r="M629" s="85">
        <v>0</v>
      </c>
      <c r="N629" s="85">
        <v>0</v>
      </c>
      <c r="O629" s="85">
        <v>0</v>
      </c>
      <c r="P629" s="85">
        <v>0</v>
      </c>
      <c r="Q629" s="85">
        <v>0</v>
      </c>
      <c r="R629" s="85">
        <v>0</v>
      </c>
      <c r="S629" s="85">
        <v>0</v>
      </c>
      <c r="T629" s="85">
        <v>0</v>
      </c>
      <c r="U629" s="85">
        <v>0</v>
      </c>
      <c r="V629" s="85">
        <v>0</v>
      </c>
      <c r="W629" s="85">
        <v>0</v>
      </c>
      <c r="X629" s="85">
        <v>0</v>
      </c>
      <c r="Y629" s="85">
        <v>0</v>
      </c>
      <c r="Z629" s="85">
        <v>0</v>
      </c>
      <c r="AA629" s="85">
        <v>0</v>
      </c>
      <c r="AB629" s="85">
        <v>0</v>
      </c>
      <c r="AC629" s="85">
        <v>0</v>
      </c>
      <c r="AD629" s="85">
        <v>0</v>
      </c>
      <c r="AE629" s="85">
        <v>0</v>
      </c>
    </row>
    <row r="630" spans="2:31"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 s="85">
        <v>0</v>
      </c>
      <c r="K630" s="85">
        <v>0</v>
      </c>
      <c r="L630" s="85">
        <v>0</v>
      </c>
      <c r="M630" s="85">
        <v>0</v>
      </c>
      <c r="N630" s="85">
        <v>0</v>
      </c>
      <c r="O630" s="85">
        <v>0</v>
      </c>
      <c r="P630" s="85">
        <v>0</v>
      </c>
      <c r="Q630" s="85">
        <v>0</v>
      </c>
      <c r="R630" s="85">
        <v>0</v>
      </c>
      <c r="S630" s="85">
        <v>0</v>
      </c>
      <c r="T630" s="85">
        <v>0</v>
      </c>
      <c r="U630" s="85">
        <v>0</v>
      </c>
      <c r="V630" s="85">
        <v>0</v>
      </c>
      <c r="W630" s="85">
        <v>0</v>
      </c>
      <c r="X630" s="85">
        <v>0</v>
      </c>
      <c r="Y630" s="85">
        <v>0</v>
      </c>
      <c r="Z630" s="85">
        <v>0</v>
      </c>
      <c r="AA630" s="85">
        <v>0</v>
      </c>
      <c r="AB630" s="85">
        <v>0</v>
      </c>
      <c r="AC630" s="85">
        <v>0</v>
      </c>
      <c r="AD630" s="85">
        <v>0</v>
      </c>
      <c r="AE630" s="85">
        <v>0</v>
      </c>
    </row>
    <row r="631" spans="2:31"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 s="85">
        <v>0</v>
      </c>
      <c r="K631" s="85">
        <v>0</v>
      </c>
      <c r="L631" s="85">
        <v>0</v>
      </c>
      <c r="M631" s="85">
        <v>0</v>
      </c>
      <c r="N631" s="85">
        <v>0</v>
      </c>
      <c r="O631" s="85">
        <v>0</v>
      </c>
      <c r="P631" s="85">
        <v>0</v>
      </c>
      <c r="Q631" s="85">
        <v>0</v>
      </c>
      <c r="R631" s="85">
        <v>0</v>
      </c>
      <c r="S631" s="85">
        <v>0</v>
      </c>
      <c r="T631" s="85">
        <v>0</v>
      </c>
      <c r="U631" s="85">
        <v>0</v>
      </c>
      <c r="V631" s="85">
        <v>0</v>
      </c>
      <c r="W631" s="85">
        <v>0</v>
      </c>
      <c r="X631" s="85">
        <v>0</v>
      </c>
      <c r="Y631" s="85">
        <v>0</v>
      </c>
      <c r="Z631" s="85">
        <v>0</v>
      </c>
      <c r="AA631" s="85">
        <v>0</v>
      </c>
      <c r="AB631" s="85">
        <v>0</v>
      </c>
      <c r="AC631" s="85">
        <v>0</v>
      </c>
      <c r="AD631" s="85">
        <v>0</v>
      </c>
      <c r="AE631" s="85">
        <v>0</v>
      </c>
    </row>
    <row r="632" spans="2:31"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 s="85">
        <v>0</v>
      </c>
      <c r="K632" s="85">
        <v>0</v>
      </c>
      <c r="L632" s="85">
        <v>0</v>
      </c>
      <c r="M632" s="85">
        <v>0</v>
      </c>
      <c r="N632" s="85">
        <v>0</v>
      </c>
      <c r="O632" s="85">
        <v>0</v>
      </c>
      <c r="P632" s="85">
        <v>0</v>
      </c>
      <c r="Q632" s="85">
        <v>0</v>
      </c>
      <c r="R632" s="85">
        <v>0</v>
      </c>
      <c r="S632" s="85">
        <v>0</v>
      </c>
      <c r="T632" s="85">
        <v>0</v>
      </c>
      <c r="U632" s="85">
        <v>0</v>
      </c>
      <c r="V632" s="85">
        <v>0</v>
      </c>
      <c r="W632" s="85">
        <v>0</v>
      </c>
      <c r="X632" s="85">
        <v>0</v>
      </c>
      <c r="Y632" s="85">
        <v>0</v>
      </c>
      <c r="Z632" s="85">
        <v>0</v>
      </c>
      <c r="AA632" s="85">
        <v>0</v>
      </c>
      <c r="AB632" s="85">
        <v>0</v>
      </c>
      <c r="AC632" s="85">
        <v>0</v>
      </c>
      <c r="AD632" s="85">
        <v>0</v>
      </c>
      <c r="AE632" s="85">
        <v>0</v>
      </c>
    </row>
    <row r="633" spans="2:31"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 s="85">
        <v>0</v>
      </c>
      <c r="K633" s="85">
        <v>0</v>
      </c>
      <c r="L633" s="85">
        <v>0</v>
      </c>
      <c r="M633" s="85">
        <v>0</v>
      </c>
      <c r="N633" s="85">
        <v>0</v>
      </c>
      <c r="O633" s="85">
        <v>0</v>
      </c>
      <c r="P633" s="85">
        <v>0</v>
      </c>
      <c r="Q633" s="85">
        <v>0</v>
      </c>
      <c r="R633" s="85">
        <v>0</v>
      </c>
      <c r="S633" s="85">
        <v>0</v>
      </c>
      <c r="T633" s="85">
        <v>0</v>
      </c>
      <c r="U633" s="85">
        <v>0</v>
      </c>
      <c r="V633" s="85">
        <v>0</v>
      </c>
      <c r="W633" s="85">
        <v>0</v>
      </c>
      <c r="X633" s="85">
        <v>0</v>
      </c>
      <c r="Y633" s="85">
        <v>0</v>
      </c>
      <c r="Z633" s="85">
        <v>0</v>
      </c>
      <c r="AA633" s="85">
        <v>0</v>
      </c>
      <c r="AB633" s="85">
        <v>0</v>
      </c>
      <c r="AC633" s="85">
        <v>0</v>
      </c>
      <c r="AD633" s="85">
        <v>0</v>
      </c>
      <c r="AE633" s="85">
        <v>0</v>
      </c>
    </row>
    <row r="634" spans="2:31"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 s="85">
        <v>0</v>
      </c>
      <c r="K634" s="85">
        <v>0</v>
      </c>
      <c r="L634" s="85">
        <v>0</v>
      </c>
      <c r="M634" s="85">
        <v>0</v>
      </c>
      <c r="N634" s="85">
        <v>0</v>
      </c>
      <c r="O634" s="85">
        <v>0</v>
      </c>
      <c r="P634" s="85">
        <v>0</v>
      </c>
      <c r="Q634" s="85">
        <v>0</v>
      </c>
      <c r="R634" s="85">
        <v>0</v>
      </c>
      <c r="S634" s="85">
        <v>0</v>
      </c>
      <c r="T634" s="85">
        <v>0</v>
      </c>
      <c r="U634" s="85">
        <v>0</v>
      </c>
      <c r="V634" s="85">
        <v>0</v>
      </c>
      <c r="W634" s="85">
        <v>0</v>
      </c>
      <c r="X634" s="85">
        <v>0</v>
      </c>
      <c r="Y634" s="85">
        <v>0</v>
      </c>
      <c r="Z634" s="85">
        <v>0</v>
      </c>
      <c r="AA634" s="85">
        <v>0</v>
      </c>
      <c r="AB634" s="85">
        <v>0</v>
      </c>
      <c r="AC634" s="85">
        <v>0</v>
      </c>
      <c r="AD634" s="85">
        <v>0</v>
      </c>
      <c r="AE634" s="85">
        <v>0</v>
      </c>
    </row>
    <row r="635" spans="2:31"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 s="85">
        <v>0</v>
      </c>
      <c r="K635" s="85">
        <v>0</v>
      </c>
      <c r="L635" s="85">
        <v>0</v>
      </c>
      <c r="M635" s="85">
        <v>0</v>
      </c>
      <c r="N635" s="85">
        <v>0</v>
      </c>
      <c r="O635" s="85">
        <v>0</v>
      </c>
      <c r="P635" s="85">
        <v>0</v>
      </c>
      <c r="Q635" s="85">
        <v>0</v>
      </c>
      <c r="R635" s="85">
        <v>0</v>
      </c>
      <c r="S635" s="85">
        <v>0</v>
      </c>
      <c r="T635" s="85">
        <v>0</v>
      </c>
      <c r="U635" s="85">
        <v>0</v>
      </c>
      <c r="V635" s="85">
        <v>0</v>
      </c>
      <c r="W635" s="85">
        <v>0</v>
      </c>
      <c r="X635" s="85">
        <v>0</v>
      </c>
      <c r="Y635" s="85">
        <v>0</v>
      </c>
      <c r="Z635" s="85">
        <v>0</v>
      </c>
      <c r="AA635" s="85">
        <v>0</v>
      </c>
      <c r="AB635" s="85">
        <v>0</v>
      </c>
      <c r="AC635" s="85">
        <v>0</v>
      </c>
      <c r="AD635" s="85">
        <v>0</v>
      </c>
      <c r="AE635" s="85">
        <v>0</v>
      </c>
    </row>
    <row r="636" spans="2:31"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 s="85">
        <v>0</v>
      </c>
      <c r="K636" s="85">
        <v>0</v>
      </c>
      <c r="L636" s="85">
        <v>0</v>
      </c>
      <c r="M636" s="85">
        <v>0</v>
      </c>
      <c r="N636" s="85">
        <v>0</v>
      </c>
      <c r="O636" s="85">
        <v>0</v>
      </c>
      <c r="P636" s="85">
        <v>0</v>
      </c>
      <c r="Q636" s="85">
        <v>0</v>
      </c>
      <c r="R636" s="85">
        <v>0</v>
      </c>
      <c r="S636" s="85">
        <v>0</v>
      </c>
      <c r="T636" s="85">
        <v>0</v>
      </c>
      <c r="U636" s="85">
        <v>0</v>
      </c>
      <c r="V636" s="85">
        <v>0</v>
      </c>
      <c r="W636" s="85">
        <v>0</v>
      </c>
      <c r="X636" s="85">
        <v>0</v>
      </c>
      <c r="Y636" s="85">
        <v>0</v>
      </c>
      <c r="Z636" s="85">
        <v>0</v>
      </c>
      <c r="AA636" s="85">
        <v>0</v>
      </c>
      <c r="AB636" s="85">
        <v>0</v>
      </c>
      <c r="AC636" s="85">
        <v>0</v>
      </c>
      <c r="AD636" s="85">
        <v>0</v>
      </c>
      <c r="AE636" s="85">
        <v>0</v>
      </c>
    </row>
    <row r="637" spans="2:31"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 s="85">
        <v>0</v>
      </c>
      <c r="K637" s="85">
        <v>0</v>
      </c>
      <c r="L637" s="85">
        <v>0</v>
      </c>
      <c r="M637" s="85">
        <v>0</v>
      </c>
      <c r="N637" s="85">
        <v>0</v>
      </c>
      <c r="O637" s="85">
        <v>0</v>
      </c>
      <c r="P637" s="85">
        <v>0</v>
      </c>
      <c r="Q637" s="85">
        <v>0</v>
      </c>
      <c r="R637" s="85">
        <v>0</v>
      </c>
      <c r="S637" s="85">
        <v>0</v>
      </c>
      <c r="T637" s="85">
        <v>0</v>
      </c>
      <c r="U637" s="85">
        <v>0</v>
      </c>
      <c r="V637" s="85">
        <v>0</v>
      </c>
      <c r="W637" s="85">
        <v>0</v>
      </c>
      <c r="X637" s="85">
        <v>0</v>
      </c>
      <c r="Y637" s="85">
        <v>0</v>
      </c>
      <c r="Z637" s="85">
        <v>0</v>
      </c>
      <c r="AA637" s="85">
        <v>0</v>
      </c>
      <c r="AB637" s="85">
        <v>0</v>
      </c>
      <c r="AC637" s="85">
        <v>0</v>
      </c>
      <c r="AD637" s="85">
        <v>0</v>
      </c>
      <c r="AE637" s="85">
        <v>0</v>
      </c>
    </row>
    <row r="638" spans="2:31"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 s="85">
        <v>0</v>
      </c>
      <c r="K638" s="85">
        <v>0</v>
      </c>
      <c r="L638" s="85">
        <v>0</v>
      </c>
      <c r="M638" s="85">
        <v>0</v>
      </c>
      <c r="N638" s="85">
        <v>0</v>
      </c>
      <c r="O638" s="85">
        <v>0</v>
      </c>
      <c r="P638" s="85">
        <v>0</v>
      </c>
      <c r="Q638" s="85">
        <v>0</v>
      </c>
      <c r="R638" s="85">
        <v>0</v>
      </c>
      <c r="S638" s="85">
        <v>0</v>
      </c>
      <c r="T638" s="85">
        <v>0</v>
      </c>
      <c r="U638" s="85">
        <v>0</v>
      </c>
      <c r="V638" s="85">
        <v>0</v>
      </c>
      <c r="W638" s="85">
        <v>0</v>
      </c>
      <c r="X638" s="85">
        <v>0</v>
      </c>
      <c r="Y638" s="85">
        <v>0</v>
      </c>
      <c r="Z638" s="85">
        <v>0</v>
      </c>
      <c r="AA638" s="85">
        <v>0</v>
      </c>
      <c r="AB638" s="85">
        <v>0</v>
      </c>
      <c r="AC638" s="85">
        <v>0</v>
      </c>
      <c r="AD638" s="85">
        <v>0</v>
      </c>
      <c r="AE638" s="85">
        <v>0</v>
      </c>
    </row>
    <row r="639" spans="2:31"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 s="85">
        <v>0</v>
      </c>
      <c r="K639" s="85">
        <v>0</v>
      </c>
      <c r="L639" s="85">
        <v>0</v>
      </c>
      <c r="M639" s="85">
        <v>0</v>
      </c>
      <c r="N639" s="85">
        <v>0</v>
      </c>
      <c r="O639" s="85">
        <v>0</v>
      </c>
      <c r="P639" s="85">
        <v>0</v>
      </c>
      <c r="Q639" s="85">
        <v>0</v>
      </c>
      <c r="R639" s="85">
        <v>0</v>
      </c>
      <c r="S639" s="85">
        <v>0</v>
      </c>
      <c r="T639" s="85">
        <v>0</v>
      </c>
      <c r="U639" s="85">
        <v>0</v>
      </c>
      <c r="V639" s="85">
        <v>0</v>
      </c>
      <c r="W639" s="85">
        <v>0</v>
      </c>
      <c r="X639" s="85">
        <v>0</v>
      </c>
      <c r="Y639" s="85">
        <v>0</v>
      </c>
      <c r="Z639" s="85">
        <v>0</v>
      </c>
      <c r="AA639" s="85">
        <v>0</v>
      </c>
      <c r="AB639" s="85">
        <v>0</v>
      </c>
      <c r="AC639" s="85">
        <v>0</v>
      </c>
      <c r="AD639" s="85">
        <v>0</v>
      </c>
      <c r="AE639" s="85">
        <v>0</v>
      </c>
    </row>
    <row r="640" spans="2:31"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 s="85">
        <v>0</v>
      </c>
      <c r="K640" s="85">
        <v>0</v>
      </c>
      <c r="L640" s="85">
        <v>0</v>
      </c>
      <c r="M640" s="85">
        <v>0</v>
      </c>
      <c r="N640" s="85">
        <v>0</v>
      </c>
      <c r="O640" s="85">
        <v>0</v>
      </c>
      <c r="P640" s="85">
        <v>0</v>
      </c>
      <c r="Q640" s="85">
        <v>0</v>
      </c>
      <c r="R640" s="85">
        <v>0</v>
      </c>
      <c r="S640" s="85">
        <v>0</v>
      </c>
      <c r="T640" s="85">
        <v>0</v>
      </c>
      <c r="U640" s="85">
        <v>0</v>
      </c>
      <c r="V640" s="85">
        <v>0</v>
      </c>
      <c r="W640" s="85">
        <v>0</v>
      </c>
      <c r="X640" s="85">
        <v>0</v>
      </c>
      <c r="Y640" s="85">
        <v>0</v>
      </c>
      <c r="Z640" s="85">
        <v>0</v>
      </c>
      <c r="AA640" s="85">
        <v>0</v>
      </c>
      <c r="AB640" s="85">
        <v>0</v>
      </c>
      <c r="AC640" s="85">
        <v>0</v>
      </c>
      <c r="AD640" s="85">
        <v>0</v>
      </c>
      <c r="AE640" s="85">
        <v>0</v>
      </c>
    </row>
    <row r="641" spans="2:31"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 s="85">
        <v>0</v>
      </c>
      <c r="K641" s="85">
        <v>0</v>
      </c>
      <c r="L641" s="85">
        <v>0</v>
      </c>
      <c r="M641" s="85">
        <v>0</v>
      </c>
      <c r="N641" s="85">
        <v>0</v>
      </c>
      <c r="O641" s="85">
        <v>0</v>
      </c>
      <c r="P641" s="85">
        <v>0</v>
      </c>
      <c r="Q641" s="85">
        <v>0</v>
      </c>
      <c r="R641" s="85">
        <v>0</v>
      </c>
      <c r="S641" s="85">
        <v>0</v>
      </c>
      <c r="T641" s="85">
        <v>0</v>
      </c>
      <c r="U641" s="85">
        <v>0</v>
      </c>
      <c r="V641" s="85">
        <v>0</v>
      </c>
      <c r="W641" s="85">
        <v>0</v>
      </c>
      <c r="X641" s="85">
        <v>0</v>
      </c>
      <c r="Y641" s="85">
        <v>0</v>
      </c>
      <c r="Z641" s="85">
        <v>0</v>
      </c>
      <c r="AA641" s="85">
        <v>0</v>
      </c>
      <c r="AB641" s="85">
        <v>0</v>
      </c>
      <c r="AC641" s="85">
        <v>0</v>
      </c>
      <c r="AD641" s="85">
        <v>0</v>
      </c>
      <c r="AE641" s="85">
        <v>0</v>
      </c>
    </row>
    <row r="642" spans="2:31"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 s="85">
        <v>0</v>
      </c>
      <c r="K642" s="85">
        <v>0</v>
      </c>
      <c r="L642" s="85">
        <v>0</v>
      </c>
      <c r="M642" s="85">
        <v>0</v>
      </c>
      <c r="N642" s="85">
        <v>0</v>
      </c>
      <c r="O642" s="85">
        <v>0</v>
      </c>
      <c r="P642" s="85">
        <v>0</v>
      </c>
      <c r="Q642" s="85">
        <v>0</v>
      </c>
      <c r="R642" s="85">
        <v>0</v>
      </c>
      <c r="S642" s="85">
        <v>0</v>
      </c>
      <c r="T642" s="85">
        <v>0</v>
      </c>
      <c r="U642" s="85">
        <v>0</v>
      </c>
      <c r="V642" s="85">
        <v>0</v>
      </c>
      <c r="W642" s="85">
        <v>0</v>
      </c>
      <c r="X642" s="85">
        <v>0</v>
      </c>
      <c r="Y642" s="85">
        <v>0</v>
      </c>
      <c r="Z642" s="85">
        <v>0</v>
      </c>
      <c r="AA642" s="85">
        <v>0</v>
      </c>
      <c r="AB642" s="85">
        <v>0</v>
      </c>
      <c r="AC642" s="85">
        <v>0</v>
      </c>
      <c r="AD642" s="85">
        <v>0</v>
      </c>
      <c r="AE642" s="85">
        <v>0</v>
      </c>
    </row>
    <row r="643" spans="2:31"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 s="85">
        <v>0</v>
      </c>
      <c r="K643" s="85">
        <v>0</v>
      </c>
      <c r="L643" s="85">
        <v>0</v>
      </c>
      <c r="M643" s="85">
        <v>0</v>
      </c>
      <c r="N643" s="85">
        <v>0</v>
      </c>
      <c r="O643" s="85">
        <v>0</v>
      </c>
      <c r="P643" s="85">
        <v>0</v>
      </c>
      <c r="Q643" s="85">
        <v>0</v>
      </c>
      <c r="R643" s="85">
        <v>0</v>
      </c>
      <c r="S643" s="85">
        <v>0</v>
      </c>
      <c r="T643" s="85">
        <v>0</v>
      </c>
      <c r="U643" s="85">
        <v>0</v>
      </c>
      <c r="V643" s="85">
        <v>0</v>
      </c>
      <c r="W643" s="85">
        <v>0</v>
      </c>
      <c r="X643" s="85">
        <v>0</v>
      </c>
      <c r="Y643" s="85">
        <v>0</v>
      </c>
      <c r="Z643" s="85">
        <v>0</v>
      </c>
      <c r="AA643" s="85">
        <v>0</v>
      </c>
      <c r="AB643" s="85">
        <v>0</v>
      </c>
      <c r="AC643" s="85">
        <v>0</v>
      </c>
      <c r="AD643" s="85">
        <v>0</v>
      </c>
      <c r="AE643" s="85">
        <v>0</v>
      </c>
    </row>
    <row r="644" spans="2:31"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 s="85">
        <v>0</v>
      </c>
      <c r="K644" s="85">
        <v>0</v>
      </c>
      <c r="L644" s="85">
        <v>0</v>
      </c>
      <c r="M644" s="85">
        <v>0</v>
      </c>
      <c r="N644" s="85">
        <v>0</v>
      </c>
      <c r="O644" s="85">
        <v>0</v>
      </c>
      <c r="P644" s="85">
        <v>0</v>
      </c>
      <c r="Q644" s="85">
        <v>0</v>
      </c>
      <c r="R644" s="85">
        <v>0</v>
      </c>
      <c r="S644" s="85">
        <v>0</v>
      </c>
      <c r="T644" s="85">
        <v>0</v>
      </c>
      <c r="U644" s="85">
        <v>0</v>
      </c>
      <c r="V644" s="85">
        <v>0</v>
      </c>
      <c r="W644" s="85">
        <v>0</v>
      </c>
      <c r="X644" s="85">
        <v>0</v>
      </c>
      <c r="Y644" s="85">
        <v>0</v>
      </c>
      <c r="Z644" s="85">
        <v>0</v>
      </c>
      <c r="AA644" s="85">
        <v>0</v>
      </c>
      <c r="AB644" s="85">
        <v>0</v>
      </c>
      <c r="AC644" s="85">
        <v>0</v>
      </c>
      <c r="AD644" s="85">
        <v>0</v>
      </c>
      <c r="AE644" s="85">
        <v>0</v>
      </c>
    </row>
    <row r="645" spans="2:31"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 s="85">
        <v>0</v>
      </c>
      <c r="K645" s="85">
        <v>0</v>
      </c>
      <c r="L645" s="85">
        <v>0</v>
      </c>
      <c r="M645" s="85">
        <v>0</v>
      </c>
      <c r="N645" s="85">
        <v>0</v>
      </c>
      <c r="O645" s="85">
        <v>0</v>
      </c>
      <c r="P645" s="85">
        <v>0</v>
      </c>
      <c r="Q645" s="85">
        <v>0</v>
      </c>
      <c r="R645" s="85">
        <v>0</v>
      </c>
      <c r="S645" s="85">
        <v>0</v>
      </c>
      <c r="T645" s="85">
        <v>0</v>
      </c>
      <c r="U645" s="85">
        <v>0</v>
      </c>
      <c r="V645" s="85">
        <v>0</v>
      </c>
      <c r="W645" s="85">
        <v>0</v>
      </c>
      <c r="X645" s="85">
        <v>0</v>
      </c>
      <c r="Y645" s="85">
        <v>0</v>
      </c>
      <c r="Z645" s="85">
        <v>0</v>
      </c>
      <c r="AA645" s="85">
        <v>0</v>
      </c>
      <c r="AB645" s="85">
        <v>0</v>
      </c>
      <c r="AC645" s="85">
        <v>0</v>
      </c>
      <c r="AD645" s="85">
        <v>0</v>
      </c>
      <c r="AE645" s="85">
        <v>0</v>
      </c>
    </row>
    <row r="646" spans="2:31"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 s="85">
        <v>0</v>
      </c>
      <c r="K646" s="85">
        <v>0</v>
      </c>
      <c r="L646" s="85">
        <v>0</v>
      </c>
      <c r="M646" s="85">
        <v>0</v>
      </c>
      <c r="N646" s="85">
        <v>0</v>
      </c>
      <c r="O646" s="85">
        <v>0</v>
      </c>
      <c r="P646" s="85">
        <v>0</v>
      </c>
      <c r="Q646" s="85">
        <v>0</v>
      </c>
      <c r="R646" s="85">
        <v>0</v>
      </c>
      <c r="S646" s="85">
        <v>0</v>
      </c>
      <c r="T646" s="85">
        <v>0</v>
      </c>
      <c r="U646" s="85">
        <v>0</v>
      </c>
      <c r="V646" s="85">
        <v>0</v>
      </c>
      <c r="W646" s="85">
        <v>0</v>
      </c>
      <c r="X646" s="85">
        <v>0</v>
      </c>
      <c r="Y646" s="85">
        <v>0</v>
      </c>
      <c r="Z646" s="85">
        <v>0</v>
      </c>
      <c r="AA646" s="85">
        <v>0</v>
      </c>
      <c r="AB646" s="85">
        <v>0</v>
      </c>
      <c r="AC646" s="85">
        <v>0</v>
      </c>
      <c r="AD646" s="85">
        <v>0</v>
      </c>
      <c r="AE646" s="85">
        <v>0</v>
      </c>
    </row>
    <row r="647" spans="2:31"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 s="85">
        <v>0</v>
      </c>
      <c r="K647" s="85">
        <v>0</v>
      </c>
      <c r="L647" s="85">
        <v>0</v>
      </c>
      <c r="M647" s="85">
        <v>0</v>
      </c>
      <c r="N647" s="85">
        <v>0</v>
      </c>
      <c r="O647" s="85">
        <v>0</v>
      </c>
      <c r="P647" s="85">
        <v>0</v>
      </c>
      <c r="Q647" s="85">
        <v>0</v>
      </c>
      <c r="R647" s="85">
        <v>0</v>
      </c>
      <c r="S647" s="85">
        <v>0</v>
      </c>
      <c r="T647" s="85">
        <v>0</v>
      </c>
      <c r="U647" s="85">
        <v>0</v>
      </c>
      <c r="V647" s="85">
        <v>0</v>
      </c>
      <c r="W647" s="85">
        <v>0</v>
      </c>
      <c r="X647" s="85">
        <v>0</v>
      </c>
      <c r="Y647" s="85">
        <v>0</v>
      </c>
      <c r="Z647" s="85">
        <v>0</v>
      </c>
      <c r="AA647" s="85">
        <v>0</v>
      </c>
      <c r="AB647" s="85">
        <v>0</v>
      </c>
      <c r="AC647" s="85">
        <v>0</v>
      </c>
      <c r="AD647" s="85">
        <v>0</v>
      </c>
      <c r="AE647" s="85">
        <v>0</v>
      </c>
    </row>
    <row r="648" spans="2:31"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 s="85">
        <v>0</v>
      </c>
      <c r="K648" s="85">
        <v>0</v>
      </c>
      <c r="L648" s="85">
        <v>0</v>
      </c>
      <c r="M648" s="85">
        <v>0</v>
      </c>
      <c r="N648" s="85">
        <v>0</v>
      </c>
      <c r="O648" s="85">
        <v>0</v>
      </c>
      <c r="P648" s="85">
        <v>0</v>
      </c>
      <c r="Q648" s="85">
        <v>0</v>
      </c>
      <c r="R648" s="85">
        <v>0</v>
      </c>
      <c r="S648" s="85">
        <v>0</v>
      </c>
      <c r="T648" s="85">
        <v>0</v>
      </c>
      <c r="U648" s="85">
        <v>0</v>
      </c>
      <c r="V648" s="85">
        <v>0</v>
      </c>
      <c r="W648" s="85">
        <v>0</v>
      </c>
      <c r="X648" s="85">
        <v>0</v>
      </c>
      <c r="Y648" s="85">
        <v>0</v>
      </c>
      <c r="Z648" s="85">
        <v>0</v>
      </c>
      <c r="AA648" s="85">
        <v>0</v>
      </c>
      <c r="AB648" s="85">
        <v>0</v>
      </c>
      <c r="AC648" s="85">
        <v>0</v>
      </c>
      <c r="AD648" s="85">
        <v>0</v>
      </c>
      <c r="AE648" s="85">
        <v>0</v>
      </c>
    </row>
    <row r="649" spans="2:31"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 s="85">
        <v>0</v>
      </c>
      <c r="K649" s="85">
        <v>0</v>
      </c>
      <c r="L649" s="85">
        <v>0</v>
      </c>
      <c r="M649" s="85">
        <v>0</v>
      </c>
      <c r="N649" s="85">
        <v>0</v>
      </c>
      <c r="O649" s="85">
        <v>0</v>
      </c>
      <c r="P649" s="85">
        <v>0</v>
      </c>
      <c r="Q649" s="85">
        <v>0</v>
      </c>
      <c r="R649" s="85">
        <v>0</v>
      </c>
      <c r="S649" s="85">
        <v>0</v>
      </c>
      <c r="T649" s="85">
        <v>0</v>
      </c>
      <c r="U649" s="85">
        <v>0</v>
      </c>
      <c r="V649" s="85">
        <v>0</v>
      </c>
      <c r="W649" s="85">
        <v>0</v>
      </c>
      <c r="X649" s="85">
        <v>0</v>
      </c>
      <c r="Y649" s="85">
        <v>0</v>
      </c>
      <c r="Z649" s="85">
        <v>0</v>
      </c>
      <c r="AA649" s="85">
        <v>0</v>
      </c>
      <c r="AB649" s="85">
        <v>0</v>
      </c>
      <c r="AC649" s="85">
        <v>0</v>
      </c>
      <c r="AD649" s="85">
        <v>0</v>
      </c>
      <c r="AE649" s="85">
        <v>0</v>
      </c>
    </row>
    <row r="650" spans="2:31"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 s="85">
        <v>0</v>
      </c>
      <c r="K650" s="85">
        <v>0</v>
      </c>
      <c r="L650" s="85">
        <v>0</v>
      </c>
      <c r="M650" s="85">
        <v>0</v>
      </c>
      <c r="N650" s="85">
        <v>0</v>
      </c>
      <c r="O650" s="85">
        <v>0</v>
      </c>
      <c r="P650" s="85">
        <v>0</v>
      </c>
      <c r="Q650" s="85">
        <v>0</v>
      </c>
      <c r="R650" s="85">
        <v>0</v>
      </c>
      <c r="S650" s="85">
        <v>0</v>
      </c>
      <c r="T650" s="85">
        <v>0</v>
      </c>
      <c r="U650" s="85">
        <v>0</v>
      </c>
      <c r="V650" s="85">
        <v>0</v>
      </c>
      <c r="W650" s="85">
        <v>0</v>
      </c>
      <c r="X650" s="85">
        <v>0</v>
      </c>
      <c r="Y650" s="85">
        <v>0</v>
      </c>
      <c r="Z650" s="85">
        <v>0</v>
      </c>
      <c r="AA650" s="85">
        <v>0</v>
      </c>
      <c r="AB650" s="85">
        <v>0</v>
      </c>
      <c r="AC650" s="85">
        <v>0</v>
      </c>
      <c r="AD650" s="85">
        <v>0</v>
      </c>
      <c r="AE650" s="85">
        <v>0</v>
      </c>
    </row>
    <row r="651" spans="2:31"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 s="85">
        <v>0</v>
      </c>
      <c r="K651" s="85">
        <v>0</v>
      </c>
      <c r="L651" s="85">
        <v>0</v>
      </c>
      <c r="M651" s="85">
        <v>0</v>
      </c>
      <c r="N651" s="85">
        <v>0</v>
      </c>
      <c r="O651" s="85">
        <v>0</v>
      </c>
      <c r="P651" s="85">
        <v>0</v>
      </c>
      <c r="Q651" s="85">
        <v>0</v>
      </c>
      <c r="R651" s="85">
        <v>0</v>
      </c>
      <c r="S651" s="85">
        <v>0</v>
      </c>
      <c r="T651" s="85">
        <v>0</v>
      </c>
      <c r="U651" s="85">
        <v>0</v>
      </c>
      <c r="V651" s="85">
        <v>0</v>
      </c>
      <c r="W651" s="85">
        <v>0</v>
      </c>
      <c r="X651" s="85">
        <v>0</v>
      </c>
      <c r="Y651" s="85">
        <v>0</v>
      </c>
      <c r="Z651" s="85">
        <v>0</v>
      </c>
      <c r="AA651" s="85">
        <v>0</v>
      </c>
      <c r="AB651" s="85">
        <v>0</v>
      </c>
      <c r="AC651" s="85">
        <v>0</v>
      </c>
      <c r="AD651" s="85">
        <v>0</v>
      </c>
      <c r="AE651" s="85">
        <v>0</v>
      </c>
    </row>
    <row r="652" spans="2:31"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 s="85">
        <v>0</v>
      </c>
      <c r="K652" s="85">
        <v>0</v>
      </c>
      <c r="L652" s="85">
        <v>0</v>
      </c>
      <c r="M652" s="85">
        <v>0</v>
      </c>
      <c r="N652" s="85">
        <v>0</v>
      </c>
      <c r="O652" s="85">
        <v>0</v>
      </c>
      <c r="P652" s="85">
        <v>0</v>
      </c>
      <c r="Q652" s="85">
        <v>0</v>
      </c>
      <c r="R652" s="85">
        <v>0</v>
      </c>
      <c r="S652" s="85">
        <v>0</v>
      </c>
      <c r="T652" s="85">
        <v>0</v>
      </c>
      <c r="U652" s="85">
        <v>0</v>
      </c>
      <c r="V652" s="85">
        <v>0</v>
      </c>
      <c r="W652" s="85">
        <v>0</v>
      </c>
      <c r="X652" s="85">
        <v>0</v>
      </c>
      <c r="Y652" s="85">
        <v>0</v>
      </c>
      <c r="Z652" s="85">
        <v>0</v>
      </c>
      <c r="AA652" s="85">
        <v>0</v>
      </c>
      <c r="AB652" s="85">
        <v>0</v>
      </c>
      <c r="AC652" s="85">
        <v>0</v>
      </c>
      <c r="AD652" s="85">
        <v>0</v>
      </c>
      <c r="AE652" s="85">
        <v>0</v>
      </c>
    </row>
    <row r="653" spans="2:31"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 s="85">
        <v>0</v>
      </c>
      <c r="K653" s="85">
        <v>0</v>
      </c>
      <c r="L653" s="85">
        <v>0</v>
      </c>
      <c r="M653" s="85">
        <v>0</v>
      </c>
      <c r="N653" s="85">
        <v>0</v>
      </c>
      <c r="O653" s="85">
        <v>0</v>
      </c>
      <c r="P653" s="85">
        <v>0</v>
      </c>
      <c r="Q653" s="85">
        <v>0</v>
      </c>
      <c r="R653" s="85">
        <v>0</v>
      </c>
      <c r="S653" s="85">
        <v>0</v>
      </c>
      <c r="T653" s="85">
        <v>0</v>
      </c>
      <c r="U653" s="85">
        <v>0</v>
      </c>
      <c r="V653" s="85">
        <v>0</v>
      </c>
      <c r="W653" s="85">
        <v>0</v>
      </c>
      <c r="X653" s="85">
        <v>0</v>
      </c>
      <c r="Y653" s="85">
        <v>0</v>
      </c>
      <c r="Z653" s="85">
        <v>0</v>
      </c>
      <c r="AA653" s="85">
        <v>0</v>
      </c>
      <c r="AB653" s="85">
        <v>0</v>
      </c>
      <c r="AC653" s="85">
        <v>0</v>
      </c>
      <c r="AD653" s="85">
        <v>0</v>
      </c>
      <c r="AE653" s="85">
        <v>0</v>
      </c>
    </row>
    <row r="654" spans="2:31"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 s="85">
        <v>0</v>
      </c>
      <c r="K654" s="85">
        <v>0</v>
      </c>
      <c r="L654" s="85">
        <v>0</v>
      </c>
      <c r="M654" s="85">
        <v>0</v>
      </c>
      <c r="N654" s="85">
        <v>0</v>
      </c>
      <c r="O654" s="85">
        <v>0</v>
      </c>
      <c r="P654" s="85">
        <v>0</v>
      </c>
      <c r="Q654" s="85">
        <v>0</v>
      </c>
      <c r="R654" s="85">
        <v>0</v>
      </c>
      <c r="S654" s="85">
        <v>0</v>
      </c>
      <c r="T654" s="85">
        <v>0</v>
      </c>
      <c r="U654" s="85">
        <v>0</v>
      </c>
      <c r="V654" s="85">
        <v>0</v>
      </c>
      <c r="W654" s="85">
        <v>0</v>
      </c>
      <c r="X654" s="85">
        <v>0</v>
      </c>
      <c r="Y654" s="85">
        <v>0</v>
      </c>
      <c r="Z654" s="85">
        <v>0</v>
      </c>
      <c r="AA654" s="85">
        <v>0</v>
      </c>
      <c r="AB654" s="85">
        <v>0</v>
      </c>
      <c r="AC654" s="85">
        <v>0</v>
      </c>
      <c r="AD654" s="85">
        <v>0</v>
      </c>
      <c r="AE654" s="85">
        <v>0</v>
      </c>
    </row>
    <row r="655" spans="2:31"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 s="85">
        <v>0</v>
      </c>
      <c r="K655" s="85">
        <v>0</v>
      </c>
      <c r="L655" s="85">
        <v>0</v>
      </c>
      <c r="M655" s="85">
        <v>0</v>
      </c>
      <c r="N655" s="85">
        <v>0</v>
      </c>
      <c r="O655" s="85">
        <v>0</v>
      </c>
      <c r="P655" s="85">
        <v>0</v>
      </c>
      <c r="Q655" s="85">
        <v>0</v>
      </c>
      <c r="R655" s="85">
        <v>0</v>
      </c>
      <c r="S655" s="85">
        <v>0</v>
      </c>
      <c r="T655" s="85">
        <v>0</v>
      </c>
      <c r="U655" s="85">
        <v>0</v>
      </c>
      <c r="V655" s="85">
        <v>0</v>
      </c>
      <c r="W655" s="85">
        <v>0</v>
      </c>
      <c r="X655" s="85">
        <v>0</v>
      </c>
      <c r="Y655" s="85">
        <v>0</v>
      </c>
      <c r="Z655" s="85">
        <v>0</v>
      </c>
      <c r="AA655" s="85">
        <v>0</v>
      </c>
      <c r="AB655" s="85">
        <v>0</v>
      </c>
      <c r="AC655" s="85">
        <v>0</v>
      </c>
      <c r="AD655" s="85">
        <v>0</v>
      </c>
      <c r="AE655" s="85">
        <v>0</v>
      </c>
    </row>
    <row r="656" spans="2:31"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 s="85">
        <v>0</v>
      </c>
      <c r="K656" s="85">
        <v>0</v>
      </c>
      <c r="L656" s="85">
        <v>0</v>
      </c>
      <c r="M656" s="85">
        <v>0</v>
      </c>
      <c r="N656" s="85">
        <v>0</v>
      </c>
      <c r="O656" s="85">
        <v>0</v>
      </c>
      <c r="P656" s="85">
        <v>0</v>
      </c>
      <c r="Q656" s="85">
        <v>0</v>
      </c>
      <c r="R656" s="85">
        <v>0</v>
      </c>
      <c r="S656" s="85">
        <v>0</v>
      </c>
      <c r="T656" s="85">
        <v>0</v>
      </c>
      <c r="U656" s="85">
        <v>0</v>
      </c>
      <c r="V656" s="85">
        <v>0</v>
      </c>
      <c r="W656" s="85">
        <v>0</v>
      </c>
      <c r="X656" s="85">
        <v>0</v>
      </c>
      <c r="Y656" s="85">
        <v>0</v>
      </c>
      <c r="Z656" s="85">
        <v>0</v>
      </c>
      <c r="AA656" s="85">
        <v>0</v>
      </c>
      <c r="AB656" s="85">
        <v>0</v>
      </c>
      <c r="AC656" s="85">
        <v>0</v>
      </c>
      <c r="AD656" s="85">
        <v>0</v>
      </c>
      <c r="AE656" s="85">
        <v>0</v>
      </c>
    </row>
    <row r="657" spans="2:31"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 s="85">
        <v>0</v>
      </c>
      <c r="K657" s="85">
        <v>0</v>
      </c>
      <c r="L657" s="85">
        <v>0</v>
      </c>
      <c r="M657" s="85">
        <v>0</v>
      </c>
      <c r="N657" s="85">
        <v>0</v>
      </c>
      <c r="O657" s="85">
        <v>0</v>
      </c>
      <c r="P657" s="85">
        <v>0</v>
      </c>
      <c r="Q657" s="85">
        <v>0</v>
      </c>
      <c r="R657" s="85">
        <v>0</v>
      </c>
      <c r="S657" s="85">
        <v>0</v>
      </c>
      <c r="T657" s="85">
        <v>0</v>
      </c>
      <c r="U657" s="85">
        <v>0</v>
      </c>
      <c r="V657" s="85">
        <v>0</v>
      </c>
      <c r="W657" s="85">
        <v>0</v>
      </c>
      <c r="X657" s="85">
        <v>0</v>
      </c>
      <c r="Y657" s="85">
        <v>0</v>
      </c>
      <c r="Z657" s="85">
        <v>0</v>
      </c>
      <c r="AA657" s="85">
        <v>0</v>
      </c>
      <c r="AB657" s="85">
        <v>0</v>
      </c>
      <c r="AC657" s="85">
        <v>0</v>
      </c>
      <c r="AD657" s="85">
        <v>0</v>
      </c>
      <c r="AE657" s="85">
        <v>0</v>
      </c>
    </row>
    <row r="658" spans="2:31"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 s="85">
        <v>0</v>
      </c>
      <c r="K658" s="85">
        <v>0</v>
      </c>
      <c r="L658" s="85">
        <v>0</v>
      </c>
      <c r="M658" s="85">
        <v>0</v>
      </c>
      <c r="N658" s="85">
        <v>0</v>
      </c>
      <c r="O658" s="85">
        <v>0</v>
      </c>
      <c r="P658" s="85">
        <v>0</v>
      </c>
      <c r="Q658" s="85">
        <v>0</v>
      </c>
      <c r="R658" s="85">
        <v>0</v>
      </c>
      <c r="S658" s="85">
        <v>0</v>
      </c>
      <c r="T658" s="85">
        <v>0</v>
      </c>
      <c r="U658" s="85">
        <v>0</v>
      </c>
      <c r="V658" s="85">
        <v>0</v>
      </c>
      <c r="W658" s="85">
        <v>0</v>
      </c>
      <c r="X658" s="85">
        <v>0</v>
      </c>
      <c r="Y658" s="85">
        <v>0</v>
      </c>
      <c r="Z658" s="85">
        <v>0</v>
      </c>
      <c r="AA658" s="85">
        <v>0</v>
      </c>
      <c r="AB658" s="85">
        <v>0</v>
      </c>
      <c r="AC658" s="85">
        <v>0</v>
      </c>
      <c r="AD658" s="85">
        <v>0</v>
      </c>
      <c r="AE658" s="85">
        <v>0</v>
      </c>
    </row>
    <row r="659" spans="2:31"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 s="85">
        <v>0</v>
      </c>
      <c r="K659" s="85">
        <v>0</v>
      </c>
      <c r="L659" s="85">
        <v>0</v>
      </c>
      <c r="M659" s="85">
        <v>0</v>
      </c>
      <c r="N659" s="85">
        <v>0</v>
      </c>
      <c r="O659" s="85">
        <v>0</v>
      </c>
      <c r="P659" s="85">
        <v>0</v>
      </c>
      <c r="Q659" s="85">
        <v>0</v>
      </c>
      <c r="R659" s="85">
        <v>0</v>
      </c>
      <c r="S659" s="85">
        <v>0</v>
      </c>
      <c r="T659" s="85">
        <v>0</v>
      </c>
      <c r="U659" s="85">
        <v>0</v>
      </c>
      <c r="V659" s="85">
        <v>0</v>
      </c>
      <c r="W659" s="85">
        <v>0</v>
      </c>
      <c r="X659" s="85">
        <v>0</v>
      </c>
      <c r="Y659" s="85">
        <v>0</v>
      </c>
      <c r="Z659" s="85">
        <v>0</v>
      </c>
      <c r="AA659" s="85">
        <v>0</v>
      </c>
      <c r="AB659" s="85">
        <v>0</v>
      </c>
      <c r="AC659" s="85">
        <v>0</v>
      </c>
      <c r="AD659" s="85">
        <v>0</v>
      </c>
      <c r="AE659" s="85">
        <v>0</v>
      </c>
    </row>
    <row r="660" spans="2:31"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 s="85">
        <v>0</v>
      </c>
      <c r="K660" s="85">
        <v>0</v>
      </c>
      <c r="L660" s="85">
        <v>0</v>
      </c>
      <c r="M660" s="85">
        <v>0</v>
      </c>
      <c r="N660" s="85">
        <v>0</v>
      </c>
      <c r="O660" s="85">
        <v>0</v>
      </c>
      <c r="P660" s="85">
        <v>0</v>
      </c>
      <c r="Q660" s="85">
        <v>0</v>
      </c>
      <c r="R660" s="85">
        <v>0</v>
      </c>
      <c r="S660" s="85">
        <v>0</v>
      </c>
      <c r="T660" s="85">
        <v>0</v>
      </c>
      <c r="U660" s="85">
        <v>0</v>
      </c>
      <c r="V660" s="85">
        <v>0</v>
      </c>
      <c r="W660" s="85">
        <v>0</v>
      </c>
      <c r="X660" s="85">
        <v>0</v>
      </c>
      <c r="Y660" s="85">
        <v>0</v>
      </c>
      <c r="Z660" s="85">
        <v>0</v>
      </c>
      <c r="AA660" s="85">
        <v>0</v>
      </c>
      <c r="AB660" s="85">
        <v>0</v>
      </c>
      <c r="AC660" s="85">
        <v>0</v>
      </c>
      <c r="AD660" s="85">
        <v>0</v>
      </c>
      <c r="AE660" s="85">
        <v>0</v>
      </c>
    </row>
    <row r="661" spans="2:31"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 s="85">
        <v>0</v>
      </c>
      <c r="K661" s="85">
        <v>0</v>
      </c>
      <c r="L661" s="85">
        <v>0</v>
      </c>
      <c r="M661" s="85">
        <v>0</v>
      </c>
      <c r="N661" s="85">
        <v>0</v>
      </c>
      <c r="O661" s="85">
        <v>0</v>
      </c>
      <c r="P661" s="85">
        <v>0</v>
      </c>
      <c r="Q661" s="85">
        <v>0</v>
      </c>
      <c r="R661" s="85">
        <v>0</v>
      </c>
      <c r="S661" s="85">
        <v>0</v>
      </c>
      <c r="T661" s="85">
        <v>0</v>
      </c>
      <c r="U661" s="85">
        <v>0</v>
      </c>
      <c r="V661" s="85">
        <v>0</v>
      </c>
      <c r="W661" s="85">
        <v>0</v>
      </c>
      <c r="X661" s="85">
        <v>0</v>
      </c>
      <c r="Y661" s="85">
        <v>0</v>
      </c>
      <c r="Z661" s="85">
        <v>0</v>
      </c>
      <c r="AA661" s="85">
        <v>0</v>
      </c>
      <c r="AB661" s="85">
        <v>0</v>
      </c>
      <c r="AC661" s="85">
        <v>0</v>
      </c>
      <c r="AD661" s="85">
        <v>0</v>
      </c>
      <c r="AE661" s="85">
        <v>0</v>
      </c>
    </row>
    <row r="662" spans="2:31"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 s="85">
        <v>0</v>
      </c>
      <c r="K662" s="85">
        <v>0</v>
      </c>
      <c r="L662" s="85">
        <v>0</v>
      </c>
      <c r="M662" s="85">
        <v>0</v>
      </c>
      <c r="N662" s="85">
        <v>0</v>
      </c>
      <c r="O662" s="85">
        <v>0</v>
      </c>
      <c r="P662" s="85">
        <v>0</v>
      </c>
      <c r="Q662" s="85">
        <v>0</v>
      </c>
      <c r="R662" s="85">
        <v>0</v>
      </c>
      <c r="S662" s="85">
        <v>0</v>
      </c>
      <c r="T662" s="85">
        <v>0</v>
      </c>
      <c r="U662" s="85">
        <v>0</v>
      </c>
      <c r="V662" s="85">
        <v>0</v>
      </c>
      <c r="W662" s="85">
        <v>0</v>
      </c>
      <c r="X662" s="85">
        <v>0</v>
      </c>
      <c r="Y662" s="85">
        <v>0</v>
      </c>
      <c r="Z662" s="85">
        <v>0</v>
      </c>
      <c r="AA662" s="85">
        <v>0</v>
      </c>
      <c r="AB662" s="85">
        <v>0</v>
      </c>
      <c r="AC662" s="85">
        <v>0</v>
      </c>
      <c r="AD662" s="85">
        <v>0</v>
      </c>
      <c r="AE662" s="85">
        <v>0</v>
      </c>
    </row>
    <row r="663" spans="2:31"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 s="85">
        <v>0</v>
      </c>
      <c r="K663" s="85">
        <v>0</v>
      </c>
      <c r="L663" s="85">
        <v>0</v>
      </c>
      <c r="M663" s="85">
        <v>0</v>
      </c>
      <c r="N663" s="85">
        <v>0</v>
      </c>
      <c r="O663" s="85">
        <v>0</v>
      </c>
      <c r="P663" s="85">
        <v>0</v>
      </c>
      <c r="Q663" s="85">
        <v>0</v>
      </c>
      <c r="R663" s="85">
        <v>0</v>
      </c>
      <c r="S663" s="85">
        <v>0</v>
      </c>
      <c r="T663" s="85">
        <v>0</v>
      </c>
      <c r="U663" s="85">
        <v>0</v>
      </c>
      <c r="V663" s="85">
        <v>0</v>
      </c>
      <c r="W663" s="85">
        <v>0</v>
      </c>
      <c r="X663" s="85">
        <v>0</v>
      </c>
      <c r="Y663" s="85">
        <v>0</v>
      </c>
      <c r="Z663" s="85">
        <v>0</v>
      </c>
      <c r="AA663" s="85">
        <v>0</v>
      </c>
      <c r="AB663" s="85">
        <v>0</v>
      </c>
      <c r="AC663" s="85">
        <v>0</v>
      </c>
      <c r="AD663" s="85">
        <v>0</v>
      </c>
      <c r="AE663" s="85">
        <v>0</v>
      </c>
    </row>
    <row r="664" spans="2:31"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 s="85">
        <v>0</v>
      </c>
      <c r="K664" s="85">
        <v>0</v>
      </c>
      <c r="L664" s="85">
        <v>0</v>
      </c>
      <c r="M664" s="85">
        <v>0</v>
      </c>
      <c r="N664" s="85">
        <v>0</v>
      </c>
      <c r="O664" s="85">
        <v>0</v>
      </c>
      <c r="P664" s="85">
        <v>0</v>
      </c>
      <c r="Q664" s="85">
        <v>0</v>
      </c>
      <c r="R664" s="85">
        <v>0</v>
      </c>
      <c r="S664" s="85">
        <v>0</v>
      </c>
      <c r="T664" s="85">
        <v>0</v>
      </c>
      <c r="U664" s="85">
        <v>0</v>
      </c>
      <c r="V664" s="85">
        <v>0</v>
      </c>
      <c r="W664" s="85">
        <v>0</v>
      </c>
      <c r="X664" s="85">
        <v>0</v>
      </c>
      <c r="Y664" s="85">
        <v>0</v>
      </c>
      <c r="Z664" s="85">
        <v>0</v>
      </c>
      <c r="AA664" s="85">
        <v>0</v>
      </c>
      <c r="AB664" s="85">
        <v>0</v>
      </c>
      <c r="AC664" s="85">
        <v>0</v>
      </c>
      <c r="AD664" s="85">
        <v>0</v>
      </c>
      <c r="AE664" s="85">
        <v>0</v>
      </c>
    </row>
    <row r="665" spans="2:31"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 s="85">
        <v>0</v>
      </c>
      <c r="K665" s="85">
        <v>0</v>
      </c>
      <c r="L665" s="85">
        <v>0</v>
      </c>
      <c r="M665" s="85">
        <v>0</v>
      </c>
      <c r="N665" s="85">
        <v>0</v>
      </c>
      <c r="O665" s="85">
        <v>0</v>
      </c>
      <c r="P665" s="85">
        <v>0</v>
      </c>
      <c r="Q665" s="85">
        <v>0</v>
      </c>
      <c r="R665" s="85">
        <v>0</v>
      </c>
      <c r="S665" s="85">
        <v>0</v>
      </c>
      <c r="T665" s="85">
        <v>0</v>
      </c>
      <c r="U665" s="85">
        <v>0</v>
      </c>
      <c r="V665" s="85">
        <v>0</v>
      </c>
      <c r="W665" s="85">
        <v>0</v>
      </c>
      <c r="X665" s="85">
        <v>0</v>
      </c>
      <c r="Y665" s="85">
        <v>0</v>
      </c>
      <c r="Z665" s="85">
        <v>0</v>
      </c>
      <c r="AA665" s="85">
        <v>0</v>
      </c>
      <c r="AB665" s="85">
        <v>0</v>
      </c>
      <c r="AC665" s="85">
        <v>0</v>
      </c>
      <c r="AD665" s="85">
        <v>0</v>
      </c>
      <c r="AE665" s="85">
        <v>0</v>
      </c>
    </row>
    <row r="666" spans="2:31"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 s="85">
        <v>0</v>
      </c>
      <c r="K666" s="85">
        <v>0</v>
      </c>
      <c r="L666" s="85">
        <v>0</v>
      </c>
      <c r="M666" s="85">
        <v>0</v>
      </c>
      <c r="N666" s="85">
        <v>0</v>
      </c>
      <c r="O666" s="85">
        <v>0</v>
      </c>
      <c r="P666" s="85">
        <v>0</v>
      </c>
      <c r="Q666" s="85">
        <v>0</v>
      </c>
      <c r="R666" s="85">
        <v>0</v>
      </c>
      <c r="S666" s="85">
        <v>0</v>
      </c>
      <c r="T666" s="85">
        <v>0</v>
      </c>
      <c r="U666" s="85">
        <v>0</v>
      </c>
      <c r="V666" s="85">
        <v>0</v>
      </c>
      <c r="W666" s="85">
        <v>0</v>
      </c>
      <c r="X666" s="85">
        <v>0</v>
      </c>
      <c r="Y666" s="85">
        <v>0</v>
      </c>
      <c r="Z666" s="85">
        <v>0</v>
      </c>
      <c r="AA666" s="85">
        <v>0</v>
      </c>
      <c r="AB666" s="85">
        <v>0</v>
      </c>
      <c r="AC666" s="85">
        <v>0</v>
      </c>
      <c r="AD666" s="85">
        <v>0</v>
      </c>
      <c r="AE666" s="85">
        <v>0</v>
      </c>
    </row>
    <row r="667" spans="2:31"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 s="85">
        <v>0</v>
      </c>
      <c r="K667" s="85">
        <v>0</v>
      </c>
      <c r="L667" s="85">
        <v>0</v>
      </c>
      <c r="M667" s="85">
        <v>0</v>
      </c>
      <c r="N667" s="85">
        <v>0</v>
      </c>
      <c r="O667" s="85">
        <v>0</v>
      </c>
      <c r="P667" s="85">
        <v>0</v>
      </c>
      <c r="Q667" s="85">
        <v>0</v>
      </c>
      <c r="R667" s="85">
        <v>0</v>
      </c>
      <c r="S667" s="85">
        <v>0</v>
      </c>
      <c r="T667" s="85">
        <v>0</v>
      </c>
      <c r="U667" s="85">
        <v>0</v>
      </c>
      <c r="V667" s="85">
        <v>0</v>
      </c>
      <c r="W667" s="85">
        <v>0</v>
      </c>
      <c r="X667" s="85">
        <v>0</v>
      </c>
      <c r="Y667" s="85">
        <v>0</v>
      </c>
      <c r="Z667" s="85">
        <v>0</v>
      </c>
      <c r="AA667" s="85">
        <v>0</v>
      </c>
      <c r="AB667" s="85">
        <v>0</v>
      </c>
      <c r="AC667" s="85">
        <v>0</v>
      </c>
      <c r="AD667" s="85">
        <v>0</v>
      </c>
      <c r="AE667" s="85">
        <v>0</v>
      </c>
    </row>
    <row r="668" spans="2:31"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 s="85">
        <v>0</v>
      </c>
      <c r="K668" s="85">
        <v>0</v>
      </c>
      <c r="L668" s="85">
        <v>0</v>
      </c>
      <c r="M668" s="85">
        <v>0</v>
      </c>
      <c r="N668" s="85">
        <v>0</v>
      </c>
      <c r="O668" s="85">
        <v>0</v>
      </c>
      <c r="P668" s="85">
        <v>0</v>
      </c>
      <c r="Q668" s="85">
        <v>0</v>
      </c>
      <c r="R668" s="85">
        <v>0</v>
      </c>
      <c r="S668" s="85">
        <v>0</v>
      </c>
      <c r="T668" s="85">
        <v>0</v>
      </c>
      <c r="U668" s="85">
        <v>0</v>
      </c>
      <c r="V668" s="85">
        <v>0</v>
      </c>
      <c r="W668" s="85">
        <v>0</v>
      </c>
      <c r="X668" s="85">
        <v>0</v>
      </c>
      <c r="Y668" s="85">
        <v>0</v>
      </c>
      <c r="Z668" s="85">
        <v>0</v>
      </c>
      <c r="AA668" s="85">
        <v>0</v>
      </c>
      <c r="AB668" s="85">
        <v>0</v>
      </c>
      <c r="AC668" s="85">
        <v>0</v>
      </c>
      <c r="AD668" s="85">
        <v>0</v>
      </c>
      <c r="AE668" s="85">
        <v>0</v>
      </c>
    </row>
    <row r="669" spans="2:31"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 s="85">
        <v>0</v>
      </c>
      <c r="K669" s="85">
        <v>0</v>
      </c>
      <c r="L669" s="85">
        <v>0</v>
      </c>
      <c r="M669" s="85">
        <v>0</v>
      </c>
      <c r="N669" s="85">
        <v>0</v>
      </c>
      <c r="O669" s="85">
        <v>0</v>
      </c>
      <c r="P669" s="85">
        <v>0</v>
      </c>
      <c r="Q669" s="85">
        <v>0</v>
      </c>
      <c r="R669" s="85">
        <v>0</v>
      </c>
      <c r="S669" s="85">
        <v>0</v>
      </c>
      <c r="T669" s="85">
        <v>0</v>
      </c>
      <c r="U669" s="85">
        <v>0</v>
      </c>
      <c r="V669" s="85">
        <v>0</v>
      </c>
      <c r="W669" s="85">
        <v>0</v>
      </c>
      <c r="X669" s="85">
        <v>0</v>
      </c>
      <c r="Y669" s="85">
        <v>0</v>
      </c>
      <c r="Z669" s="85">
        <v>0</v>
      </c>
      <c r="AA669" s="85">
        <v>0</v>
      </c>
      <c r="AB669" s="85">
        <v>0</v>
      </c>
      <c r="AC669" s="85">
        <v>0</v>
      </c>
      <c r="AD669" s="85">
        <v>0</v>
      </c>
      <c r="AE669" s="85">
        <v>0</v>
      </c>
    </row>
    <row r="670" spans="2:31"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 s="85">
        <v>0</v>
      </c>
      <c r="K670" s="85">
        <v>0</v>
      </c>
      <c r="L670" s="85">
        <v>0</v>
      </c>
      <c r="M670" s="85">
        <v>0</v>
      </c>
      <c r="N670" s="85">
        <v>0</v>
      </c>
      <c r="O670" s="85">
        <v>0</v>
      </c>
      <c r="P670" s="85">
        <v>0</v>
      </c>
      <c r="Q670" s="85">
        <v>0</v>
      </c>
      <c r="R670" s="85">
        <v>0</v>
      </c>
      <c r="S670" s="85">
        <v>0</v>
      </c>
      <c r="T670" s="85">
        <v>0</v>
      </c>
      <c r="U670" s="85">
        <v>0</v>
      </c>
      <c r="V670" s="85">
        <v>0</v>
      </c>
      <c r="W670" s="85">
        <v>0</v>
      </c>
      <c r="X670" s="85">
        <v>0</v>
      </c>
      <c r="Y670" s="85">
        <v>0</v>
      </c>
      <c r="Z670" s="85">
        <v>0</v>
      </c>
      <c r="AA670" s="85">
        <v>0</v>
      </c>
      <c r="AB670" s="85">
        <v>0</v>
      </c>
      <c r="AC670" s="85">
        <v>0</v>
      </c>
      <c r="AD670" s="85">
        <v>0</v>
      </c>
      <c r="AE670" s="85">
        <v>0</v>
      </c>
    </row>
    <row r="671" spans="2:31"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 s="85">
        <v>0</v>
      </c>
      <c r="K671" s="85">
        <v>0</v>
      </c>
      <c r="L671" s="85">
        <v>0</v>
      </c>
      <c r="M671" s="85">
        <v>0</v>
      </c>
      <c r="N671" s="85">
        <v>0</v>
      </c>
      <c r="O671" s="85">
        <v>0</v>
      </c>
      <c r="P671" s="85">
        <v>0</v>
      </c>
      <c r="Q671" s="85">
        <v>0</v>
      </c>
      <c r="R671" s="85">
        <v>0</v>
      </c>
      <c r="S671" s="85">
        <v>0</v>
      </c>
      <c r="T671" s="85">
        <v>0</v>
      </c>
      <c r="U671" s="85">
        <v>0</v>
      </c>
      <c r="V671" s="85">
        <v>0</v>
      </c>
      <c r="W671" s="85">
        <v>0</v>
      </c>
      <c r="X671" s="85">
        <v>0</v>
      </c>
      <c r="Y671" s="85">
        <v>0</v>
      </c>
      <c r="Z671" s="85">
        <v>0</v>
      </c>
      <c r="AA671" s="85">
        <v>0</v>
      </c>
      <c r="AB671" s="85">
        <v>0</v>
      </c>
      <c r="AC671" s="85">
        <v>0</v>
      </c>
      <c r="AD671" s="85">
        <v>0</v>
      </c>
      <c r="AE671" s="85">
        <v>0</v>
      </c>
    </row>
    <row r="672" spans="2:31"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 s="85">
        <v>0</v>
      </c>
      <c r="K672" s="85">
        <v>0</v>
      </c>
      <c r="L672" s="85">
        <v>0</v>
      </c>
      <c r="M672" s="85">
        <v>0</v>
      </c>
      <c r="N672" s="85">
        <v>0</v>
      </c>
      <c r="O672" s="85">
        <v>0</v>
      </c>
      <c r="P672" s="85">
        <v>0</v>
      </c>
      <c r="Q672" s="85">
        <v>0</v>
      </c>
      <c r="R672" s="85">
        <v>0</v>
      </c>
      <c r="S672" s="85">
        <v>0</v>
      </c>
      <c r="T672" s="85">
        <v>0</v>
      </c>
      <c r="U672" s="85">
        <v>0</v>
      </c>
      <c r="V672" s="85">
        <v>0</v>
      </c>
      <c r="W672" s="85">
        <v>0</v>
      </c>
      <c r="X672" s="85">
        <v>0</v>
      </c>
      <c r="Y672" s="85">
        <v>0</v>
      </c>
      <c r="Z672" s="85">
        <v>0</v>
      </c>
      <c r="AA672" s="85">
        <v>0</v>
      </c>
      <c r="AB672" s="85">
        <v>0</v>
      </c>
      <c r="AC672" s="85">
        <v>0</v>
      </c>
      <c r="AD672" s="85">
        <v>0</v>
      </c>
      <c r="AE672" s="85">
        <v>0</v>
      </c>
    </row>
    <row r="673" spans="2:31"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 s="85">
        <v>0</v>
      </c>
      <c r="K673" s="85">
        <v>0</v>
      </c>
      <c r="L673" s="85">
        <v>0</v>
      </c>
      <c r="M673" s="85">
        <v>0</v>
      </c>
      <c r="N673" s="85">
        <v>0</v>
      </c>
      <c r="O673" s="85">
        <v>0</v>
      </c>
      <c r="P673" s="85">
        <v>0</v>
      </c>
      <c r="Q673" s="85">
        <v>0</v>
      </c>
      <c r="R673" s="85">
        <v>0</v>
      </c>
      <c r="S673" s="85">
        <v>0</v>
      </c>
      <c r="T673" s="85">
        <v>0</v>
      </c>
      <c r="U673" s="85">
        <v>0</v>
      </c>
      <c r="V673" s="85">
        <v>0</v>
      </c>
      <c r="W673" s="85">
        <v>0</v>
      </c>
      <c r="X673" s="85">
        <v>0</v>
      </c>
      <c r="Y673" s="85">
        <v>0</v>
      </c>
      <c r="Z673" s="85">
        <v>0</v>
      </c>
      <c r="AA673" s="85">
        <v>0</v>
      </c>
      <c r="AB673" s="85">
        <v>0</v>
      </c>
      <c r="AC673" s="85">
        <v>0</v>
      </c>
      <c r="AD673" s="85">
        <v>0</v>
      </c>
      <c r="AE673" s="85">
        <v>0</v>
      </c>
    </row>
    <row r="674" spans="2:31"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 s="85">
        <v>0</v>
      </c>
      <c r="K674" s="85">
        <v>0</v>
      </c>
      <c r="L674" s="85">
        <v>0</v>
      </c>
      <c r="M674" s="85">
        <v>0</v>
      </c>
      <c r="N674" s="85">
        <v>0</v>
      </c>
      <c r="O674" s="85">
        <v>0</v>
      </c>
      <c r="P674" s="85">
        <v>0</v>
      </c>
      <c r="Q674" s="85">
        <v>0</v>
      </c>
      <c r="R674" s="85">
        <v>0</v>
      </c>
      <c r="S674" s="85">
        <v>0</v>
      </c>
      <c r="T674" s="85">
        <v>0</v>
      </c>
      <c r="U674" s="85">
        <v>0</v>
      </c>
      <c r="V674" s="85">
        <v>0</v>
      </c>
      <c r="W674" s="85">
        <v>0</v>
      </c>
      <c r="X674" s="85">
        <v>0</v>
      </c>
      <c r="Y674" s="85">
        <v>0</v>
      </c>
      <c r="Z674" s="85">
        <v>0</v>
      </c>
      <c r="AA674" s="85">
        <v>0</v>
      </c>
      <c r="AB674" s="85">
        <v>0</v>
      </c>
      <c r="AC674" s="85">
        <v>0</v>
      </c>
      <c r="AD674" s="85">
        <v>0</v>
      </c>
      <c r="AE674" s="85">
        <v>0</v>
      </c>
    </row>
    <row r="675" spans="2:31"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 s="85">
        <v>0</v>
      </c>
      <c r="K675" s="85">
        <v>0</v>
      </c>
      <c r="L675" s="85">
        <v>0</v>
      </c>
      <c r="M675" s="85">
        <v>0</v>
      </c>
      <c r="N675" s="85">
        <v>0</v>
      </c>
      <c r="O675" s="85">
        <v>0</v>
      </c>
      <c r="P675" s="85">
        <v>0</v>
      </c>
      <c r="Q675" s="85">
        <v>0</v>
      </c>
      <c r="R675" s="85">
        <v>0</v>
      </c>
      <c r="S675" s="85">
        <v>0</v>
      </c>
      <c r="T675" s="85">
        <v>0</v>
      </c>
      <c r="U675" s="85">
        <v>0</v>
      </c>
      <c r="V675" s="85">
        <v>0</v>
      </c>
      <c r="W675" s="85">
        <v>0</v>
      </c>
      <c r="X675" s="85">
        <v>0</v>
      </c>
      <c r="Y675" s="85">
        <v>0</v>
      </c>
      <c r="Z675" s="85">
        <v>0</v>
      </c>
      <c r="AA675" s="85">
        <v>0</v>
      </c>
      <c r="AB675" s="85">
        <v>0</v>
      </c>
      <c r="AC675" s="85">
        <v>0</v>
      </c>
      <c r="AD675" s="85">
        <v>0</v>
      </c>
      <c r="AE675" s="85">
        <v>0</v>
      </c>
    </row>
    <row r="676" spans="2:31"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 s="85">
        <v>0</v>
      </c>
      <c r="K676" s="85">
        <v>0</v>
      </c>
      <c r="L676" s="85">
        <v>0</v>
      </c>
      <c r="M676" s="85">
        <v>0</v>
      </c>
      <c r="N676" s="85">
        <v>0</v>
      </c>
      <c r="O676" s="85">
        <v>0</v>
      </c>
      <c r="P676" s="85">
        <v>0</v>
      </c>
      <c r="Q676" s="85">
        <v>0</v>
      </c>
      <c r="R676" s="85">
        <v>0</v>
      </c>
      <c r="S676" s="85">
        <v>0</v>
      </c>
      <c r="T676" s="85">
        <v>0</v>
      </c>
      <c r="U676" s="85">
        <v>0</v>
      </c>
      <c r="V676" s="85">
        <v>0</v>
      </c>
      <c r="W676" s="85">
        <v>0</v>
      </c>
      <c r="X676" s="85">
        <v>0</v>
      </c>
      <c r="Y676" s="85">
        <v>0</v>
      </c>
      <c r="Z676" s="85">
        <v>0</v>
      </c>
      <c r="AA676" s="85">
        <v>0</v>
      </c>
      <c r="AB676" s="85">
        <v>0</v>
      </c>
      <c r="AC676" s="85">
        <v>0</v>
      </c>
      <c r="AD676" s="85">
        <v>0</v>
      </c>
      <c r="AE676" s="85">
        <v>0</v>
      </c>
    </row>
    <row r="677" spans="2:31"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 s="85">
        <v>0</v>
      </c>
      <c r="K677" s="85">
        <v>0</v>
      </c>
      <c r="L677" s="85">
        <v>0</v>
      </c>
      <c r="M677" s="85">
        <v>0</v>
      </c>
      <c r="N677" s="85">
        <v>0</v>
      </c>
      <c r="O677" s="85">
        <v>0</v>
      </c>
      <c r="P677" s="85">
        <v>0</v>
      </c>
      <c r="Q677" s="85">
        <v>0</v>
      </c>
      <c r="R677" s="85">
        <v>0</v>
      </c>
      <c r="S677" s="85">
        <v>0</v>
      </c>
      <c r="T677" s="85">
        <v>0</v>
      </c>
      <c r="U677" s="85">
        <v>0</v>
      </c>
      <c r="V677" s="85">
        <v>0</v>
      </c>
      <c r="W677" s="85">
        <v>0</v>
      </c>
      <c r="X677" s="85">
        <v>0</v>
      </c>
      <c r="Y677" s="85">
        <v>0</v>
      </c>
      <c r="Z677" s="85">
        <v>0</v>
      </c>
      <c r="AA677" s="85">
        <v>0</v>
      </c>
      <c r="AB677" s="85">
        <v>0</v>
      </c>
      <c r="AC677" s="85">
        <v>0</v>
      </c>
      <c r="AD677" s="85">
        <v>0</v>
      </c>
      <c r="AE677" s="85">
        <v>0</v>
      </c>
    </row>
    <row r="678" spans="2:31"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 s="85">
        <v>0</v>
      </c>
      <c r="K678" s="85">
        <v>0</v>
      </c>
      <c r="L678" s="85">
        <v>0</v>
      </c>
      <c r="M678" s="85">
        <v>0</v>
      </c>
      <c r="N678" s="85">
        <v>0</v>
      </c>
      <c r="O678" s="85">
        <v>0</v>
      </c>
      <c r="P678" s="85">
        <v>0</v>
      </c>
      <c r="Q678" s="85">
        <v>0</v>
      </c>
      <c r="R678" s="85">
        <v>0</v>
      </c>
      <c r="S678" s="85">
        <v>0</v>
      </c>
      <c r="T678" s="85">
        <v>0</v>
      </c>
      <c r="U678" s="85">
        <v>0</v>
      </c>
      <c r="V678" s="85">
        <v>0</v>
      </c>
      <c r="W678" s="85">
        <v>0</v>
      </c>
      <c r="X678" s="85">
        <v>0</v>
      </c>
      <c r="Y678" s="85">
        <v>0</v>
      </c>
      <c r="Z678" s="85">
        <v>0</v>
      </c>
      <c r="AA678" s="85">
        <v>0</v>
      </c>
      <c r="AB678" s="85">
        <v>0</v>
      </c>
      <c r="AC678" s="85">
        <v>0</v>
      </c>
      <c r="AD678" s="85">
        <v>0</v>
      </c>
      <c r="AE678" s="85">
        <v>0</v>
      </c>
    </row>
    <row r="679" spans="2:31"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 s="85">
        <v>0</v>
      </c>
      <c r="K679" s="85">
        <v>0</v>
      </c>
      <c r="L679" s="85">
        <v>0</v>
      </c>
      <c r="M679" s="85">
        <v>0</v>
      </c>
      <c r="N679" s="85">
        <v>0</v>
      </c>
      <c r="O679" s="85">
        <v>0</v>
      </c>
      <c r="P679" s="85">
        <v>0</v>
      </c>
      <c r="Q679" s="85">
        <v>0</v>
      </c>
      <c r="R679" s="85">
        <v>0</v>
      </c>
      <c r="S679" s="85">
        <v>0</v>
      </c>
      <c r="T679" s="85">
        <v>0</v>
      </c>
      <c r="U679" s="85">
        <v>0</v>
      </c>
      <c r="V679" s="85">
        <v>0</v>
      </c>
      <c r="W679" s="85">
        <v>0</v>
      </c>
      <c r="X679" s="85">
        <v>0</v>
      </c>
      <c r="Y679" s="85">
        <v>0</v>
      </c>
      <c r="Z679" s="85">
        <v>0</v>
      </c>
      <c r="AA679" s="85">
        <v>0</v>
      </c>
      <c r="AB679" s="85">
        <v>0</v>
      </c>
      <c r="AC679" s="85">
        <v>0</v>
      </c>
      <c r="AD679" s="85">
        <v>0</v>
      </c>
      <c r="AE679" s="85">
        <v>0</v>
      </c>
    </row>
    <row r="680" spans="2:31"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 s="85">
        <v>0</v>
      </c>
      <c r="K680" s="85">
        <v>0</v>
      </c>
      <c r="L680" s="85">
        <v>0</v>
      </c>
      <c r="M680" s="85">
        <v>0</v>
      </c>
      <c r="N680" s="85">
        <v>0</v>
      </c>
      <c r="O680" s="85">
        <v>0</v>
      </c>
      <c r="P680" s="85">
        <v>0</v>
      </c>
      <c r="Q680" s="85">
        <v>0</v>
      </c>
      <c r="R680" s="85">
        <v>0</v>
      </c>
      <c r="S680" s="85">
        <v>0</v>
      </c>
      <c r="T680" s="85">
        <v>0</v>
      </c>
      <c r="U680" s="85">
        <v>0</v>
      </c>
      <c r="V680" s="85">
        <v>0</v>
      </c>
      <c r="W680" s="85">
        <v>0</v>
      </c>
      <c r="X680" s="85">
        <v>0</v>
      </c>
      <c r="Y680" s="85">
        <v>0</v>
      </c>
      <c r="Z680" s="85">
        <v>0</v>
      </c>
      <c r="AA680" s="85">
        <v>0</v>
      </c>
      <c r="AB680" s="85">
        <v>0</v>
      </c>
      <c r="AC680" s="85">
        <v>0</v>
      </c>
      <c r="AD680" s="85">
        <v>0</v>
      </c>
      <c r="AE680" s="85">
        <v>0</v>
      </c>
    </row>
    <row r="681" spans="2:31"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 s="85">
        <v>0</v>
      </c>
      <c r="K681" s="85">
        <v>0</v>
      </c>
      <c r="L681" s="85">
        <v>0</v>
      </c>
      <c r="M681" s="85">
        <v>0</v>
      </c>
      <c r="N681" s="85">
        <v>0</v>
      </c>
      <c r="O681" s="85">
        <v>0</v>
      </c>
      <c r="P681" s="85">
        <v>0</v>
      </c>
      <c r="Q681" s="85">
        <v>0</v>
      </c>
      <c r="R681" s="85">
        <v>0</v>
      </c>
      <c r="S681" s="85">
        <v>0</v>
      </c>
      <c r="T681" s="85">
        <v>0</v>
      </c>
      <c r="U681" s="85">
        <v>0</v>
      </c>
      <c r="V681" s="85">
        <v>0</v>
      </c>
      <c r="W681" s="85">
        <v>0</v>
      </c>
      <c r="X681" s="85">
        <v>0</v>
      </c>
      <c r="Y681" s="85">
        <v>0</v>
      </c>
      <c r="Z681" s="85">
        <v>0</v>
      </c>
      <c r="AA681" s="85">
        <v>0</v>
      </c>
      <c r="AB681" s="85">
        <v>0</v>
      </c>
      <c r="AC681" s="85">
        <v>0</v>
      </c>
      <c r="AD681" s="85">
        <v>0</v>
      </c>
      <c r="AE681" s="85">
        <v>0</v>
      </c>
    </row>
    <row r="682" spans="2:31"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 s="85">
        <v>0</v>
      </c>
      <c r="K682" s="85">
        <v>0</v>
      </c>
      <c r="L682" s="85">
        <v>0</v>
      </c>
      <c r="M682" s="85">
        <v>0</v>
      </c>
      <c r="N682" s="85">
        <v>0</v>
      </c>
      <c r="O682" s="85">
        <v>0</v>
      </c>
      <c r="P682" s="85">
        <v>0</v>
      </c>
      <c r="Q682" s="85">
        <v>0</v>
      </c>
      <c r="R682" s="85">
        <v>0</v>
      </c>
      <c r="S682" s="85">
        <v>0</v>
      </c>
      <c r="T682" s="85">
        <v>0</v>
      </c>
      <c r="U682" s="85">
        <v>0</v>
      </c>
      <c r="V682" s="85">
        <v>0</v>
      </c>
      <c r="W682" s="85">
        <v>0</v>
      </c>
      <c r="X682" s="85">
        <v>0</v>
      </c>
      <c r="Y682" s="85">
        <v>0</v>
      </c>
      <c r="Z682" s="85">
        <v>0</v>
      </c>
      <c r="AA682" s="85">
        <v>0</v>
      </c>
      <c r="AB682" s="85">
        <v>0</v>
      </c>
      <c r="AC682" s="85">
        <v>0</v>
      </c>
      <c r="AD682" s="85">
        <v>0</v>
      </c>
      <c r="AE682" s="85">
        <v>0</v>
      </c>
    </row>
    <row r="683" spans="2:31"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 s="85">
        <v>0</v>
      </c>
      <c r="K683" s="85">
        <v>0</v>
      </c>
      <c r="L683" s="85">
        <v>0</v>
      </c>
      <c r="M683" s="85">
        <v>0</v>
      </c>
      <c r="N683" s="85">
        <v>0</v>
      </c>
      <c r="O683" s="85">
        <v>0</v>
      </c>
      <c r="P683" s="85">
        <v>0</v>
      </c>
      <c r="Q683" s="85">
        <v>0</v>
      </c>
      <c r="R683" s="85">
        <v>0</v>
      </c>
      <c r="S683" s="85">
        <v>0</v>
      </c>
      <c r="T683" s="85">
        <v>0</v>
      </c>
      <c r="U683" s="85">
        <v>0</v>
      </c>
      <c r="V683" s="85">
        <v>0</v>
      </c>
      <c r="W683" s="85">
        <v>0</v>
      </c>
      <c r="X683" s="85">
        <v>0</v>
      </c>
      <c r="Y683" s="85">
        <v>0</v>
      </c>
      <c r="Z683" s="85">
        <v>0</v>
      </c>
      <c r="AA683" s="85">
        <v>0</v>
      </c>
      <c r="AB683" s="85">
        <v>0</v>
      </c>
      <c r="AC683" s="85">
        <v>0</v>
      </c>
      <c r="AD683" s="85">
        <v>0</v>
      </c>
      <c r="AE683" s="85">
        <v>0</v>
      </c>
    </row>
    <row r="684" spans="2:31"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 s="85">
        <v>0</v>
      </c>
      <c r="K684" s="85">
        <v>0</v>
      </c>
      <c r="L684" s="85">
        <v>0</v>
      </c>
      <c r="M684" s="85">
        <v>0</v>
      </c>
      <c r="N684" s="85">
        <v>0</v>
      </c>
      <c r="O684" s="85">
        <v>0</v>
      </c>
      <c r="P684" s="85">
        <v>0</v>
      </c>
      <c r="Q684" s="85">
        <v>0</v>
      </c>
      <c r="R684" s="85">
        <v>0</v>
      </c>
      <c r="S684" s="85">
        <v>0</v>
      </c>
      <c r="T684" s="85">
        <v>0</v>
      </c>
      <c r="U684" s="85">
        <v>0</v>
      </c>
      <c r="V684" s="85">
        <v>0</v>
      </c>
      <c r="W684" s="85">
        <v>0</v>
      </c>
      <c r="X684" s="85">
        <v>0</v>
      </c>
      <c r="Y684" s="85">
        <v>0</v>
      </c>
      <c r="Z684" s="85">
        <v>0</v>
      </c>
      <c r="AA684" s="85">
        <v>0</v>
      </c>
      <c r="AB684" s="85">
        <v>0</v>
      </c>
      <c r="AC684" s="85">
        <v>0</v>
      </c>
      <c r="AD684" s="85">
        <v>0</v>
      </c>
      <c r="AE684" s="85">
        <v>0</v>
      </c>
    </row>
    <row r="685" spans="2:31"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 s="85">
        <v>0</v>
      </c>
      <c r="K685" s="85">
        <v>0</v>
      </c>
      <c r="L685" s="85">
        <v>0</v>
      </c>
      <c r="M685" s="85">
        <v>0</v>
      </c>
      <c r="N685" s="85">
        <v>0</v>
      </c>
      <c r="O685" s="85">
        <v>0</v>
      </c>
      <c r="P685" s="85">
        <v>0</v>
      </c>
      <c r="Q685" s="85">
        <v>0</v>
      </c>
      <c r="R685" s="85">
        <v>0</v>
      </c>
      <c r="S685" s="85">
        <v>0</v>
      </c>
      <c r="T685" s="85">
        <v>0</v>
      </c>
      <c r="U685" s="85">
        <v>0</v>
      </c>
      <c r="V685" s="85">
        <v>0</v>
      </c>
      <c r="W685" s="85">
        <v>0</v>
      </c>
      <c r="X685" s="85">
        <v>0</v>
      </c>
      <c r="Y685" s="85">
        <v>0</v>
      </c>
      <c r="Z685" s="85">
        <v>0</v>
      </c>
      <c r="AA685" s="85">
        <v>0</v>
      </c>
      <c r="AB685" s="85">
        <v>0</v>
      </c>
      <c r="AC685" s="85">
        <v>0</v>
      </c>
      <c r="AD685" s="85">
        <v>0</v>
      </c>
      <c r="AE685" s="85">
        <v>0</v>
      </c>
    </row>
    <row r="686" spans="2:31"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 s="85">
        <v>0</v>
      </c>
      <c r="K686" s="85">
        <v>0</v>
      </c>
      <c r="L686" s="85">
        <v>0</v>
      </c>
      <c r="M686" s="85">
        <v>0</v>
      </c>
      <c r="N686" s="85">
        <v>0</v>
      </c>
      <c r="O686" s="85">
        <v>0</v>
      </c>
      <c r="P686" s="85">
        <v>0</v>
      </c>
      <c r="Q686" s="85">
        <v>0</v>
      </c>
      <c r="R686" s="85">
        <v>0</v>
      </c>
      <c r="S686" s="85">
        <v>0</v>
      </c>
      <c r="T686" s="85">
        <v>0</v>
      </c>
      <c r="U686" s="85">
        <v>0</v>
      </c>
      <c r="V686" s="85">
        <v>0</v>
      </c>
      <c r="W686" s="85">
        <v>0</v>
      </c>
      <c r="X686" s="85">
        <v>0</v>
      </c>
      <c r="Y686" s="85">
        <v>0</v>
      </c>
      <c r="Z686" s="85">
        <v>0</v>
      </c>
      <c r="AA686" s="85">
        <v>0</v>
      </c>
      <c r="AB686" s="85">
        <v>0</v>
      </c>
      <c r="AC686" s="85">
        <v>0</v>
      </c>
      <c r="AD686" s="85">
        <v>0</v>
      </c>
      <c r="AE686" s="85">
        <v>0</v>
      </c>
    </row>
    <row r="687" spans="2:31"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 s="85">
        <v>0</v>
      </c>
      <c r="K687" s="85">
        <v>0</v>
      </c>
      <c r="L687" s="85">
        <v>0</v>
      </c>
      <c r="M687" s="85">
        <v>0</v>
      </c>
      <c r="N687" s="85">
        <v>0</v>
      </c>
      <c r="O687" s="85">
        <v>0</v>
      </c>
      <c r="P687" s="85">
        <v>0</v>
      </c>
      <c r="Q687" s="85">
        <v>0</v>
      </c>
      <c r="R687" s="85">
        <v>0</v>
      </c>
      <c r="S687" s="85">
        <v>0</v>
      </c>
      <c r="T687" s="85">
        <v>0</v>
      </c>
      <c r="U687" s="85">
        <v>0</v>
      </c>
      <c r="V687" s="85">
        <v>0</v>
      </c>
      <c r="W687" s="85">
        <v>0</v>
      </c>
      <c r="X687" s="85">
        <v>0</v>
      </c>
      <c r="Y687" s="85">
        <v>0</v>
      </c>
      <c r="Z687" s="85">
        <v>0</v>
      </c>
      <c r="AA687" s="85">
        <v>0</v>
      </c>
      <c r="AB687" s="85">
        <v>0</v>
      </c>
      <c r="AC687" s="85">
        <v>0</v>
      </c>
      <c r="AD687" s="85">
        <v>0</v>
      </c>
      <c r="AE687" s="85">
        <v>0</v>
      </c>
    </row>
    <row r="688" spans="2:31"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 s="85">
        <v>0</v>
      </c>
      <c r="K688" s="85">
        <v>0</v>
      </c>
      <c r="L688" s="85">
        <v>0</v>
      </c>
      <c r="M688" s="85">
        <v>0</v>
      </c>
      <c r="N688" s="85">
        <v>0</v>
      </c>
      <c r="O688" s="85">
        <v>0</v>
      </c>
      <c r="P688" s="85">
        <v>0</v>
      </c>
      <c r="Q688" s="85">
        <v>0</v>
      </c>
      <c r="R688" s="85">
        <v>0</v>
      </c>
      <c r="S688" s="85">
        <v>0</v>
      </c>
      <c r="T688" s="85">
        <v>0</v>
      </c>
      <c r="U688" s="85">
        <v>0</v>
      </c>
      <c r="V688" s="85">
        <v>0</v>
      </c>
      <c r="W688" s="85">
        <v>0</v>
      </c>
      <c r="X688" s="85">
        <v>0</v>
      </c>
      <c r="Y688" s="85">
        <v>0</v>
      </c>
      <c r="Z688" s="85">
        <v>0</v>
      </c>
      <c r="AA688" s="85">
        <v>0</v>
      </c>
      <c r="AB688" s="85">
        <v>0</v>
      </c>
      <c r="AC688" s="85">
        <v>0</v>
      </c>
      <c r="AD688" s="85">
        <v>0</v>
      </c>
      <c r="AE688" s="85">
        <v>0</v>
      </c>
    </row>
    <row r="689" spans="2:31"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 s="85">
        <v>0</v>
      </c>
      <c r="K689" s="85">
        <v>0</v>
      </c>
      <c r="L689" s="85">
        <v>0</v>
      </c>
      <c r="M689" s="85">
        <v>0</v>
      </c>
      <c r="N689" s="85">
        <v>0</v>
      </c>
      <c r="O689" s="85">
        <v>0</v>
      </c>
      <c r="P689" s="85">
        <v>0</v>
      </c>
      <c r="Q689" s="85">
        <v>0</v>
      </c>
      <c r="R689" s="85">
        <v>0</v>
      </c>
      <c r="S689" s="85">
        <v>0</v>
      </c>
      <c r="T689" s="85">
        <v>0</v>
      </c>
      <c r="U689" s="85">
        <v>0</v>
      </c>
      <c r="V689" s="85">
        <v>0</v>
      </c>
      <c r="W689" s="85">
        <v>0</v>
      </c>
      <c r="X689" s="85">
        <v>0</v>
      </c>
      <c r="Y689" s="85">
        <v>0</v>
      </c>
      <c r="Z689" s="85">
        <v>0</v>
      </c>
      <c r="AA689" s="85">
        <v>0</v>
      </c>
      <c r="AB689" s="85">
        <v>0</v>
      </c>
      <c r="AC689" s="85">
        <v>0</v>
      </c>
      <c r="AD689" s="85">
        <v>0</v>
      </c>
      <c r="AE689" s="85">
        <v>0</v>
      </c>
    </row>
    <row r="690" spans="2:31"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 s="85">
        <v>0</v>
      </c>
      <c r="K690" s="85">
        <v>0</v>
      </c>
      <c r="L690" s="85">
        <v>0</v>
      </c>
      <c r="M690" s="85">
        <v>0</v>
      </c>
      <c r="N690" s="85">
        <v>0</v>
      </c>
      <c r="O690" s="85">
        <v>0</v>
      </c>
      <c r="P690" s="85">
        <v>0</v>
      </c>
      <c r="Q690" s="85">
        <v>0</v>
      </c>
      <c r="R690" s="85">
        <v>0</v>
      </c>
      <c r="S690" s="85">
        <v>0</v>
      </c>
      <c r="T690" s="85">
        <v>0</v>
      </c>
      <c r="U690" s="85">
        <v>0</v>
      </c>
      <c r="V690" s="85">
        <v>0</v>
      </c>
      <c r="W690" s="85">
        <v>0</v>
      </c>
      <c r="X690" s="85">
        <v>0</v>
      </c>
      <c r="Y690" s="85">
        <v>0</v>
      </c>
      <c r="Z690" s="85">
        <v>0</v>
      </c>
      <c r="AA690" s="85">
        <v>0</v>
      </c>
      <c r="AB690" s="85">
        <v>0</v>
      </c>
      <c r="AC690" s="85">
        <v>0</v>
      </c>
      <c r="AD690" s="85">
        <v>0</v>
      </c>
      <c r="AE690" s="85">
        <v>0</v>
      </c>
    </row>
    <row r="691" spans="2:31"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 s="85">
        <v>0</v>
      </c>
      <c r="K691" s="85">
        <v>0</v>
      </c>
      <c r="L691" s="85">
        <v>0</v>
      </c>
      <c r="M691" s="85">
        <v>0</v>
      </c>
      <c r="N691" s="85">
        <v>0</v>
      </c>
      <c r="O691" s="85">
        <v>0</v>
      </c>
      <c r="P691" s="85">
        <v>0</v>
      </c>
      <c r="Q691" s="85">
        <v>0</v>
      </c>
      <c r="R691" s="85">
        <v>0</v>
      </c>
      <c r="S691" s="85">
        <v>0</v>
      </c>
      <c r="T691" s="85">
        <v>0</v>
      </c>
      <c r="U691" s="85">
        <v>0</v>
      </c>
      <c r="V691" s="85">
        <v>0</v>
      </c>
      <c r="W691" s="85">
        <v>0</v>
      </c>
      <c r="X691" s="85">
        <v>0</v>
      </c>
      <c r="Y691" s="85">
        <v>0</v>
      </c>
      <c r="Z691" s="85">
        <v>0</v>
      </c>
      <c r="AA691" s="85">
        <v>0</v>
      </c>
      <c r="AB691" s="85">
        <v>0</v>
      </c>
      <c r="AC691" s="85">
        <v>0</v>
      </c>
      <c r="AD691" s="85">
        <v>0</v>
      </c>
      <c r="AE691" s="85">
        <v>0</v>
      </c>
    </row>
    <row r="692" spans="2:31"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 s="85">
        <v>0</v>
      </c>
      <c r="K692" s="85">
        <v>0</v>
      </c>
      <c r="L692" s="85">
        <v>0</v>
      </c>
      <c r="M692" s="85">
        <v>0</v>
      </c>
      <c r="N692" s="85">
        <v>0</v>
      </c>
      <c r="O692" s="85">
        <v>0</v>
      </c>
      <c r="P692" s="85">
        <v>0</v>
      </c>
      <c r="Q692" s="85">
        <v>0</v>
      </c>
      <c r="R692" s="85">
        <v>0</v>
      </c>
      <c r="S692" s="85">
        <v>0</v>
      </c>
      <c r="T692" s="85">
        <v>0</v>
      </c>
      <c r="U692" s="85">
        <v>0</v>
      </c>
      <c r="V692" s="85">
        <v>0</v>
      </c>
      <c r="W692" s="85">
        <v>0</v>
      </c>
      <c r="X692" s="85">
        <v>0</v>
      </c>
      <c r="Y692" s="85">
        <v>0</v>
      </c>
      <c r="Z692" s="85">
        <v>0</v>
      </c>
      <c r="AA692" s="85">
        <v>0</v>
      </c>
      <c r="AB692" s="85">
        <v>0</v>
      </c>
      <c r="AC692" s="85">
        <v>0</v>
      </c>
      <c r="AD692" s="85">
        <v>0</v>
      </c>
      <c r="AE692" s="85">
        <v>0</v>
      </c>
    </row>
    <row r="693" spans="2:31"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 s="85">
        <v>0</v>
      </c>
      <c r="K693" s="85">
        <v>0</v>
      </c>
      <c r="L693" s="85">
        <v>0</v>
      </c>
      <c r="M693" s="85">
        <v>0</v>
      </c>
      <c r="N693" s="85">
        <v>0</v>
      </c>
      <c r="O693" s="85">
        <v>0</v>
      </c>
      <c r="P693" s="85">
        <v>0</v>
      </c>
      <c r="Q693" s="85">
        <v>0</v>
      </c>
      <c r="R693" s="85">
        <v>0</v>
      </c>
      <c r="S693" s="85">
        <v>0</v>
      </c>
      <c r="T693" s="85">
        <v>0</v>
      </c>
      <c r="U693" s="85">
        <v>0</v>
      </c>
      <c r="V693" s="85">
        <v>0</v>
      </c>
      <c r="W693" s="85">
        <v>0</v>
      </c>
      <c r="X693" s="85">
        <v>0</v>
      </c>
      <c r="Y693" s="85">
        <v>0</v>
      </c>
      <c r="Z693" s="85">
        <v>0</v>
      </c>
      <c r="AA693" s="85">
        <v>0</v>
      </c>
      <c r="AB693" s="85">
        <v>0</v>
      </c>
      <c r="AC693" s="85">
        <v>0</v>
      </c>
      <c r="AD693" s="85">
        <v>0</v>
      </c>
      <c r="AE693" s="85">
        <v>0</v>
      </c>
    </row>
    <row r="694" spans="2:31"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 s="85">
        <v>0</v>
      </c>
      <c r="K694" s="85">
        <v>0</v>
      </c>
      <c r="L694" s="85">
        <v>0</v>
      </c>
      <c r="M694" s="85">
        <v>0</v>
      </c>
      <c r="N694" s="85">
        <v>0</v>
      </c>
      <c r="O694" s="85">
        <v>0</v>
      </c>
      <c r="P694" s="85">
        <v>0</v>
      </c>
      <c r="Q694" s="85">
        <v>0</v>
      </c>
      <c r="R694" s="85">
        <v>0</v>
      </c>
      <c r="S694" s="85">
        <v>0</v>
      </c>
      <c r="T694" s="85">
        <v>0</v>
      </c>
      <c r="U694" s="85">
        <v>0</v>
      </c>
      <c r="V694" s="85">
        <v>0</v>
      </c>
      <c r="W694" s="85">
        <v>0</v>
      </c>
      <c r="X694" s="85">
        <v>0</v>
      </c>
      <c r="Y694" s="85">
        <v>0</v>
      </c>
      <c r="Z694" s="85">
        <v>0</v>
      </c>
      <c r="AA694" s="85">
        <v>0</v>
      </c>
      <c r="AB694" s="85">
        <v>0</v>
      </c>
      <c r="AC694" s="85">
        <v>0</v>
      </c>
      <c r="AD694" s="85">
        <v>0</v>
      </c>
      <c r="AE694" s="85">
        <v>0</v>
      </c>
    </row>
    <row r="695" spans="2:31"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 s="85">
        <v>0</v>
      </c>
      <c r="K695" s="85">
        <v>0</v>
      </c>
      <c r="L695" s="85">
        <v>0</v>
      </c>
      <c r="M695" s="85">
        <v>0</v>
      </c>
      <c r="N695" s="85">
        <v>0</v>
      </c>
      <c r="O695" s="85">
        <v>0</v>
      </c>
      <c r="P695" s="85">
        <v>0</v>
      </c>
      <c r="Q695" s="85">
        <v>0</v>
      </c>
      <c r="R695" s="85">
        <v>0</v>
      </c>
      <c r="S695" s="85">
        <v>0</v>
      </c>
      <c r="T695" s="85">
        <v>0</v>
      </c>
      <c r="U695" s="85">
        <v>0</v>
      </c>
      <c r="V695" s="85">
        <v>0</v>
      </c>
      <c r="W695" s="85">
        <v>0</v>
      </c>
      <c r="X695" s="85">
        <v>0</v>
      </c>
      <c r="Y695" s="85">
        <v>0</v>
      </c>
      <c r="Z695" s="85">
        <v>0</v>
      </c>
      <c r="AA695" s="85">
        <v>0</v>
      </c>
      <c r="AB695" s="85">
        <v>0</v>
      </c>
      <c r="AC695" s="85">
        <v>0</v>
      </c>
      <c r="AD695" s="85">
        <v>0</v>
      </c>
      <c r="AE695" s="85">
        <v>0</v>
      </c>
    </row>
    <row r="696" spans="2:31"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 s="85">
        <v>0</v>
      </c>
      <c r="K696" s="85">
        <v>0</v>
      </c>
      <c r="L696" s="85">
        <v>0</v>
      </c>
      <c r="M696" s="85">
        <v>0</v>
      </c>
      <c r="N696" s="85">
        <v>0</v>
      </c>
      <c r="O696" s="85">
        <v>0</v>
      </c>
      <c r="P696" s="85">
        <v>0</v>
      </c>
      <c r="Q696" s="85">
        <v>0</v>
      </c>
      <c r="R696" s="85">
        <v>0</v>
      </c>
      <c r="S696" s="85">
        <v>0</v>
      </c>
      <c r="T696" s="85">
        <v>0</v>
      </c>
      <c r="U696" s="85">
        <v>0</v>
      </c>
      <c r="V696" s="85">
        <v>0</v>
      </c>
      <c r="W696" s="85">
        <v>0</v>
      </c>
      <c r="X696" s="85">
        <v>0</v>
      </c>
      <c r="Y696" s="85">
        <v>0</v>
      </c>
      <c r="Z696" s="85">
        <v>0</v>
      </c>
      <c r="AA696" s="85">
        <v>0</v>
      </c>
      <c r="AB696" s="85">
        <v>0</v>
      </c>
      <c r="AC696" s="85">
        <v>0</v>
      </c>
      <c r="AD696" s="85">
        <v>0</v>
      </c>
      <c r="AE696" s="85">
        <v>0</v>
      </c>
    </row>
    <row r="697" spans="2:31"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 s="85">
        <v>0</v>
      </c>
      <c r="K697" s="85">
        <v>0</v>
      </c>
      <c r="L697" s="85">
        <v>0</v>
      </c>
      <c r="M697" s="85">
        <v>0</v>
      </c>
      <c r="N697" s="85">
        <v>0</v>
      </c>
      <c r="O697" s="85">
        <v>0</v>
      </c>
      <c r="P697" s="85">
        <v>0</v>
      </c>
      <c r="Q697" s="85">
        <v>0</v>
      </c>
      <c r="R697" s="85">
        <v>0</v>
      </c>
      <c r="S697" s="85">
        <v>0</v>
      </c>
      <c r="T697" s="85">
        <v>0</v>
      </c>
      <c r="U697" s="85">
        <v>0</v>
      </c>
      <c r="V697" s="85">
        <v>0</v>
      </c>
      <c r="W697" s="85">
        <v>0</v>
      </c>
      <c r="X697" s="85">
        <v>0</v>
      </c>
      <c r="Y697" s="85">
        <v>0</v>
      </c>
      <c r="Z697" s="85">
        <v>0</v>
      </c>
      <c r="AA697" s="85">
        <v>0</v>
      </c>
      <c r="AB697" s="85">
        <v>0</v>
      </c>
      <c r="AC697" s="85">
        <v>0</v>
      </c>
      <c r="AD697" s="85">
        <v>0</v>
      </c>
      <c r="AE697" s="85">
        <v>0</v>
      </c>
    </row>
    <row r="698" spans="2:31"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 s="85">
        <v>0</v>
      </c>
      <c r="K698" s="85">
        <v>0</v>
      </c>
      <c r="L698" s="85">
        <v>0</v>
      </c>
      <c r="M698" s="85">
        <v>0</v>
      </c>
      <c r="N698" s="85">
        <v>0</v>
      </c>
      <c r="O698" s="85">
        <v>0</v>
      </c>
      <c r="P698" s="85">
        <v>0</v>
      </c>
      <c r="Q698" s="85">
        <v>0</v>
      </c>
      <c r="R698" s="85">
        <v>0</v>
      </c>
      <c r="S698" s="85">
        <v>0</v>
      </c>
      <c r="T698" s="85">
        <v>0</v>
      </c>
      <c r="U698" s="85">
        <v>0</v>
      </c>
      <c r="V698" s="85">
        <v>0</v>
      </c>
      <c r="W698" s="85">
        <v>0</v>
      </c>
      <c r="X698" s="85">
        <v>0</v>
      </c>
      <c r="Y698" s="85">
        <v>0</v>
      </c>
      <c r="Z698" s="85">
        <v>0</v>
      </c>
      <c r="AA698" s="85">
        <v>0</v>
      </c>
      <c r="AB698" s="85">
        <v>0</v>
      </c>
      <c r="AC698" s="85">
        <v>0</v>
      </c>
      <c r="AD698" s="85">
        <v>0</v>
      </c>
      <c r="AE698" s="85">
        <v>0</v>
      </c>
    </row>
    <row r="699" spans="2:31"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 s="85">
        <v>0</v>
      </c>
      <c r="K699" s="85">
        <v>0</v>
      </c>
      <c r="L699" s="85">
        <v>0</v>
      </c>
      <c r="M699" s="85">
        <v>0</v>
      </c>
      <c r="N699" s="85">
        <v>0</v>
      </c>
      <c r="O699" s="85">
        <v>0</v>
      </c>
      <c r="P699" s="85">
        <v>0</v>
      </c>
      <c r="Q699" s="85">
        <v>0</v>
      </c>
      <c r="R699" s="85">
        <v>0</v>
      </c>
      <c r="S699" s="85">
        <v>0</v>
      </c>
      <c r="T699" s="85">
        <v>0</v>
      </c>
      <c r="U699" s="85">
        <v>0</v>
      </c>
      <c r="V699" s="85">
        <v>0</v>
      </c>
      <c r="W699" s="85">
        <v>0</v>
      </c>
      <c r="X699" s="85">
        <v>0</v>
      </c>
      <c r="Y699" s="85">
        <v>0</v>
      </c>
      <c r="Z699" s="85">
        <v>0</v>
      </c>
      <c r="AA699" s="85">
        <v>0</v>
      </c>
      <c r="AB699" s="85">
        <v>0</v>
      </c>
      <c r="AC699" s="85">
        <v>0</v>
      </c>
      <c r="AD699" s="85">
        <v>0</v>
      </c>
      <c r="AE699" s="85">
        <v>0</v>
      </c>
    </row>
    <row r="700" spans="2:31"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 s="85">
        <v>0</v>
      </c>
      <c r="K700" s="85">
        <v>0</v>
      </c>
      <c r="L700" s="85">
        <v>0</v>
      </c>
      <c r="M700" s="85">
        <v>0</v>
      </c>
      <c r="N700" s="85">
        <v>0</v>
      </c>
      <c r="O700" s="85">
        <v>0</v>
      </c>
      <c r="P700" s="85">
        <v>0</v>
      </c>
      <c r="Q700" s="85">
        <v>0</v>
      </c>
      <c r="R700" s="85">
        <v>0</v>
      </c>
      <c r="S700" s="85">
        <v>0</v>
      </c>
      <c r="T700" s="85">
        <v>0</v>
      </c>
      <c r="U700" s="85">
        <v>0</v>
      </c>
      <c r="V700" s="85">
        <v>0</v>
      </c>
      <c r="W700" s="85">
        <v>0</v>
      </c>
      <c r="X700" s="85">
        <v>0</v>
      </c>
      <c r="Y700" s="85">
        <v>0</v>
      </c>
      <c r="Z700" s="85">
        <v>0</v>
      </c>
      <c r="AA700" s="85">
        <v>0</v>
      </c>
      <c r="AB700" s="85">
        <v>0</v>
      </c>
      <c r="AC700" s="85">
        <v>0</v>
      </c>
      <c r="AD700" s="85">
        <v>0</v>
      </c>
      <c r="AE700" s="85">
        <v>0</v>
      </c>
    </row>
    <row r="701" spans="2:31"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 s="85">
        <v>0</v>
      </c>
      <c r="K701" s="85">
        <v>0</v>
      </c>
      <c r="L701" s="85">
        <v>0</v>
      </c>
      <c r="M701" s="85">
        <v>0</v>
      </c>
      <c r="N701" s="85">
        <v>0</v>
      </c>
      <c r="O701" s="85">
        <v>0</v>
      </c>
      <c r="P701" s="85">
        <v>0</v>
      </c>
      <c r="Q701" s="85">
        <v>0</v>
      </c>
      <c r="R701" s="85">
        <v>0</v>
      </c>
      <c r="S701" s="85">
        <v>0</v>
      </c>
      <c r="T701" s="85">
        <v>0</v>
      </c>
      <c r="U701" s="85">
        <v>0</v>
      </c>
      <c r="V701" s="85">
        <v>0</v>
      </c>
      <c r="W701" s="85">
        <v>0</v>
      </c>
      <c r="X701" s="85">
        <v>0</v>
      </c>
      <c r="Y701" s="85">
        <v>0</v>
      </c>
      <c r="Z701" s="85">
        <v>0</v>
      </c>
      <c r="AA701" s="85">
        <v>0</v>
      </c>
      <c r="AB701" s="85">
        <v>0</v>
      </c>
      <c r="AC701" s="85">
        <v>0</v>
      </c>
      <c r="AD701" s="85">
        <v>0</v>
      </c>
      <c r="AE701" s="85">
        <v>0</v>
      </c>
    </row>
    <row r="702" spans="2:31"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 s="85">
        <v>0</v>
      </c>
      <c r="K702" s="85">
        <v>0</v>
      </c>
      <c r="L702" s="85">
        <v>0</v>
      </c>
      <c r="M702" s="85">
        <v>0</v>
      </c>
      <c r="N702" s="85">
        <v>0</v>
      </c>
      <c r="O702" s="85">
        <v>0</v>
      </c>
      <c r="P702" s="85">
        <v>0</v>
      </c>
      <c r="Q702" s="85">
        <v>0</v>
      </c>
      <c r="R702" s="85">
        <v>0</v>
      </c>
      <c r="S702" s="85">
        <v>0</v>
      </c>
      <c r="T702" s="85">
        <v>0</v>
      </c>
      <c r="U702" s="85">
        <v>0</v>
      </c>
      <c r="V702" s="85">
        <v>0</v>
      </c>
      <c r="W702" s="85">
        <v>0</v>
      </c>
      <c r="X702" s="85">
        <v>0</v>
      </c>
      <c r="Y702" s="85">
        <v>0</v>
      </c>
      <c r="Z702" s="85">
        <v>0</v>
      </c>
      <c r="AA702" s="85">
        <v>0</v>
      </c>
      <c r="AB702" s="85">
        <v>0</v>
      </c>
      <c r="AC702" s="85">
        <v>0</v>
      </c>
      <c r="AD702" s="85">
        <v>0</v>
      </c>
      <c r="AE702" s="85">
        <v>0</v>
      </c>
    </row>
    <row r="703" spans="2:31"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 s="85">
        <v>0</v>
      </c>
      <c r="K703" s="85">
        <v>0</v>
      </c>
      <c r="L703" s="85">
        <v>0</v>
      </c>
      <c r="M703" s="85">
        <v>0</v>
      </c>
      <c r="N703" s="85">
        <v>0</v>
      </c>
      <c r="O703" s="85">
        <v>0</v>
      </c>
      <c r="P703" s="85">
        <v>0</v>
      </c>
      <c r="Q703" s="85">
        <v>0</v>
      </c>
      <c r="R703" s="85">
        <v>0</v>
      </c>
      <c r="S703" s="85">
        <v>0</v>
      </c>
      <c r="T703" s="85">
        <v>0</v>
      </c>
      <c r="U703" s="85">
        <v>0</v>
      </c>
      <c r="V703" s="85">
        <v>0</v>
      </c>
      <c r="W703" s="85">
        <v>0</v>
      </c>
      <c r="X703" s="85">
        <v>0</v>
      </c>
      <c r="Y703" s="85">
        <v>0</v>
      </c>
      <c r="Z703" s="85">
        <v>0</v>
      </c>
      <c r="AA703" s="85">
        <v>0</v>
      </c>
      <c r="AB703" s="85">
        <v>0</v>
      </c>
      <c r="AC703" s="85">
        <v>0</v>
      </c>
      <c r="AD703" s="85">
        <v>0</v>
      </c>
      <c r="AE703" s="85">
        <v>0</v>
      </c>
    </row>
    <row r="704" spans="2:31"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 s="85">
        <v>0</v>
      </c>
      <c r="K704" s="85">
        <v>0</v>
      </c>
      <c r="L704" s="85">
        <v>0</v>
      </c>
      <c r="M704" s="85">
        <v>0</v>
      </c>
      <c r="N704" s="85">
        <v>0</v>
      </c>
      <c r="O704" s="85">
        <v>0</v>
      </c>
      <c r="P704" s="85">
        <v>0</v>
      </c>
      <c r="Q704" s="85">
        <v>0</v>
      </c>
      <c r="R704" s="85">
        <v>0</v>
      </c>
      <c r="S704" s="85">
        <v>0</v>
      </c>
      <c r="T704" s="85">
        <v>0</v>
      </c>
      <c r="U704" s="85">
        <v>0</v>
      </c>
      <c r="V704" s="85">
        <v>0</v>
      </c>
      <c r="W704" s="85">
        <v>0</v>
      </c>
      <c r="X704" s="85">
        <v>0</v>
      </c>
      <c r="Y704" s="85">
        <v>0</v>
      </c>
      <c r="Z704" s="85">
        <v>0</v>
      </c>
      <c r="AA704" s="85">
        <v>0</v>
      </c>
      <c r="AB704" s="85">
        <v>0</v>
      </c>
      <c r="AC704" s="85">
        <v>0</v>
      </c>
      <c r="AD704" s="85">
        <v>0</v>
      </c>
      <c r="AE704" s="85">
        <v>0</v>
      </c>
    </row>
    <row r="705" spans="2:31"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 s="85">
        <v>0</v>
      </c>
      <c r="K705" s="85">
        <v>0</v>
      </c>
      <c r="L705" s="85">
        <v>0</v>
      </c>
      <c r="M705" s="85">
        <v>0</v>
      </c>
      <c r="N705" s="85">
        <v>0</v>
      </c>
      <c r="O705" s="85">
        <v>0</v>
      </c>
      <c r="P705" s="85">
        <v>0</v>
      </c>
      <c r="Q705" s="85">
        <v>0</v>
      </c>
      <c r="R705" s="85">
        <v>0</v>
      </c>
      <c r="S705" s="85">
        <v>0</v>
      </c>
      <c r="T705" s="85">
        <v>0</v>
      </c>
      <c r="U705" s="85">
        <v>0</v>
      </c>
      <c r="V705" s="85">
        <v>0</v>
      </c>
      <c r="W705" s="85">
        <v>0</v>
      </c>
      <c r="X705" s="85">
        <v>0</v>
      </c>
      <c r="Y705" s="85">
        <v>0</v>
      </c>
      <c r="Z705" s="85">
        <v>0</v>
      </c>
      <c r="AA705" s="85">
        <v>0</v>
      </c>
      <c r="AB705" s="85">
        <v>0</v>
      </c>
      <c r="AC705" s="85">
        <v>0</v>
      </c>
      <c r="AD705" s="85">
        <v>0</v>
      </c>
      <c r="AE705" s="85">
        <v>0</v>
      </c>
    </row>
    <row r="706" spans="2:31"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 s="85">
        <v>0</v>
      </c>
      <c r="K706" s="85">
        <v>0</v>
      </c>
      <c r="L706" s="85">
        <v>0</v>
      </c>
      <c r="M706" s="85">
        <v>0</v>
      </c>
      <c r="N706" s="85">
        <v>0</v>
      </c>
      <c r="O706" s="85">
        <v>0</v>
      </c>
      <c r="P706" s="85">
        <v>0</v>
      </c>
      <c r="Q706" s="85">
        <v>0</v>
      </c>
      <c r="R706" s="85">
        <v>0</v>
      </c>
      <c r="S706" s="85">
        <v>0</v>
      </c>
      <c r="T706" s="85">
        <v>0</v>
      </c>
      <c r="U706" s="85">
        <v>0</v>
      </c>
      <c r="V706" s="85">
        <v>0</v>
      </c>
      <c r="W706" s="85">
        <v>0</v>
      </c>
      <c r="X706" s="85">
        <v>0</v>
      </c>
      <c r="Y706" s="85">
        <v>0</v>
      </c>
      <c r="Z706" s="85">
        <v>0</v>
      </c>
      <c r="AA706" s="85">
        <v>0</v>
      </c>
      <c r="AB706" s="85">
        <v>0</v>
      </c>
      <c r="AC706" s="85">
        <v>0</v>
      </c>
      <c r="AD706" s="85">
        <v>0</v>
      </c>
      <c r="AE706" s="85">
        <v>0</v>
      </c>
    </row>
    <row r="707" spans="2:31"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 s="85">
        <v>0</v>
      </c>
      <c r="K707" s="85">
        <v>0</v>
      </c>
      <c r="L707" s="85">
        <v>0</v>
      </c>
      <c r="M707" s="85">
        <v>0</v>
      </c>
      <c r="N707" s="85">
        <v>0</v>
      </c>
      <c r="O707" s="85">
        <v>0</v>
      </c>
      <c r="P707" s="85">
        <v>0</v>
      </c>
      <c r="Q707" s="85">
        <v>0</v>
      </c>
      <c r="R707" s="85">
        <v>0</v>
      </c>
      <c r="S707" s="85">
        <v>0</v>
      </c>
      <c r="T707" s="85">
        <v>0</v>
      </c>
      <c r="U707" s="85">
        <v>0</v>
      </c>
      <c r="V707" s="85">
        <v>0</v>
      </c>
      <c r="W707" s="85">
        <v>0</v>
      </c>
      <c r="X707" s="85">
        <v>0</v>
      </c>
      <c r="Y707" s="85">
        <v>0</v>
      </c>
      <c r="Z707" s="85">
        <v>0</v>
      </c>
      <c r="AA707" s="85">
        <v>0</v>
      </c>
      <c r="AB707" s="85">
        <v>0</v>
      </c>
      <c r="AC707" s="85">
        <v>0</v>
      </c>
      <c r="AD707" s="85">
        <v>0</v>
      </c>
      <c r="AE707" s="85">
        <v>0</v>
      </c>
    </row>
    <row r="708" spans="2:31"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 s="85">
        <v>0</v>
      </c>
      <c r="K708" s="85">
        <v>0</v>
      </c>
      <c r="L708" s="85">
        <v>0</v>
      </c>
      <c r="M708" s="85">
        <v>0</v>
      </c>
      <c r="N708" s="85">
        <v>0</v>
      </c>
      <c r="O708" s="85">
        <v>0</v>
      </c>
      <c r="P708" s="85">
        <v>0</v>
      </c>
      <c r="Q708" s="85">
        <v>0</v>
      </c>
      <c r="R708" s="85">
        <v>0</v>
      </c>
      <c r="S708" s="85">
        <v>0</v>
      </c>
      <c r="T708" s="85">
        <v>0</v>
      </c>
      <c r="U708" s="85">
        <v>0</v>
      </c>
      <c r="V708" s="85">
        <v>0</v>
      </c>
      <c r="W708" s="85">
        <v>0</v>
      </c>
      <c r="X708" s="85">
        <v>0</v>
      </c>
      <c r="Y708" s="85">
        <v>0</v>
      </c>
      <c r="Z708" s="85">
        <v>0</v>
      </c>
      <c r="AA708" s="85">
        <v>0</v>
      </c>
      <c r="AB708" s="85">
        <v>0</v>
      </c>
      <c r="AC708" s="85">
        <v>0</v>
      </c>
      <c r="AD708" s="85">
        <v>0</v>
      </c>
      <c r="AE708" s="85">
        <v>0</v>
      </c>
    </row>
    <row r="709" spans="2:31"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 s="85">
        <v>0</v>
      </c>
      <c r="K709" s="85">
        <v>0</v>
      </c>
      <c r="L709" s="85">
        <v>0</v>
      </c>
      <c r="M709" s="85">
        <v>0</v>
      </c>
      <c r="N709" s="85">
        <v>0</v>
      </c>
      <c r="O709" s="85">
        <v>0</v>
      </c>
      <c r="P709" s="85">
        <v>0</v>
      </c>
      <c r="Q709" s="85">
        <v>0</v>
      </c>
      <c r="R709" s="85">
        <v>0</v>
      </c>
      <c r="S709" s="85">
        <v>0</v>
      </c>
      <c r="T709" s="85">
        <v>0</v>
      </c>
      <c r="U709" s="85">
        <v>0</v>
      </c>
      <c r="V709" s="85">
        <v>0</v>
      </c>
      <c r="W709" s="85">
        <v>0</v>
      </c>
      <c r="X709" s="85">
        <v>0</v>
      </c>
      <c r="Y709" s="85">
        <v>0</v>
      </c>
      <c r="Z709" s="85">
        <v>0</v>
      </c>
      <c r="AA709" s="85">
        <v>0</v>
      </c>
      <c r="AB709" s="85">
        <v>0</v>
      </c>
      <c r="AC709" s="85">
        <v>0</v>
      </c>
      <c r="AD709" s="85">
        <v>0</v>
      </c>
      <c r="AE709" s="85">
        <v>0</v>
      </c>
    </row>
    <row r="710" spans="2:31"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 s="85">
        <v>0</v>
      </c>
      <c r="K710" s="85">
        <v>0</v>
      </c>
      <c r="L710" s="85">
        <v>0</v>
      </c>
      <c r="M710" s="85">
        <v>0</v>
      </c>
      <c r="N710" s="85">
        <v>0</v>
      </c>
      <c r="O710" s="85">
        <v>0</v>
      </c>
      <c r="P710" s="85">
        <v>0</v>
      </c>
      <c r="Q710" s="85">
        <v>0</v>
      </c>
      <c r="R710" s="85">
        <v>0</v>
      </c>
      <c r="S710" s="85">
        <v>0</v>
      </c>
      <c r="T710" s="85">
        <v>0</v>
      </c>
      <c r="U710" s="85">
        <v>0</v>
      </c>
      <c r="V710" s="85">
        <v>0</v>
      </c>
      <c r="W710" s="85">
        <v>0</v>
      </c>
      <c r="X710" s="85">
        <v>0</v>
      </c>
      <c r="Y710" s="85">
        <v>0</v>
      </c>
      <c r="Z710" s="85">
        <v>0</v>
      </c>
      <c r="AA710" s="85">
        <v>0</v>
      </c>
      <c r="AB710" s="85">
        <v>0</v>
      </c>
      <c r="AC710" s="85">
        <v>0</v>
      </c>
      <c r="AD710" s="85">
        <v>0</v>
      </c>
      <c r="AE710" s="85">
        <v>0</v>
      </c>
    </row>
    <row r="711" spans="2:31"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 s="85">
        <v>0</v>
      </c>
      <c r="K711" s="85">
        <v>0</v>
      </c>
      <c r="L711" s="85">
        <v>0</v>
      </c>
      <c r="M711" s="85">
        <v>0</v>
      </c>
      <c r="N711" s="85">
        <v>0</v>
      </c>
      <c r="O711" s="85">
        <v>0</v>
      </c>
      <c r="P711" s="85">
        <v>0</v>
      </c>
      <c r="Q711" s="85">
        <v>0</v>
      </c>
      <c r="R711" s="85">
        <v>0</v>
      </c>
      <c r="S711" s="85">
        <v>0</v>
      </c>
      <c r="T711" s="85">
        <v>0</v>
      </c>
      <c r="U711" s="85">
        <v>0</v>
      </c>
      <c r="V711" s="85">
        <v>0</v>
      </c>
      <c r="W711" s="85">
        <v>0</v>
      </c>
      <c r="X711" s="85">
        <v>0</v>
      </c>
      <c r="Y711" s="85">
        <v>0</v>
      </c>
      <c r="Z711" s="85">
        <v>0</v>
      </c>
      <c r="AA711" s="85">
        <v>0</v>
      </c>
      <c r="AB711" s="85">
        <v>0</v>
      </c>
      <c r="AC711" s="85">
        <v>0</v>
      </c>
      <c r="AD711" s="85">
        <v>0</v>
      </c>
      <c r="AE711" s="85">
        <v>0</v>
      </c>
    </row>
    <row r="712" spans="2:31"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 s="85">
        <v>0</v>
      </c>
      <c r="K712" s="85">
        <v>0</v>
      </c>
      <c r="L712" s="85">
        <v>0</v>
      </c>
      <c r="M712" s="85">
        <v>0</v>
      </c>
      <c r="N712" s="85">
        <v>0</v>
      </c>
      <c r="O712" s="85">
        <v>0</v>
      </c>
      <c r="P712" s="85">
        <v>0</v>
      </c>
      <c r="Q712" s="85">
        <v>0</v>
      </c>
      <c r="R712" s="85">
        <v>0</v>
      </c>
      <c r="S712" s="85">
        <v>0</v>
      </c>
      <c r="T712" s="85">
        <v>0</v>
      </c>
      <c r="U712" s="85">
        <v>0</v>
      </c>
      <c r="V712" s="85">
        <v>0</v>
      </c>
      <c r="W712" s="85">
        <v>0</v>
      </c>
      <c r="X712" s="85">
        <v>0</v>
      </c>
      <c r="Y712" s="85">
        <v>0</v>
      </c>
      <c r="Z712" s="85">
        <v>0</v>
      </c>
      <c r="AA712" s="85">
        <v>0</v>
      </c>
      <c r="AB712" s="85">
        <v>0</v>
      </c>
      <c r="AC712" s="85">
        <v>0</v>
      </c>
      <c r="AD712" s="85">
        <v>0</v>
      </c>
      <c r="AE712" s="85">
        <v>0</v>
      </c>
    </row>
    <row r="713" spans="2:31"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 s="85">
        <v>0</v>
      </c>
      <c r="K713" s="85">
        <v>0</v>
      </c>
      <c r="L713" s="85">
        <v>0</v>
      </c>
      <c r="M713" s="85">
        <v>0</v>
      </c>
      <c r="N713" s="85">
        <v>0</v>
      </c>
      <c r="O713" s="85">
        <v>0</v>
      </c>
      <c r="P713" s="85">
        <v>0</v>
      </c>
      <c r="Q713" s="85">
        <v>0</v>
      </c>
      <c r="R713" s="85">
        <v>0</v>
      </c>
      <c r="S713" s="85">
        <v>0</v>
      </c>
      <c r="T713" s="85">
        <v>0</v>
      </c>
      <c r="U713" s="85">
        <v>0</v>
      </c>
      <c r="V713" s="85">
        <v>0</v>
      </c>
      <c r="W713" s="85">
        <v>0</v>
      </c>
      <c r="X713" s="85">
        <v>0</v>
      </c>
      <c r="Y713" s="85">
        <v>0</v>
      </c>
      <c r="Z713" s="85">
        <v>0</v>
      </c>
      <c r="AA713" s="85">
        <v>0</v>
      </c>
      <c r="AB713" s="85">
        <v>0</v>
      </c>
      <c r="AC713" s="85">
        <v>0</v>
      </c>
      <c r="AD713" s="85">
        <v>0</v>
      </c>
      <c r="AE713" s="85">
        <v>0</v>
      </c>
    </row>
    <row r="714" spans="2:31"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 s="85">
        <v>0</v>
      </c>
      <c r="K714" s="85">
        <v>0</v>
      </c>
      <c r="L714" s="85">
        <v>0</v>
      </c>
      <c r="M714" s="85">
        <v>0</v>
      </c>
      <c r="N714" s="85">
        <v>0</v>
      </c>
      <c r="O714" s="85">
        <v>0</v>
      </c>
      <c r="P714" s="85">
        <v>0</v>
      </c>
      <c r="Q714" s="85">
        <v>0</v>
      </c>
      <c r="R714" s="85">
        <v>0</v>
      </c>
      <c r="S714" s="85">
        <v>0</v>
      </c>
      <c r="T714" s="85">
        <v>0</v>
      </c>
      <c r="U714" s="85">
        <v>0</v>
      </c>
      <c r="V714" s="85">
        <v>0</v>
      </c>
      <c r="W714" s="85">
        <v>0</v>
      </c>
      <c r="X714" s="85">
        <v>0</v>
      </c>
      <c r="Y714" s="85">
        <v>0</v>
      </c>
      <c r="Z714" s="85">
        <v>0</v>
      </c>
      <c r="AA714" s="85">
        <v>0</v>
      </c>
      <c r="AB714" s="85">
        <v>0</v>
      </c>
      <c r="AC714" s="85">
        <v>0</v>
      </c>
      <c r="AD714" s="85">
        <v>0</v>
      </c>
      <c r="AE714" s="85">
        <v>0</v>
      </c>
    </row>
    <row r="715" spans="2:31"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 s="85">
        <v>0</v>
      </c>
      <c r="K715" s="85">
        <v>0</v>
      </c>
      <c r="L715" s="85">
        <v>0</v>
      </c>
      <c r="M715" s="85">
        <v>0</v>
      </c>
      <c r="N715" s="85">
        <v>0</v>
      </c>
      <c r="O715" s="85">
        <v>0</v>
      </c>
      <c r="P715" s="85">
        <v>0</v>
      </c>
      <c r="Q715" s="85">
        <v>0</v>
      </c>
      <c r="R715" s="85">
        <v>0</v>
      </c>
      <c r="S715" s="85">
        <v>0</v>
      </c>
      <c r="T715" s="85">
        <v>0</v>
      </c>
      <c r="U715" s="85">
        <v>0</v>
      </c>
      <c r="V715" s="85">
        <v>0</v>
      </c>
      <c r="W715" s="85">
        <v>0</v>
      </c>
      <c r="X715" s="85">
        <v>0</v>
      </c>
      <c r="Y715" s="85">
        <v>0</v>
      </c>
      <c r="Z715" s="85">
        <v>0</v>
      </c>
      <c r="AA715" s="85">
        <v>0</v>
      </c>
      <c r="AB715" s="85">
        <v>0</v>
      </c>
      <c r="AC715" s="85">
        <v>0</v>
      </c>
      <c r="AD715" s="85">
        <v>0</v>
      </c>
      <c r="AE715" s="85">
        <v>0</v>
      </c>
    </row>
    <row r="716" spans="2:31">
      <c r="B716">
        <v>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 s="85">
        <v>0</v>
      </c>
      <c r="K716" s="85">
        <v>0</v>
      </c>
      <c r="L716" s="85">
        <v>0</v>
      </c>
      <c r="M716" s="85">
        <v>0</v>
      </c>
      <c r="N716" s="85">
        <v>0</v>
      </c>
      <c r="O716" s="85">
        <v>0</v>
      </c>
      <c r="P716" s="85">
        <v>0</v>
      </c>
      <c r="Q716" s="85">
        <v>0</v>
      </c>
      <c r="R716" s="85">
        <v>0</v>
      </c>
      <c r="S716" s="85">
        <v>0</v>
      </c>
      <c r="T716" s="85">
        <v>0</v>
      </c>
      <c r="U716" s="85">
        <v>0</v>
      </c>
      <c r="V716" s="85">
        <v>0</v>
      </c>
      <c r="W716" s="85">
        <v>0</v>
      </c>
      <c r="X716" s="85">
        <v>0</v>
      </c>
      <c r="Y716" s="85">
        <v>0</v>
      </c>
      <c r="Z716" s="85">
        <v>0</v>
      </c>
      <c r="AA716" s="85">
        <v>0</v>
      </c>
      <c r="AB716" s="85">
        <v>0</v>
      </c>
      <c r="AC716" s="85">
        <v>0</v>
      </c>
      <c r="AD716" s="85">
        <v>0</v>
      </c>
      <c r="AE716" s="85">
        <v>0</v>
      </c>
    </row>
    <row r="717" spans="2:31"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 s="85">
        <v>0</v>
      </c>
      <c r="K717" s="85">
        <v>0</v>
      </c>
      <c r="L717" s="85">
        <v>0</v>
      </c>
      <c r="M717" s="85">
        <v>0</v>
      </c>
      <c r="N717" s="85">
        <v>0</v>
      </c>
      <c r="O717" s="85">
        <v>0</v>
      </c>
      <c r="P717" s="85">
        <v>0</v>
      </c>
      <c r="Q717" s="85">
        <v>0</v>
      </c>
      <c r="R717" s="85">
        <v>0</v>
      </c>
      <c r="S717" s="85">
        <v>0</v>
      </c>
      <c r="T717" s="85">
        <v>0</v>
      </c>
      <c r="U717" s="85">
        <v>0</v>
      </c>
      <c r="V717" s="85">
        <v>0</v>
      </c>
      <c r="W717" s="85">
        <v>0</v>
      </c>
      <c r="X717" s="85">
        <v>0</v>
      </c>
      <c r="Y717" s="85">
        <v>0</v>
      </c>
      <c r="Z717" s="85">
        <v>0</v>
      </c>
      <c r="AA717" s="85">
        <v>0</v>
      </c>
      <c r="AB717" s="85">
        <v>0</v>
      </c>
      <c r="AC717" s="85">
        <v>0</v>
      </c>
      <c r="AD717" s="85">
        <v>0</v>
      </c>
      <c r="AE717" s="85">
        <v>0</v>
      </c>
    </row>
    <row r="718" spans="2:31"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 s="85">
        <v>0</v>
      </c>
      <c r="K718" s="85">
        <v>0</v>
      </c>
      <c r="L718" s="85">
        <v>0</v>
      </c>
      <c r="M718" s="85">
        <v>0</v>
      </c>
      <c r="N718" s="85">
        <v>0</v>
      </c>
      <c r="O718" s="85">
        <v>0</v>
      </c>
      <c r="P718" s="85">
        <v>0</v>
      </c>
      <c r="Q718" s="85">
        <v>0</v>
      </c>
      <c r="R718" s="85">
        <v>0</v>
      </c>
      <c r="S718" s="85">
        <v>0</v>
      </c>
      <c r="T718" s="85">
        <v>0</v>
      </c>
      <c r="U718" s="85">
        <v>0</v>
      </c>
      <c r="V718" s="85">
        <v>0</v>
      </c>
      <c r="W718" s="85">
        <v>0</v>
      </c>
      <c r="X718" s="85">
        <v>0</v>
      </c>
      <c r="Y718" s="85">
        <v>0</v>
      </c>
      <c r="Z718" s="85">
        <v>0</v>
      </c>
      <c r="AA718" s="85">
        <v>0</v>
      </c>
      <c r="AB718" s="85">
        <v>0</v>
      </c>
      <c r="AC718" s="85">
        <v>0</v>
      </c>
      <c r="AD718" s="85">
        <v>0</v>
      </c>
      <c r="AE718" s="85">
        <v>0</v>
      </c>
    </row>
    <row r="719" spans="2:31"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 s="85">
        <v>0</v>
      </c>
      <c r="K719" s="85">
        <v>0</v>
      </c>
      <c r="L719" s="85">
        <v>0</v>
      </c>
      <c r="M719" s="85">
        <v>0</v>
      </c>
      <c r="N719" s="85">
        <v>0</v>
      </c>
      <c r="O719" s="85">
        <v>0</v>
      </c>
      <c r="P719" s="85">
        <v>0</v>
      </c>
      <c r="Q719" s="85">
        <v>0</v>
      </c>
      <c r="R719" s="85">
        <v>0</v>
      </c>
      <c r="S719" s="85">
        <v>0</v>
      </c>
      <c r="T719" s="85">
        <v>0</v>
      </c>
      <c r="U719" s="85">
        <v>0</v>
      </c>
      <c r="V719" s="85">
        <v>0</v>
      </c>
      <c r="W719" s="85">
        <v>0</v>
      </c>
      <c r="X719" s="85">
        <v>0</v>
      </c>
      <c r="Y719" s="85">
        <v>0</v>
      </c>
      <c r="Z719" s="85">
        <v>0</v>
      </c>
      <c r="AA719" s="85">
        <v>0</v>
      </c>
      <c r="AB719" s="85">
        <v>0</v>
      </c>
      <c r="AC719" s="85">
        <v>0</v>
      </c>
      <c r="AD719" s="85">
        <v>0</v>
      </c>
      <c r="AE719" s="85">
        <v>0</v>
      </c>
    </row>
    <row r="720" spans="2:31"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 s="85">
        <v>0</v>
      </c>
      <c r="K720" s="85">
        <v>0</v>
      </c>
      <c r="L720" s="85">
        <v>0</v>
      </c>
      <c r="M720" s="85">
        <v>0</v>
      </c>
      <c r="N720" s="85">
        <v>0</v>
      </c>
      <c r="O720" s="85">
        <v>0</v>
      </c>
      <c r="P720" s="85">
        <v>0</v>
      </c>
      <c r="Q720" s="85">
        <v>0</v>
      </c>
      <c r="R720" s="85">
        <v>0</v>
      </c>
      <c r="S720" s="85">
        <v>0</v>
      </c>
      <c r="T720" s="85">
        <v>0</v>
      </c>
      <c r="U720" s="85">
        <v>0</v>
      </c>
      <c r="V720" s="85">
        <v>0</v>
      </c>
      <c r="W720" s="85">
        <v>0</v>
      </c>
      <c r="X720" s="85">
        <v>0</v>
      </c>
      <c r="Y720" s="85">
        <v>0</v>
      </c>
      <c r="Z720" s="85">
        <v>0</v>
      </c>
      <c r="AA720" s="85">
        <v>0</v>
      </c>
      <c r="AB720" s="85">
        <v>0</v>
      </c>
      <c r="AC720" s="85">
        <v>0</v>
      </c>
      <c r="AD720" s="85">
        <v>0</v>
      </c>
      <c r="AE720" s="85">
        <v>0</v>
      </c>
    </row>
    <row r="721" spans="2:31"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 s="85">
        <v>0</v>
      </c>
      <c r="K721" s="85">
        <v>0</v>
      </c>
      <c r="L721" s="85">
        <v>0</v>
      </c>
      <c r="M721" s="85">
        <v>0</v>
      </c>
      <c r="N721" s="85">
        <v>0</v>
      </c>
      <c r="O721" s="85">
        <v>0</v>
      </c>
      <c r="P721" s="85">
        <v>0</v>
      </c>
      <c r="Q721" s="85">
        <v>0</v>
      </c>
      <c r="R721" s="85">
        <v>0</v>
      </c>
      <c r="S721" s="85">
        <v>0</v>
      </c>
      <c r="T721" s="85">
        <v>0</v>
      </c>
      <c r="U721" s="85">
        <v>0</v>
      </c>
      <c r="V721" s="85">
        <v>0</v>
      </c>
      <c r="W721" s="85">
        <v>0</v>
      </c>
      <c r="X721" s="85">
        <v>0</v>
      </c>
      <c r="Y721" s="85">
        <v>0</v>
      </c>
      <c r="Z721" s="85">
        <v>0</v>
      </c>
      <c r="AA721" s="85">
        <v>0</v>
      </c>
      <c r="AB721" s="85">
        <v>0</v>
      </c>
      <c r="AC721" s="85">
        <v>0</v>
      </c>
      <c r="AD721" s="85">
        <v>0</v>
      </c>
      <c r="AE721" s="85">
        <v>0</v>
      </c>
    </row>
    <row r="722" spans="2:31"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 s="85">
        <v>0</v>
      </c>
      <c r="K722" s="85">
        <v>0</v>
      </c>
      <c r="L722" s="85">
        <v>0</v>
      </c>
      <c r="M722" s="85">
        <v>0</v>
      </c>
      <c r="N722" s="85">
        <v>0</v>
      </c>
      <c r="O722" s="85">
        <v>0</v>
      </c>
      <c r="P722" s="85">
        <v>0</v>
      </c>
      <c r="Q722" s="85">
        <v>0</v>
      </c>
      <c r="R722" s="85">
        <v>0</v>
      </c>
      <c r="S722" s="85">
        <v>0</v>
      </c>
      <c r="T722" s="85">
        <v>0</v>
      </c>
      <c r="U722" s="85">
        <v>0</v>
      </c>
      <c r="V722" s="85">
        <v>0</v>
      </c>
      <c r="W722" s="85">
        <v>0</v>
      </c>
      <c r="X722" s="85">
        <v>0</v>
      </c>
      <c r="Y722" s="85">
        <v>0</v>
      </c>
      <c r="Z722" s="85">
        <v>0</v>
      </c>
      <c r="AA722" s="85">
        <v>0</v>
      </c>
      <c r="AB722" s="85">
        <v>0</v>
      </c>
      <c r="AC722" s="85">
        <v>0</v>
      </c>
      <c r="AD722" s="85">
        <v>0</v>
      </c>
      <c r="AE722" s="85">
        <v>0</v>
      </c>
    </row>
    <row r="723" spans="2:31"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 s="85">
        <v>0</v>
      </c>
      <c r="K723" s="85">
        <v>0</v>
      </c>
      <c r="L723" s="85">
        <v>0</v>
      </c>
      <c r="M723" s="85">
        <v>0</v>
      </c>
      <c r="N723" s="85">
        <v>0</v>
      </c>
      <c r="O723" s="85">
        <v>0</v>
      </c>
      <c r="P723" s="85">
        <v>0</v>
      </c>
      <c r="Q723" s="85">
        <v>0</v>
      </c>
      <c r="R723" s="85">
        <v>0</v>
      </c>
      <c r="S723" s="85">
        <v>0</v>
      </c>
      <c r="T723" s="85">
        <v>0</v>
      </c>
      <c r="U723" s="85">
        <v>0</v>
      </c>
      <c r="V723" s="85">
        <v>0</v>
      </c>
      <c r="W723" s="85">
        <v>0</v>
      </c>
      <c r="X723" s="85">
        <v>0</v>
      </c>
      <c r="Y723" s="85">
        <v>0</v>
      </c>
      <c r="Z723" s="85">
        <v>0</v>
      </c>
      <c r="AA723" s="85">
        <v>0</v>
      </c>
      <c r="AB723" s="85">
        <v>0</v>
      </c>
      <c r="AC723" s="85">
        <v>0</v>
      </c>
      <c r="AD723" s="85">
        <v>0</v>
      </c>
      <c r="AE723" s="85">
        <v>0</v>
      </c>
    </row>
    <row r="724" spans="2:31"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 s="85">
        <v>0</v>
      </c>
      <c r="K724" s="85">
        <v>0</v>
      </c>
      <c r="L724" s="85">
        <v>0</v>
      </c>
      <c r="M724" s="85">
        <v>0</v>
      </c>
      <c r="N724" s="85">
        <v>0</v>
      </c>
      <c r="O724" s="85">
        <v>0</v>
      </c>
      <c r="P724" s="85">
        <v>0</v>
      </c>
      <c r="Q724" s="85">
        <v>0</v>
      </c>
      <c r="R724" s="85">
        <v>0</v>
      </c>
      <c r="S724" s="85">
        <v>0</v>
      </c>
      <c r="T724" s="85">
        <v>0</v>
      </c>
      <c r="U724" s="85">
        <v>0</v>
      </c>
      <c r="V724" s="85">
        <v>0</v>
      </c>
      <c r="W724" s="85">
        <v>0</v>
      </c>
      <c r="X724" s="85">
        <v>0</v>
      </c>
      <c r="Y724" s="85">
        <v>0</v>
      </c>
      <c r="Z724" s="85">
        <v>0</v>
      </c>
      <c r="AA724" s="85">
        <v>0</v>
      </c>
      <c r="AB724" s="85">
        <v>0</v>
      </c>
      <c r="AC724" s="85">
        <v>0</v>
      </c>
      <c r="AD724" s="85">
        <v>0</v>
      </c>
      <c r="AE724" s="85">
        <v>0</v>
      </c>
    </row>
    <row r="725" spans="2:31"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 s="85">
        <v>0</v>
      </c>
      <c r="K725" s="85">
        <v>0</v>
      </c>
      <c r="L725" s="85">
        <v>0</v>
      </c>
      <c r="M725" s="85">
        <v>0</v>
      </c>
      <c r="N725" s="85">
        <v>0</v>
      </c>
      <c r="O725" s="85">
        <v>0</v>
      </c>
      <c r="P725" s="85">
        <v>0</v>
      </c>
      <c r="Q725" s="85">
        <v>0</v>
      </c>
      <c r="R725" s="85">
        <v>0</v>
      </c>
      <c r="S725" s="85">
        <v>0</v>
      </c>
      <c r="T725" s="85">
        <v>0</v>
      </c>
      <c r="U725" s="85">
        <v>0</v>
      </c>
      <c r="V725" s="85">
        <v>0</v>
      </c>
      <c r="W725" s="85">
        <v>0</v>
      </c>
      <c r="X725" s="85">
        <v>0</v>
      </c>
      <c r="Y725" s="85">
        <v>0</v>
      </c>
      <c r="Z725" s="85">
        <v>0</v>
      </c>
      <c r="AA725" s="85">
        <v>0</v>
      </c>
      <c r="AB725" s="85">
        <v>0</v>
      </c>
      <c r="AC725" s="85">
        <v>0</v>
      </c>
      <c r="AD725" s="85">
        <v>0</v>
      </c>
      <c r="AE725" s="85">
        <v>0</v>
      </c>
    </row>
    <row r="726" spans="2:31"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 s="85">
        <v>0</v>
      </c>
      <c r="K726" s="85">
        <v>0</v>
      </c>
      <c r="L726" s="85">
        <v>0</v>
      </c>
      <c r="M726" s="85">
        <v>0</v>
      </c>
      <c r="N726" s="85">
        <v>0</v>
      </c>
      <c r="O726" s="85">
        <v>0</v>
      </c>
      <c r="P726" s="85">
        <v>0</v>
      </c>
      <c r="Q726" s="85">
        <v>0</v>
      </c>
      <c r="R726" s="85">
        <v>0</v>
      </c>
      <c r="S726" s="85">
        <v>0</v>
      </c>
      <c r="T726" s="85">
        <v>0</v>
      </c>
      <c r="U726" s="85">
        <v>0</v>
      </c>
      <c r="V726" s="85">
        <v>0</v>
      </c>
      <c r="W726" s="85">
        <v>0</v>
      </c>
      <c r="X726" s="85">
        <v>0</v>
      </c>
      <c r="Y726" s="85">
        <v>0</v>
      </c>
      <c r="Z726" s="85">
        <v>0</v>
      </c>
      <c r="AA726" s="85">
        <v>0</v>
      </c>
      <c r="AB726" s="85">
        <v>0</v>
      </c>
      <c r="AC726" s="85">
        <v>0</v>
      </c>
      <c r="AD726" s="85">
        <v>0</v>
      </c>
      <c r="AE726" s="85">
        <v>0</v>
      </c>
    </row>
    <row r="727" spans="2:31"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 s="85">
        <v>0</v>
      </c>
      <c r="K727" s="85">
        <v>0</v>
      </c>
      <c r="L727" s="85">
        <v>0</v>
      </c>
      <c r="M727" s="85">
        <v>0</v>
      </c>
      <c r="N727" s="85">
        <v>0</v>
      </c>
      <c r="O727" s="85">
        <v>0</v>
      </c>
      <c r="P727" s="85">
        <v>0</v>
      </c>
      <c r="Q727" s="85">
        <v>0</v>
      </c>
      <c r="R727" s="85">
        <v>0</v>
      </c>
      <c r="S727" s="85">
        <v>0</v>
      </c>
      <c r="T727" s="85">
        <v>0</v>
      </c>
      <c r="U727" s="85">
        <v>0</v>
      </c>
      <c r="V727" s="85">
        <v>0</v>
      </c>
      <c r="W727" s="85">
        <v>0</v>
      </c>
      <c r="X727" s="85">
        <v>0</v>
      </c>
      <c r="Y727" s="85">
        <v>0</v>
      </c>
      <c r="Z727" s="85">
        <v>0</v>
      </c>
      <c r="AA727" s="85">
        <v>0</v>
      </c>
      <c r="AB727" s="85">
        <v>0</v>
      </c>
      <c r="AC727" s="85">
        <v>0</v>
      </c>
      <c r="AD727" s="85">
        <v>0</v>
      </c>
      <c r="AE727" s="85">
        <v>0</v>
      </c>
    </row>
    <row r="728" spans="2:31"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 s="85">
        <v>0</v>
      </c>
      <c r="K728" s="85">
        <v>0</v>
      </c>
      <c r="L728" s="85">
        <v>0</v>
      </c>
      <c r="M728" s="85">
        <v>0</v>
      </c>
      <c r="N728" s="85">
        <v>0</v>
      </c>
      <c r="O728" s="85">
        <v>0</v>
      </c>
      <c r="P728" s="85">
        <v>0</v>
      </c>
      <c r="Q728" s="85">
        <v>0</v>
      </c>
      <c r="R728" s="85">
        <v>0</v>
      </c>
      <c r="S728" s="85">
        <v>0</v>
      </c>
      <c r="T728" s="85">
        <v>0</v>
      </c>
      <c r="U728" s="85">
        <v>0</v>
      </c>
      <c r="V728" s="85">
        <v>0</v>
      </c>
      <c r="W728" s="85">
        <v>0</v>
      </c>
      <c r="X728" s="85">
        <v>0</v>
      </c>
      <c r="Y728" s="85">
        <v>0</v>
      </c>
      <c r="Z728" s="85">
        <v>0</v>
      </c>
      <c r="AA728" s="85">
        <v>0</v>
      </c>
      <c r="AB728" s="85">
        <v>0</v>
      </c>
      <c r="AC728" s="85">
        <v>0</v>
      </c>
      <c r="AD728" s="85">
        <v>0</v>
      </c>
      <c r="AE728" s="85">
        <v>0</v>
      </c>
    </row>
    <row r="729" spans="2:31"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 s="85">
        <v>0</v>
      </c>
      <c r="K729" s="85">
        <v>0</v>
      </c>
      <c r="L729" s="85">
        <v>0</v>
      </c>
      <c r="M729" s="85">
        <v>0</v>
      </c>
      <c r="N729" s="85">
        <v>0</v>
      </c>
      <c r="O729" s="85">
        <v>0</v>
      </c>
      <c r="P729" s="85">
        <v>0</v>
      </c>
      <c r="Q729" s="85">
        <v>0</v>
      </c>
      <c r="R729" s="85">
        <v>0</v>
      </c>
      <c r="S729" s="85">
        <v>0</v>
      </c>
      <c r="T729" s="85">
        <v>0</v>
      </c>
      <c r="U729" s="85">
        <v>0</v>
      </c>
      <c r="V729" s="85">
        <v>0</v>
      </c>
      <c r="W729" s="85">
        <v>0</v>
      </c>
      <c r="X729" s="85">
        <v>0</v>
      </c>
      <c r="Y729" s="85">
        <v>0</v>
      </c>
      <c r="Z729" s="85">
        <v>0</v>
      </c>
      <c r="AA729" s="85">
        <v>0</v>
      </c>
      <c r="AB729" s="85">
        <v>0</v>
      </c>
      <c r="AC729" s="85">
        <v>0</v>
      </c>
      <c r="AD729" s="85">
        <v>0</v>
      </c>
      <c r="AE729" s="85">
        <v>0</v>
      </c>
    </row>
    <row r="730" spans="2:31"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 s="85">
        <v>0</v>
      </c>
      <c r="K730" s="85">
        <v>0</v>
      </c>
      <c r="L730" s="85">
        <v>0</v>
      </c>
      <c r="M730" s="85">
        <v>0</v>
      </c>
      <c r="N730" s="85">
        <v>0</v>
      </c>
      <c r="O730" s="85">
        <v>0</v>
      </c>
      <c r="P730" s="85">
        <v>0</v>
      </c>
      <c r="Q730" s="85">
        <v>0</v>
      </c>
      <c r="R730" s="85">
        <v>0</v>
      </c>
      <c r="S730" s="85">
        <v>0</v>
      </c>
      <c r="T730" s="85">
        <v>0</v>
      </c>
      <c r="U730" s="85">
        <v>0</v>
      </c>
      <c r="V730" s="85">
        <v>0</v>
      </c>
      <c r="W730" s="85">
        <v>0</v>
      </c>
      <c r="X730" s="85">
        <v>0</v>
      </c>
      <c r="Y730" s="85">
        <v>0</v>
      </c>
      <c r="Z730" s="85">
        <v>0</v>
      </c>
      <c r="AA730" s="85">
        <v>0</v>
      </c>
      <c r="AB730" s="85">
        <v>0</v>
      </c>
      <c r="AC730" s="85">
        <v>0</v>
      </c>
      <c r="AD730" s="85">
        <v>0</v>
      </c>
      <c r="AE730" s="85">
        <v>0</v>
      </c>
    </row>
    <row r="731" spans="2:31"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 s="85">
        <v>0</v>
      </c>
      <c r="K731" s="85">
        <v>0</v>
      </c>
      <c r="L731" s="85">
        <v>0</v>
      </c>
      <c r="M731" s="85">
        <v>0</v>
      </c>
      <c r="N731" s="85">
        <v>0</v>
      </c>
      <c r="O731" s="85">
        <v>0</v>
      </c>
      <c r="P731" s="85">
        <v>0</v>
      </c>
      <c r="Q731" s="85">
        <v>0</v>
      </c>
      <c r="R731" s="85">
        <v>0</v>
      </c>
      <c r="S731" s="85">
        <v>0</v>
      </c>
      <c r="T731" s="85">
        <v>0</v>
      </c>
      <c r="U731" s="85">
        <v>0</v>
      </c>
      <c r="V731" s="85">
        <v>0</v>
      </c>
      <c r="W731" s="85">
        <v>0</v>
      </c>
      <c r="X731" s="85">
        <v>0</v>
      </c>
      <c r="Y731" s="85">
        <v>0</v>
      </c>
      <c r="Z731" s="85">
        <v>0</v>
      </c>
      <c r="AA731" s="85">
        <v>0</v>
      </c>
      <c r="AB731" s="85">
        <v>0</v>
      </c>
      <c r="AC731" s="85">
        <v>0</v>
      </c>
      <c r="AD731" s="85">
        <v>0</v>
      </c>
      <c r="AE731" s="85">
        <v>0</v>
      </c>
    </row>
    <row r="732" spans="2:31"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 s="85">
        <v>0</v>
      </c>
      <c r="K732" s="85">
        <v>0</v>
      </c>
      <c r="L732" s="85">
        <v>0</v>
      </c>
      <c r="M732" s="85">
        <v>0</v>
      </c>
      <c r="N732" s="85">
        <v>0</v>
      </c>
      <c r="O732" s="85">
        <v>0</v>
      </c>
      <c r="P732" s="85">
        <v>0</v>
      </c>
      <c r="Q732" s="85">
        <v>0</v>
      </c>
      <c r="R732" s="85">
        <v>0</v>
      </c>
      <c r="S732" s="85">
        <v>0</v>
      </c>
      <c r="T732" s="85">
        <v>0</v>
      </c>
      <c r="U732" s="85">
        <v>0</v>
      </c>
      <c r="V732" s="85">
        <v>0</v>
      </c>
      <c r="W732" s="85">
        <v>0</v>
      </c>
      <c r="X732" s="85">
        <v>0</v>
      </c>
      <c r="Y732" s="85">
        <v>0</v>
      </c>
      <c r="Z732" s="85">
        <v>0</v>
      </c>
      <c r="AA732" s="85">
        <v>0</v>
      </c>
      <c r="AB732" s="85">
        <v>0</v>
      </c>
      <c r="AC732" s="85">
        <v>0</v>
      </c>
      <c r="AD732" s="85">
        <v>0</v>
      </c>
      <c r="AE732" s="85">
        <v>0</v>
      </c>
    </row>
    <row r="733" spans="2:31"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 s="85">
        <v>0</v>
      </c>
      <c r="K733" s="85">
        <v>0</v>
      </c>
      <c r="L733" s="85">
        <v>0</v>
      </c>
      <c r="M733" s="85">
        <v>0</v>
      </c>
      <c r="N733" s="85">
        <v>0</v>
      </c>
      <c r="O733" s="85">
        <v>0</v>
      </c>
      <c r="P733" s="85">
        <v>0</v>
      </c>
      <c r="Q733" s="85">
        <v>0</v>
      </c>
      <c r="R733" s="85">
        <v>0</v>
      </c>
      <c r="S733" s="85">
        <v>0</v>
      </c>
      <c r="T733" s="85">
        <v>0</v>
      </c>
      <c r="U733" s="85">
        <v>0</v>
      </c>
      <c r="V733" s="85">
        <v>0</v>
      </c>
      <c r="W733" s="85">
        <v>0</v>
      </c>
      <c r="X733" s="85">
        <v>0</v>
      </c>
      <c r="Y733" s="85">
        <v>0</v>
      </c>
      <c r="Z733" s="85">
        <v>0</v>
      </c>
      <c r="AA733" s="85">
        <v>0</v>
      </c>
      <c r="AB733" s="85">
        <v>0</v>
      </c>
      <c r="AC733" s="85">
        <v>0</v>
      </c>
      <c r="AD733" s="85">
        <v>0</v>
      </c>
      <c r="AE733" s="85">
        <v>0</v>
      </c>
    </row>
    <row r="734" spans="2:31"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 s="85">
        <v>0</v>
      </c>
      <c r="K734" s="85">
        <v>0</v>
      </c>
      <c r="L734" s="85">
        <v>0</v>
      </c>
      <c r="M734" s="85">
        <v>0</v>
      </c>
      <c r="N734" s="85">
        <v>0</v>
      </c>
      <c r="O734" s="85">
        <v>0</v>
      </c>
      <c r="P734" s="85">
        <v>0</v>
      </c>
      <c r="Q734" s="85">
        <v>0</v>
      </c>
      <c r="R734" s="85">
        <v>0</v>
      </c>
      <c r="S734" s="85">
        <v>0</v>
      </c>
      <c r="T734" s="85">
        <v>0</v>
      </c>
      <c r="U734" s="85">
        <v>0</v>
      </c>
      <c r="V734" s="85">
        <v>0</v>
      </c>
      <c r="W734" s="85">
        <v>0</v>
      </c>
      <c r="X734" s="85">
        <v>0</v>
      </c>
      <c r="Y734" s="85">
        <v>0</v>
      </c>
      <c r="Z734" s="85">
        <v>0</v>
      </c>
      <c r="AA734" s="85">
        <v>0</v>
      </c>
      <c r="AB734" s="85">
        <v>0</v>
      </c>
      <c r="AC734" s="85">
        <v>0</v>
      </c>
      <c r="AD734" s="85">
        <v>0</v>
      </c>
      <c r="AE734" s="85">
        <v>0</v>
      </c>
    </row>
    <row r="735" spans="2:31"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 s="85">
        <v>0</v>
      </c>
      <c r="K735" s="85">
        <v>0</v>
      </c>
      <c r="L735" s="85">
        <v>0</v>
      </c>
      <c r="M735" s="85">
        <v>0</v>
      </c>
      <c r="N735" s="85">
        <v>0</v>
      </c>
      <c r="O735" s="85">
        <v>0</v>
      </c>
      <c r="P735" s="85">
        <v>0</v>
      </c>
      <c r="Q735" s="85">
        <v>0</v>
      </c>
      <c r="R735" s="85">
        <v>0</v>
      </c>
      <c r="S735" s="85">
        <v>0</v>
      </c>
      <c r="T735" s="85">
        <v>0</v>
      </c>
      <c r="U735" s="85">
        <v>0</v>
      </c>
      <c r="V735" s="85">
        <v>0</v>
      </c>
      <c r="W735" s="85">
        <v>0</v>
      </c>
      <c r="X735" s="85">
        <v>0</v>
      </c>
      <c r="Y735" s="85">
        <v>0</v>
      </c>
      <c r="Z735" s="85">
        <v>0</v>
      </c>
      <c r="AA735" s="85">
        <v>0</v>
      </c>
      <c r="AB735" s="85">
        <v>0</v>
      </c>
      <c r="AC735" s="85">
        <v>0</v>
      </c>
      <c r="AD735" s="85">
        <v>0</v>
      </c>
      <c r="AE735" s="85">
        <v>0</v>
      </c>
    </row>
    <row r="736" spans="2:31"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 s="85">
        <v>0</v>
      </c>
      <c r="K736" s="85">
        <v>0</v>
      </c>
      <c r="L736" s="85">
        <v>0</v>
      </c>
      <c r="M736" s="85">
        <v>0</v>
      </c>
      <c r="N736" s="85">
        <v>0</v>
      </c>
      <c r="O736" s="85">
        <v>0</v>
      </c>
      <c r="P736" s="85">
        <v>0</v>
      </c>
      <c r="Q736" s="85">
        <v>0</v>
      </c>
      <c r="R736" s="85">
        <v>0</v>
      </c>
      <c r="S736" s="85">
        <v>0</v>
      </c>
      <c r="T736" s="85">
        <v>0</v>
      </c>
      <c r="U736" s="85">
        <v>0</v>
      </c>
      <c r="V736" s="85">
        <v>0</v>
      </c>
      <c r="W736" s="85">
        <v>0</v>
      </c>
      <c r="X736" s="85">
        <v>0</v>
      </c>
      <c r="Y736" s="85">
        <v>0</v>
      </c>
      <c r="Z736" s="85">
        <v>0</v>
      </c>
      <c r="AA736" s="85">
        <v>0</v>
      </c>
      <c r="AB736" s="85">
        <v>0</v>
      </c>
      <c r="AC736" s="85">
        <v>0</v>
      </c>
      <c r="AD736" s="85">
        <v>0</v>
      </c>
      <c r="AE736" s="85">
        <v>0</v>
      </c>
    </row>
    <row r="737" spans="2:31"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 s="85">
        <v>0</v>
      </c>
      <c r="K737" s="85">
        <v>0</v>
      </c>
      <c r="L737" s="85">
        <v>0</v>
      </c>
      <c r="M737" s="85">
        <v>0</v>
      </c>
      <c r="N737" s="85">
        <v>0</v>
      </c>
      <c r="O737" s="85">
        <v>0</v>
      </c>
      <c r="P737" s="85">
        <v>0</v>
      </c>
      <c r="Q737" s="85">
        <v>0</v>
      </c>
      <c r="R737" s="85">
        <v>0</v>
      </c>
      <c r="S737" s="85">
        <v>0</v>
      </c>
      <c r="T737" s="85">
        <v>0</v>
      </c>
      <c r="U737" s="85">
        <v>0</v>
      </c>
      <c r="V737" s="85">
        <v>0</v>
      </c>
      <c r="W737" s="85">
        <v>0</v>
      </c>
      <c r="X737" s="85">
        <v>0</v>
      </c>
      <c r="Y737" s="85">
        <v>0</v>
      </c>
      <c r="Z737" s="85">
        <v>0</v>
      </c>
      <c r="AA737" s="85">
        <v>0</v>
      </c>
      <c r="AB737" s="85">
        <v>0</v>
      </c>
      <c r="AC737" s="85">
        <v>0</v>
      </c>
      <c r="AD737" s="85">
        <v>0</v>
      </c>
      <c r="AE737" s="85">
        <v>0</v>
      </c>
    </row>
    <row r="738" spans="2:31"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 s="85">
        <v>0</v>
      </c>
      <c r="K738" s="85">
        <v>0</v>
      </c>
      <c r="L738" s="85">
        <v>0</v>
      </c>
      <c r="M738" s="85">
        <v>0</v>
      </c>
      <c r="N738" s="85">
        <v>0</v>
      </c>
      <c r="O738" s="85">
        <v>0</v>
      </c>
      <c r="P738" s="85">
        <v>0</v>
      </c>
      <c r="Q738" s="85">
        <v>0</v>
      </c>
      <c r="R738" s="85">
        <v>0</v>
      </c>
      <c r="S738" s="85">
        <v>0</v>
      </c>
      <c r="T738" s="85">
        <v>0</v>
      </c>
      <c r="U738" s="85">
        <v>0</v>
      </c>
      <c r="V738" s="85">
        <v>0</v>
      </c>
      <c r="W738" s="85">
        <v>0</v>
      </c>
      <c r="X738" s="85">
        <v>0</v>
      </c>
      <c r="Y738" s="85">
        <v>0</v>
      </c>
      <c r="Z738" s="85">
        <v>0</v>
      </c>
      <c r="AA738" s="85">
        <v>0</v>
      </c>
      <c r="AB738" s="85">
        <v>0</v>
      </c>
      <c r="AC738" s="85">
        <v>0</v>
      </c>
      <c r="AD738" s="85">
        <v>0</v>
      </c>
      <c r="AE738" s="85">
        <v>0</v>
      </c>
    </row>
    <row r="739" spans="2:31"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 s="85">
        <v>0</v>
      </c>
      <c r="K739" s="85">
        <v>0</v>
      </c>
      <c r="L739" s="85">
        <v>0</v>
      </c>
      <c r="M739" s="85">
        <v>0</v>
      </c>
      <c r="N739" s="85">
        <v>0</v>
      </c>
      <c r="O739" s="85">
        <v>0</v>
      </c>
      <c r="P739" s="85">
        <v>0</v>
      </c>
      <c r="Q739" s="85">
        <v>0</v>
      </c>
      <c r="R739" s="85">
        <v>0</v>
      </c>
      <c r="S739" s="85">
        <v>0</v>
      </c>
      <c r="T739" s="85">
        <v>0</v>
      </c>
      <c r="U739" s="85">
        <v>0</v>
      </c>
      <c r="V739" s="85">
        <v>0</v>
      </c>
      <c r="W739" s="85">
        <v>0</v>
      </c>
      <c r="X739" s="85">
        <v>0</v>
      </c>
      <c r="Y739" s="85">
        <v>0</v>
      </c>
      <c r="Z739" s="85">
        <v>0</v>
      </c>
      <c r="AA739" s="85">
        <v>0</v>
      </c>
      <c r="AB739" s="85">
        <v>0</v>
      </c>
      <c r="AC739" s="85">
        <v>0</v>
      </c>
      <c r="AD739" s="85">
        <v>0</v>
      </c>
      <c r="AE739" s="85">
        <v>0</v>
      </c>
    </row>
    <row r="740" spans="2:31"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 s="85">
        <v>0</v>
      </c>
      <c r="K740" s="85">
        <v>0</v>
      </c>
      <c r="L740" s="85">
        <v>0</v>
      </c>
      <c r="M740" s="85">
        <v>0</v>
      </c>
      <c r="N740" s="85">
        <v>0</v>
      </c>
      <c r="O740" s="85">
        <v>0</v>
      </c>
      <c r="P740" s="85">
        <v>0</v>
      </c>
      <c r="Q740" s="85">
        <v>0</v>
      </c>
      <c r="R740" s="85">
        <v>0</v>
      </c>
      <c r="S740" s="85">
        <v>0</v>
      </c>
      <c r="T740" s="85">
        <v>0</v>
      </c>
      <c r="U740" s="85">
        <v>0</v>
      </c>
      <c r="V740" s="85">
        <v>0</v>
      </c>
      <c r="W740" s="85">
        <v>0</v>
      </c>
      <c r="X740" s="85">
        <v>0</v>
      </c>
      <c r="Y740" s="85">
        <v>0</v>
      </c>
      <c r="Z740" s="85">
        <v>0</v>
      </c>
      <c r="AA740" s="85">
        <v>0</v>
      </c>
      <c r="AB740" s="85">
        <v>0</v>
      </c>
      <c r="AC740" s="85">
        <v>0</v>
      </c>
      <c r="AD740" s="85">
        <v>0</v>
      </c>
      <c r="AE740" s="85">
        <v>0</v>
      </c>
    </row>
    <row r="741" spans="2:31"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 s="85">
        <v>0</v>
      </c>
      <c r="K741" s="85">
        <v>0</v>
      </c>
      <c r="L741" s="85">
        <v>0</v>
      </c>
      <c r="M741" s="85">
        <v>0</v>
      </c>
      <c r="N741" s="85">
        <v>0</v>
      </c>
      <c r="O741" s="85">
        <v>0</v>
      </c>
      <c r="P741" s="85">
        <v>0</v>
      </c>
      <c r="Q741" s="85">
        <v>0</v>
      </c>
      <c r="R741" s="85">
        <v>0</v>
      </c>
      <c r="S741" s="85">
        <v>0</v>
      </c>
      <c r="T741" s="85">
        <v>0</v>
      </c>
      <c r="U741" s="85">
        <v>0</v>
      </c>
      <c r="V741" s="85">
        <v>0</v>
      </c>
      <c r="W741" s="85">
        <v>0</v>
      </c>
      <c r="X741" s="85">
        <v>0</v>
      </c>
      <c r="Y741" s="85">
        <v>0</v>
      </c>
      <c r="Z741" s="85">
        <v>0</v>
      </c>
      <c r="AA741" s="85">
        <v>0</v>
      </c>
      <c r="AB741" s="85">
        <v>0</v>
      </c>
      <c r="AC741" s="85">
        <v>0</v>
      </c>
      <c r="AD741" s="85">
        <v>0</v>
      </c>
      <c r="AE741" s="85">
        <v>0</v>
      </c>
    </row>
    <row r="742" spans="2:31"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 s="85">
        <v>0</v>
      </c>
      <c r="K742" s="85">
        <v>0</v>
      </c>
      <c r="L742" s="85">
        <v>0</v>
      </c>
      <c r="M742" s="85">
        <v>0</v>
      </c>
      <c r="N742" s="85">
        <v>0</v>
      </c>
      <c r="O742" s="85">
        <v>0</v>
      </c>
      <c r="P742" s="85">
        <v>0</v>
      </c>
      <c r="Q742" s="85">
        <v>0</v>
      </c>
      <c r="R742" s="85">
        <v>0</v>
      </c>
      <c r="S742" s="85">
        <v>0</v>
      </c>
      <c r="T742" s="85">
        <v>0</v>
      </c>
      <c r="U742" s="85">
        <v>0</v>
      </c>
      <c r="V742" s="85">
        <v>0</v>
      </c>
      <c r="W742" s="85">
        <v>0</v>
      </c>
      <c r="X742" s="85">
        <v>0</v>
      </c>
      <c r="Y742" s="85">
        <v>0</v>
      </c>
      <c r="Z742" s="85">
        <v>0</v>
      </c>
      <c r="AA742" s="85">
        <v>0</v>
      </c>
      <c r="AB742" s="85">
        <v>0</v>
      </c>
      <c r="AC742" s="85">
        <v>0</v>
      </c>
      <c r="AD742" s="85">
        <v>0</v>
      </c>
      <c r="AE742" s="85">
        <v>0</v>
      </c>
    </row>
    <row r="743" spans="2:31"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 s="85">
        <v>0</v>
      </c>
      <c r="K743" s="85">
        <v>0</v>
      </c>
      <c r="L743" s="85">
        <v>0</v>
      </c>
      <c r="M743" s="85">
        <v>0</v>
      </c>
      <c r="N743" s="85">
        <v>0</v>
      </c>
      <c r="O743" s="85">
        <v>0</v>
      </c>
      <c r="P743" s="85">
        <v>0</v>
      </c>
      <c r="Q743" s="85">
        <v>0</v>
      </c>
      <c r="R743" s="85">
        <v>0</v>
      </c>
      <c r="S743" s="85">
        <v>0</v>
      </c>
      <c r="T743" s="85">
        <v>0</v>
      </c>
      <c r="U743" s="85">
        <v>0</v>
      </c>
      <c r="V743" s="85">
        <v>0</v>
      </c>
      <c r="W743" s="85">
        <v>0</v>
      </c>
      <c r="X743" s="85">
        <v>0</v>
      </c>
      <c r="Y743" s="85">
        <v>0</v>
      </c>
      <c r="Z743" s="85">
        <v>0</v>
      </c>
      <c r="AA743" s="85">
        <v>0</v>
      </c>
      <c r="AB743" s="85">
        <v>0</v>
      </c>
      <c r="AC743" s="85">
        <v>0</v>
      </c>
      <c r="AD743" s="85">
        <v>0</v>
      </c>
      <c r="AE743" s="85">
        <v>0</v>
      </c>
    </row>
    <row r="744" spans="2:31"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 s="85">
        <v>0</v>
      </c>
      <c r="K744" s="85">
        <v>0</v>
      </c>
      <c r="L744" s="85">
        <v>0</v>
      </c>
      <c r="M744" s="85">
        <v>0</v>
      </c>
      <c r="N744" s="85">
        <v>0</v>
      </c>
      <c r="O744" s="85">
        <v>0</v>
      </c>
      <c r="P744" s="85">
        <v>0</v>
      </c>
      <c r="Q744" s="85">
        <v>0</v>
      </c>
      <c r="R744" s="85">
        <v>0</v>
      </c>
      <c r="S744" s="85">
        <v>0</v>
      </c>
      <c r="T744" s="85">
        <v>0</v>
      </c>
      <c r="U744" s="85">
        <v>0</v>
      </c>
      <c r="V744" s="85">
        <v>0</v>
      </c>
      <c r="W744" s="85">
        <v>0</v>
      </c>
      <c r="X744" s="85">
        <v>0</v>
      </c>
      <c r="Y744" s="85">
        <v>0</v>
      </c>
      <c r="Z744" s="85">
        <v>0</v>
      </c>
      <c r="AA744" s="85">
        <v>0</v>
      </c>
      <c r="AB744" s="85">
        <v>0</v>
      </c>
      <c r="AC744" s="85">
        <v>0</v>
      </c>
      <c r="AD744" s="85">
        <v>0</v>
      </c>
      <c r="AE744" s="85">
        <v>0</v>
      </c>
    </row>
    <row r="745" spans="2:31"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 s="85">
        <v>0</v>
      </c>
      <c r="K745" s="85">
        <v>0</v>
      </c>
      <c r="L745" s="85">
        <v>0</v>
      </c>
      <c r="M745" s="85">
        <v>0</v>
      </c>
      <c r="N745" s="85">
        <v>0</v>
      </c>
      <c r="O745" s="85">
        <v>0</v>
      </c>
      <c r="P745" s="85">
        <v>0</v>
      </c>
      <c r="Q745" s="85">
        <v>0</v>
      </c>
      <c r="R745" s="85">
        <v>0</v>
      </c>
      <c r="S745" s="85">
        <v>0</v>
      </c>
      <c r="T745" s="85">
        <v>0</v>
      </c>
      <c r="U745" s="85">
        <v>0</v>
      </c>
      <c r="V745" s="85">
        <v>0</v>
      </c>
      <c r="W745" s="85">
        <v>0</v>
      </c>
      <c r="X745" s="85">
        <v>0</v>
      </c>
      <c r="Y745" s="85">
        <v>0</v>
      </c>
      <c r="Z745" s="85">
        <v>0</v>
      </c>
      <c r="AA745" s="85">
        <v>0</v>
      </c>
      <c r="AB745" s="85">
        <v>0</v>
      </c>
      <c r="AC745" s="85">
        <v>0</v>
      </c>
      <c r="AD745" s="85">
        <v>0</v>
      </c>
      <c r="AE745" s="85">
        <v>0</v>
      </c>
    </row>
    <row r="746" spans="2:31"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 s="85">
        <v>0</v>
      </c>
      <c r="K746" s="85">
        <v>0</v>
      </c>
      <c r="L746" s="85">
        <v>0</v>
      </c>
      <c r="M746" s="85">
        <v>0</v>
      </c>
      <c r="N746" s="85">
        <v>0</v>
      </c>
      <c r="O746" s="85">
        <v>0</v>
      </c>
      <c r="P746" s="85">
        <v>0</v>
      </c>
      <c r="Q746" s="85">
        <v>0</v>
      </c>
      <c r="R746" s="85">
        <v>0</v>
      </c>
      <c r="S746" s="85">
        <v>0</v>
      </c>
      <c r="T746" s="85">
        <v>0</v>
      </c>
      <c r="U746" s="85">
        <v>0</v>
      </c>
      <c r="V746" s="85">
        <v>0</v>
      </c>
      <c r="W746" s="85">
        <v>0</v>
      </c>
      <c r="X746" s="85">
        <v>0</v>
      </c>
      <c r="Y746" s="85">
        <v>0</v>
      </c>
      <c r="Z746" s="85">
        <v>0</v>
      </c>
      <c r="AA746" s="85">
        <v>0</v>
      </c>
      <c r="AB746" s="85">
        <v>0</v>
      </c>
      <c r="AC746" s="85">
        <v>0</v>
      </c>
      <c r="AD746" s="85">
        <v>0</v>
      </c>
      <c r="AE746" s="85">
        <v>0</v>
      </c>
    </row>
    <row r="747" spans="2:31"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 s="85">
        <v>0</v>
      </c>
      <c r="K747" s="85">
        <v>0</v>
      </c>
      <c r="L747" s="85">
        <v>0</v>
      </c>
      <c r="M747" s="85">
        <v>0</v>
      </c>
      <c r="N747" s="85">
        <v>0</v>
      </c>
      <c r="O747" s="85">
        <v>0</v>
      </c>
      <c r="P747" s="85">
        <v>0</v>
      </c>
      <c r="Q747" s="85">
        <v>0</v>
      </c>
      <c r="R747" s="85">
        <v>0</v>
      </c>
      <c r="S747" s="85">
        <v>0</v>
      </c>
      <c r="T747" s="85">
        <v>0</v>
      </c>
      <c r="U747" s="85">
        <v>0</v>
      </c>
      <c r="V747" s="85">
        <v>0</v>
      </c>
      <c r="W747" s="85">
        <v>0</v>
      </c>
      <c r="X747" s="85">
        <v>0</v>
      </c>
      <c r="Y747" s="85">
        <v>0</v>
      </c>
      <c r="Z747" s="85">
        <v>0</v>
      </c>
      <c r="AA747" s="85">
        <v>0</v>
      </c>
      <c r="AB747" s="85">
        <v>0</v>
      </c>
      <c r="AC747" s="85">
        <v>0</v>
      </c>
      <c r="AD747" s="85">
        <v>0</v>
      </c>
      <c r="AE747" s="85">
        <v>0</v>
      </c>
    </row>
    <row r="748" spans="2:31"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 s="85">
        <v>0</v>
      </c>
      <c r="K748" s="85">
        <v>0</v>
      </c>
      <c r="L748" s="85">
        <v>0</v>
      </c>
      <c r="M748" s="85">
        <v>0</v>
      </c>
      <c r="N748" s="85">
        <v>0</v>
      </c>
      <c r="O748" s="85">
        <v>0</v>
      </c>
      <c r="P748" s="85">
        <v>0</v>
      </c>
      <c r="Q748" s="85">
        <v>0</v>
      </c>
      <c r="R748" s="85">
        <v>0</v>
      </c>
      <c r="S748" s="85">
        <v>0</v>
      </c>
      <c r="T748" s="85">
        <v>0</v>
      </c>
      <c r="U748" s="85">
        <v>0</v>
      </c>
      <c r="V748" s="85">
        <v>0</v>
      </c>
      <c r="W748" s="85">
        <v>0</v>
      </c>
      <c r="X748" s="85">
        <v>0</v>
      </c>
      <c r="Y748" s="85">
        <v>0</v>
      </c>
      <c r="Z748" s="85">
        <v>0</v>
      </c>
      <c r="AA748" s="85">
        <v>0</v>
      </c>
      <c r="AB748" s="85">
        <v>0</v>
      </c>
      <c r="AC748" s="85">
        <v>0</v>
      </c>
      <c r="AD748" s="85">
        <v>0</v>
      </c>
      <c r="AE748" s="85">
        <v>0</v>
      </c>
    </row>
    <row r="749" spans="2:31"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 s="85">
        <v>0</v>
      </c>
      <c r="K749" s="85">
        <v>0</v>
      </c>
      <c r="L749" s="85">
        <v>0</v>
      </c>
      <c r="M749" s="85">
        <v>0</v>
      </c>
      <c r="N749" s="85">
        <v>0</v>
      </c>
      <c r="O749" s="85">
        <v>0</v>
      </c>
      <c r="P749" s="85">
        <v>0</v>
      </c>
      <c r="Q749" s="85">
        <v>0</v>
      </c>
      <c r="R749" s="85">
        <v>0</v>
      </c>
      <c r="S749" s="85">
        <v>0</v>
      </c>
      <c r="T749" s="85">
        <v>0</v>
      </c>
      <c r="U749" s="85">
        <v>0</v>
      </c>
      <c r="V749" s="85">
        <v>0</v>
      </c>
      <c r="W749" s="85">
        <v>0</v>
      </c>
      <c r="X749" s="85">
        <v>0</v>
      </c>
      <c r="Y749" s="85">
        <v>0</v>
      </c>
      <c r="Z749" s="85">
        <v>0</v>
      </c>
      <c r="AA749" s="85">
        <v>0</v>
      </c>
      <c r="AB749" s="85">
        <v>0</v>
      </c>
      <c r="AC749" s="85">
        <v>0</v>
      </c>
      <c r="AD749" s="85">
        <v>0</v>
      </c>
      <c r="AE749" s="85">
        <v>0</v>
      </c>
    </row>
    <row r="750" spans="2:31"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 s="85">
        <v>0</v>
      </c>
      <c r="K750" s="85">
        <v>0</v>
      </c>
      <c r="L750" s="85">
        <v>0</v>
      </c>
      <c r="M750" s="85">
        <v>0</v>
      </c>
      <c r="N750" s="85">
        <v>0</v>
      </c>
      <c r="O750" s="85">
        <v>0</v>
      </c>
      <c r="P750" s="85">
        <v>0</v>
      </c>
      <c r="Q750" s="85">
        <v>0</v>
      </c>
      <c r="R750" s="85">
        <v>0</v>
      </c>
      <c r="S750" s="85">
        <v>0</v>
      </c>
      <c r="T750" s="85">
        <v>0</v>
      </c>
      <c r="U750" s="85">
        <v>0</v>
      </c>
      <c r="V750" s="85">
        <v>0</v>
      </c>
      <c r="W750" s="85">
        <v>0</v>
      </c>
      <c r="X750" s="85">
        <v>0</v>
      </c>
      <c r="Y750" s="85">
        <v>0</v>
      </c>
      <c r="Z750" s="85">
        <v>0</v>
      </c>
      <c r="AA750" s="85">
        <v>0</v>
      </c>
      <c r="AB750" s="85">
        <v>0</v>
      </c>
      <c r="AC750" s="85">
        <v>0</v>
      </c>
      <c r="AD750" s="85">
        <v>0</v>
      </c>
      <c r="AE750" s="85">
        <v>0</v>
      </c>
    </row>
    <row r="751" spans="2:31"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 s="85">
        <v>0</v>
      </c>
      <c r="K751" s="85">
        <v>0</v>
      </c>
      <c r="L751" s="85">
        <v>0</v>
      </c>
      <c r="M751" s="85">
        <v>0</v>
      </c>
      <c r="N751" s="85">
        <v>0</v>
      </c>
      <c r="O751" s="85">
        <v>0</v>
      </c>
      <c r="P751" s="85">
        <v>0</v>
      </c>
      <c r="Q751" s="85">
        <v>0</v>
      </c>
      <c r="R751" s="85">
        <v>0</v>
      </c>
      <c r="S751" s="85">
        <v>0</v>
      </c>
      <c r="T751" s="85">
        <v>0</v>
      </c>
      <c r="U751" s="85">
        <v>0</v>
      </c>
      <c r="V751" s="85">
        <v>0</v>
      </c>
      <c r="W751" s="85">
        <v>0</v>
      </c>
      <c r="X751" s="85">
        <v>0</v>
      </c>
      <c r="Y751" s="85">
        <v>0</v>
      </c>
      <c r="Z751" s="85">
        <v>0</v>
      </c>
      <c r="AA751" s="85">
        <v>0</v>
      </c>
      <c r="AB751" s="85">
        <v>0</v>
      </c>
      <c r="AC751" s="85">
        <v>0</v>
      </c>
      <c r="AD751" s="85">
        <v>0</v>
      </c>
      <c r="AE751" s="85">
        <v>0</v>
      </c>
    </row>
    <row r="752" spans="2:31"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 s="85">
        <v>0</v>
      </c>
      <c r="K752" s="85">
        <v>0</v>
      </c>
      <c r="L752" s="85">
        <v>0</v>
      </c>
      <c r="M752" s="85">
        <v>0</v>
      </c>
      <c r="N752" s="85">
        <v>0</v>
      </c>
      <c r="O752" s="85">
        <v>0</v>
      </c>
      <c r="P752" s="85">
        <v>0</v>
      </c>
      <c r="Q752" s="85">
        <v>0</v>
      </c>
      <c r="R752" s="85">
        <v>0</v>
      </c>
      <c r="S752" s="85">
        <v>0</v>
      </c>
      <c r="T752" s="85">
        <v>0</v>
      </c>
      <c r="U752" s="85">
        <v>0</v>
      </c>
      <c r="V752" s="85">
        <v>0</v>
      </c>
      <c r="W752" s="85">
        <v>0</v>
      </c>
      <c r="X752" s="85">
        <v>0</v>
      </c>
      <c r="Y752" s="85">
        <v>0</v>
      </c>
      <c r="Z752" s="85">
        <v>0</v>
      </c>
      <c r="AA752" s="85">
        <v>0</v>
      </c>
      <c r="AB752" s="85">
        <v>0</v>
      </c>
      <c r="AC752" s="85">
        <v>0</v>
      </c>
      <c r="AD752" s="85">
        <v>0</v>
      </c>
      <c r="AE752" s="85">
        <v>0</v>
      </c>
    </row>
    <row r="753" spans="2:31"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 s="85">
        <v>0</v>
      </c>
      <c r="K753" s="85">
        <v>0</v>
      </c>
      <c r="L753" s="85">
        <v>0</v>
      </c>
      <c r="M753" s="85">
        <v>0</v>
      </c>
      <c r="N753" s="85">
        <v>0</v>
      </c>
      <c r="O753" s="85">
        <v>0</v>
      </c>
      <c r="P753" s="85">
        <v>0</v>
      </c>
      <c r="Q753" s="85">
        <v>0</v>
      </c>
      <c r="R753" s="85">
        <v>0</v>
      </c>
      <c r="S753" s="85">
        <v>0</v>
      </c>
      <c r="T753" s="85">
        <v>0</v>
      </c>
      <c r="U753" s="85">
        <v>0</v>
      </c>
      <c r="V753" s="85">
        <v>0</v>
      </c>
      <c r="W753" s="85">
        <v>0</v>
      </c>
      <c r="X753" s="85">
        <v>0</v>
      </c>
      <c r="Y753" s="85">
        <v>0</v>
      </c>
      <c r="Z753" s="85">
        <v>0</v>
      </c>
      <c r="AA753" s="85">
        <v>0</v>
      </c>
      <c r="AB753" s="85">
        <v>0</v>
      </c>
      <c r="AC753" s="85">
        <v>0</v>
      </c>
      <c r="AD753" s="85">
        <v>0</v>
      </c>
      <c r="AE753" s="85">
        <v>0</v>
      </c>
    </row>
    <row r="754" spans="2:31"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 s="85">
        <v>0</v>
      </c>
      <c r="K754" s="85">
        <v>0</v>
      </c>
      <c r="L754" s="85">
        <v>0</v>
      </c>
      <c r="M754" s="85">
        <v>0</v>
      </c>
      <c r="N754" s="85">
        <v>0</v>
      </c>
      <c r="O754" s="85">
        <v>0</v>
      </c>
      <c r="P754" s="85">
        <v>0</v>
      </c>
      <c r="Q754" s="85">
        <v>0</v>
      </c>
      <c r="R754" s="85">
        <v>0</v>
      </c>
      <c r="S754" s="85">
        <v>0</v>
      </c>
      <c r="T754" s="85">
        <v>0</v>
      </c>
      <c r="U754" s="85">
        <v>0</v>
      </c>
      <c r="V754" s="85">
        <v>0</v>
      </c>
      <c r="W754" s="85">
        <v>0</v>
      </c>
      <c r="X754" s="85">
        <v>0</v>
      </c>
      <c r="Y754" s="85">
        <v>0</v>
      </c>
      <c r="Z754" s="85">
        <v>0</v>
      </c>
      <c r="AA754" s="85">
        <v>0</v>
      </c>
      <c r="AB754" s="85">
        <v>0</v>
      </c>
      <c r="AC754" s="85">
        <v>0</v>
      </c>
      <c r="AD754" s="85">
        <v>0</v>
      </c>
      <c r="AE754" s="85">
        <v>0</v>
      </c>
    </row>
    <row r="755" spans="2:31"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 s="85">
        <v>0</v>
      </c>
      <c r="K755" s="85">
        <v>0</v>
      </c>
      <c r="L755" s="85">
        <v>0</v>
      </c>
      <c r="M755" s="85">
        <v>0</v>
      </c>
      <c r="N755" s="85">
        <v>0</v>
      </c>
      <c r="O755" s="85">
        <v>0</v>
      </c>
      <c r="P755" s="85">
        <v>0</v>
      </c>
      <c r="Q755" s="85">
        <v>0</v>
      </c>
      <c r="R755" s="85">
        <v>0</v>
      </c>
      <c r="S755" s="85">
        <v>0</v>
      </c>
      <c r="T755" s="85">
        <v>0</v>
      </c>
      <c r="U755" s="85">
        <v>0</v>
      </c>
      <c r="V755" s="85">
        <v>0</v>
      </c>
      <c r="W755" s="85">
        <v>0</v>
      </c>
      <c r="X755" s="85">
        <v>0</v>
      </c>
      <c r="Y755" s="85">
        <v>0</v>
      </c>
      <c r="Z755" s="85">
        <v>0</v>
      </c>
      <c r="AA755" s="85">
        <v>0</v>
      </c>
      <c r="AB755" s="85">
        <v>0</v>
      </c>
      <c r="AC755" s="85">
        <v>0</v>
      </c>
      <c r="AD755" s="85">
        <v>0</v>
      </c>
      <c r="AE755" s="85">
        <v>0</v>
      </c>
    </row>
    <row r="756" spans="2:31"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 s="85">
        <v>0</v>
      </c>
      <c r="K756" s="85">
        <v>0</v>
      </c>
      <c r="L756" s="85">
        <v>0</v>
      </c>
      <c r="M756" s="85">
        <v>0</v>
      </c>
      <c r="N756" s="85">
        <v>0</v>
      </c>
      <c r="O756" s="85">
        <v>0</v>
      </c>
      <c r="P756" s="85">
        <v>0</v>
      </c>
      <c r="Q756" s="85">
        <v>0</v>
      </c>
      <c r="R756" s="85">
        <v>0</v>
      </c>
      <c r="S756" s="85">
        <v>0</v>
      </c>
      <c r="T756" s="85">
        <v>0</v>
      </c>
      <c r="U756" s="85">
        <v>0</v>
      </c>
      <c r="V756" s="85">
        <v>0</v>
      </c>
      <c r="W756" s="85">
        <v>0</v>
      </c>
      <c r="X756" s="85">
        <v>0</v>
      </c>
      <c r="Y756" s="85">
        <v>0</v>
      </c>
      <c r="Z756" s="85">
        <v>0</v>
      </c>
      <c r="AA756" s="85">
        <v>0</v>
      </c>
      <c r="AB756" s="85">
        <v>0</v>
      </c>
      <c r="AC756" s="85">
        <v>0</v>
      </c>
      <c r="AD756" s="85">
        <v>0</v>
      </c>
      <c r="AE756" s="85">
        <v>0</v>
      </c>
    </row>
    <row r="757" spans="2:31"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 s="85">
        <v>0</v>
      </c>
      <c r="K757" s="85">
        <v>0</v>
      </c>
      <c r="L757" s="85">
        <v>0</v>
      </c>
      <c r="M757" s="85">
        <v>0</v>
      </c>
      <c r="N757" s="85">
        <v>0</v>
      </c>
      <c r="O757" s="85">
        <v>0</v>
      </c>
      <c r="P757" s="85">
        <v>0</v>
      </c>
      <c r="Q757" s="85">
        <v>0</v>
      </c>
      <c r="R757" s="85">
        <v>0</v>
      </c>
      <c r="S757" s="85">
        <v>0</v>
      </c>
      <c r="T757" s="85">
        <v>0</v>
      </c>
      <c r="U757" s="85">
        <v>0</v>
      </c>
      <c r="V757" s="85">
        <v>0</v>
      </c>
      <c r="W757" s="85">
        <v>0</v>
      </c>
      <c r="X757" s="85">
        <v>0</v>
      </c>
      <c r="Y757" s="85">
        <v>0</v>
      </c>
      <c r="Z757" s="85">
        <v>0</v>
      </c>
      <c r="AA757" s="85">
        <v>0</v>
      </c>
      <c r="AB757" s="85">
        <v>0</v>
      </c>
      <c r="AC757" s="85">
        <v>0</v>
      </c>
      <c r="AD757" s="85">
        <v>0</v>
      </c>
      <c r="AE757" s="85">
        <v>0</v>
      </c>
    </row>
    <row r="758" spans="2:31"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 s="85">
        <v>0</v>
      </c>
      <c r="K758" s="85">
        <v>0</v>
      </c>
      <c r="L758" s="85">
        <v>0</v>
      </c>
      <c r="M758" s="85">
        <v>0</v>
      </c>
      <c r="N758" s="85">
        <v>0</v>
      </c>
      <c r="O758" s="85">
        <v>0</v>
      </c>
      <c r="P758" s="85">
        <v>0</v>
      </c>
      <c r="Q758" s="85">
        <v>0</v>
      </c>
      <c r="R758" s="85">
        <v>0</v>
      </c>
      <c r="S758" s="85">
        <v>0</v>
      </c>
      <c r="T758" s="85">
        <v>0</v>
      </c>
      <c r="U758" s="85">
        <v>0</v>
      </c>
      <c r="V758" s="85">
        <v>0</v>
      </c>
      <c r="W758" s="85">
        <v>0</v>
      </c>
      <c r="X758" s="85">
        <v>0</v>
      </c>
      <c r="Y758" s="85">
        <v>0</v>
      </c>
      <c r="Z758" s="85">
        <v>0</v>
      </c>
      <c r="AA758" s="85">
        <v>0</v>
      </c>
      <c r="AB758" s="85">
        <v>0</v>
      </c>
      <c r="AC758" s="85">
        <v>0</v>
      </c>
      <c r="AD758" s="85">
        <v>0</v>
      </c>
      <c r="AE758" s="85">
        <v>0</v>
      </c>
    </row>
    <row r="759" spans="2:31"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 s="85">
        <v>0</v>
      </c>
      <c r="K759" s="85">
        <v>0</v>
      </c>
      <c r="L759" s="85">
        <v>0</v>
      </c>
      <c r="M759" s="85">
        <v>0</v>
      </c>
      <c r="N759" s="85">
        <v>0</v>
      </c>
      <c r="O759" s="85">
        <v>0</v>
      </c>
      <c r="P759" s="85">
        <v>0</v>
      </c>
      <c r="Q759" s="85">
        <v>0</v>
      </c>
      <c r="R759" s="85">
        <v>0</v>
      </c>
      <c r="S759" s="85">
        <v>0</v>
      </c>
      <c r="T759" s="85">
        <v>0</v>
      </c>
      <c r="U759" s="85">
        <v>0</v>
      </c>
      <c r="V759" s="85">
        <v>0</v>
      </c>
      <c r="W759" s="85">
        <v>0</v>
      </c>
      <c r="X759" s="85">
        <v>0</v>
      </c>
      <c r="Y759" s="85">
        <v>0</v>
      </c>
      <c r="Z759" s="85">
        <v>0</v>
      </c>
      <c r="AA759" s="85">
        <v>0</v>
      </c>
      <c r="AB759" s="85">
        <v>0</v>
      </c>
      <c r="AC759" s="85">
        <v>0</v>
      </c>
      <c r="AD759" s="85">
        <v>0</v>
      </c>
      <c r="AE759" s="85">
        <v>0</v>
      </c>
    </row>
    <row r="760" spans="2:31"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 s="85">
        <v>0</v>
      </c>
      <c r="K760" s="85">
        <v>0</v>
      </c>
      <c r="L760" s="85">
        <v>0</v>
      </c>
      <c r="M760" s="85">
        <v>0</v>
      </c>
      <c r="N760" s="85">
        <v>0</v>
      </c>
      <c r="O760" s="85">
        <v>0</v>
      </c>
      <c r="P760" s="85">
        <v>0</v>
      </c>
      <c r="Q760" s="85">
        <v>0</v>
      </c>
      <c r="R760" s="85">
        <v>0</v>
      </c>
      <c r="S760" s="85">
        <v>0</v>
      </c>
      <c r="T760" s="85">
        <v>0</v>
      </c>
      <c r="U760" s="85">
        <v>0</v>
      </c>
      <c r="V760" s="85">
        <v>0</v>
      </c>
      <c r="W760" s="85">
        <v>0</v>
      </c>
      <c r="X760" s="85">
        <v>0</v>
      </c>
      <c r="Y760" s="85">
        <v>0</v>
      </c>
      <c r="Z760" s="85">
        <v>0</v>
      </c>
      <c r="AA760" s="85">
        <v>0</v>
      </c>
      <c r="AB760" s="85">
        <v>0</v>
      </c>
      <c r="AC760" s="85">
        <v>0</v>
      </c>
      <c r="AD760" s="85">
        <v>0</v>
      </c>
      <c r="AE760" s="85">
        <v>0</v>
      </c>
    </row>
    <row r="761" spans="2:31"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 s="85">
        <v>0</v>
      </c>
      <c r="K761" s="85">
        <v>0</v>
      </c>
      <c r="L761" s="85">
        <v>0</v>
      </c>
      <c r="M761" s="85">
        <v>0</v>
      </c>
      <c r="N761" s="85">
        <v>0</v>
      </c>
      <c r="O761" s="85">
        <v>0</v>
      </c>
      <c r="P761" s="85">
        <v>0</v>
      </c>
      <c r="Q761" s="85">
        <v>0</v>
      </c>
      <c r="R761" s="85">
        <v>0</v>
      </c>
      <c r="S761" s="85">
        <v>0</v>
      </c>
      <c r="T761" s="85">
        <v>0</v>
      </c>
      <c r="U761" s="85">
        <v>0</v>
      </c>
      <c r="V761" s="85">
        <v>0</v>
      </c>
      <c r="W761" s="85">
        <v>0</v>
      </c>
      <c r="X761" s="85">
        <v>0</v>
      </c>
      <c r="Y761" s="85">
        <v>0</v>
      </c>
      <c r="Z761" s="85">
        <v>0</v>
      </c>
      <c r="AA761" s="85">
        <v>0</v>
      </c>
      <c r="AB761" s="85">
        <v>0</v>
      </c>
      <c r="AC761" s="85">
        <v>0</v>
      </c>
      <c r="AD761" s="85">
        <v>0</v>
      </c>
      <c r="AE761" s="85">
        <v>0</v>
      </c>
    </row>
    <row r="762" spans="2:31"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 s="85">
        <v>0</v>
      </c>
      <c r="K762" s="85">
        <v>0</v>
      </c>
      <c r="L762" s="85">
        <v>0</v>
      </c>
      <c r="M762" s="85">
        <v>0</v>
      </c>
      <c r="N762" s="85">
        <v>0</v>
      </c>
      <c r="O762" s="85">
        <v>0</v>
      </c>
      <c r="P762" s="85">
        <v>0</v>
      </c>
      <c r="Q762" s="85">
        <v>0</v>
      </c>
      <c r="R762" s="85">
        <v>0</v>
      </c>
      <c r="S762" s="85">
        <v>0</v>
      </c>
      <c r="T762" s="85">
        <v>0</v>
      </c>
      <c r="U762" s="85">
        <v>0</v>
      </c>
      <c r="V762" s="85">
        <v>0</v>
      </c>
      <c r="W762" s="85">
        <v>0</v>
      </c>
      <c r="X762" s="85">
        <v>0</v>
      </c>
      <c r="Y762" s="85">
        <v>0</v>
      </c>
      <c r="Z762" s="85">
        <v>0</v>
      </c>
      <c r="AA762" s="85">
        <v>0</v>
      </c>
      <c r="AB762" s="85">
        <v>0</v>
      </c>
      <c r="AC762" s="85">
        <v>0</v>
      </c>
      <c r="AD762" s="85">
        <v>0</v>
      </c>
      <c r="AE762" s="85">
        <v>0</v>
      </c>
    </row>
    <row r="763" spans="2:31"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 s="85">
        <v>0</v>
      </c>
      <c r="K763" s="85">
        <v>0</v>
      </c>
      <c r="L763" s="85">
        <v>0</v>
      </c>
      <c r="M763" s="85">
        <v>0</v>
      </c>
      <c r="N763" s="85">
        <v>0</v>
      </c>
      <c r="O763" s="85">
        <v>0</v>
      </c>
      <c r="P763" s="85">
        <v>0</v>
      </c>
      <c r="Q763" s="85">
        <v>0</v>
      </c>
      <c r="R763" s="85">
        <v>0</v>
      </c>
      <c r="S763" s="85">
        <v>0</v>
      </c>
      <c r="T763" s="85">
        <v>0</v>
      </c>
      <c r="U763" s="85">
        <v>0</v>
      </c>
      <c r="V763" s="85">
        <v>0</v>
      </c>
      <c r="W763" s="85">
        <v>0</v>
      </c>
      <c r="X763" s="85">
        <v>0</v>
      </c>
      <c r="Y763" s="85">
        <v>0</v>
      </c>
      <c r="Z763" s="85">
        <v>0</v>
      </c>
      <c r="AA763" s="85">
        <v>0</v>
      </c>
      <c r="AB763" s="85">
        <v>0</v>
      </c>
      <c r="AC763" s="85">
        <v>0</v>
      </c>
      <c r="AD763" s="85">
        <v>0</v>
      </c>
      <c r="AE763" s="85">
        <v>0</v>
      </c>
    </row>
    <row r="764" spans="2:31"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 s="85">
        <v>0</v>
      </c>
      <c r="K764" s="85">
        <v>0</v>
      </c>
      <c r="L764" s="85">
        <v>0</v>
      </c>
      <c r="M764" s="85">
        <v>0</v>
      </c>
      <c r="N764" s="85">
        <v>0</v>
      </c>
      <c r="O764" s="85">
        <v>0</v>
      </c>
      <c r="P764" s="85">
        <v>0</v>
      </c>
      <c r="Q764" s="85">
        <v>0</v>
      </c>
      <c r="R764" s="85">
        <v>0</v>
      </c>
      <c r="S764" s="85">
        <v>0</v>
      </c>
      <c r="T764" s="85">
        <v>0</v>
      </c>
      <c r="U764" s="85">
        <v>0</v>
      </c>
      <c r="V764" s="85">
        <v>0</v>
      </c>
      <c r="W764" s="85">
        <v>0</v>
      </c>
      <c r="X764" s="85">
        <v>0</v>
      </c>
      <c r="Y764" s="85">
        <v>0</v>
      </c>
      <c r="Z764" s="85">
        <v>0</v>
      </c>
      <c r="AA764" s="85">
        <v>0</v>
      </c>
      <c r="AB764" s="85">
        <v>0</v>
      </c>
      <c r="AC764" s="85">
        <v>0</v>
      </c>
      <c r="AD764" s="85">
        <v>0</v>
      </c>
      <c r="AE764" s="85">
        <v>0</v>
      </c>
    </row>
    <row r="765" spans="2:31"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 s="85">
        <v>0</v>
      </c>
      <c r="K765" s="85">
        <v>0</v>
      </c>
      <c r="L765" s="85">
        <v>0</v>
      </c>
      <c r="M765" s="85">
        <v>0</v>
      </c>
      <c r="N765" s="85">
        <v>0</v>
      </c>
      <c r="O765" s="85">
        <v>0</v>
      </c>
      <c r="P765" s="85">
        <v>0</v>
      </c>
      <c r="Q765" s="85">
        <v>0</v>
      </c>
      <c r="R765" s="85">
        <v>0</v>
      </c>
      <c r="S765" s="85">
        <v>0</v>
      </c>
      <c r="T765" s="85">
        <v>0</v>
      </c>
      <c r="U765" s="85">
        <v>0</v>
      </c>
      <c r="V765" s="85">
        <v>0</v>
      </c>
      <c r="W765" s="85">
        <v>0</v>
      </c>
      <c r="X765" s="85">
        <v>0</v>
      </c>
      <c r="Y765" s="85">
        <v>0</v>
      </c>
      <c r="Z765" s="85">
        <v>0</v>
      </c>
      <c r="AA765" s="85">
        <v>0</v>
      </c>
      <c r="AB765" s="85">
        <v>0</v>
      </c>
      <c r="AC765" s="85">
        <v>0</v>
      </c>
      <c r="AD765" s="85">
        <v>0</v>
      </c>
      <c r="AE765" s="85">
        <v>0</v>
      </c>
    </row>
    <row r="766" spans="2:31"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 s="85">
        <v>0</v>
      </c>
      <c r="K766" s="85">
        <v>0</v>
      </c>
      <c r="L766" s="85">
        <v>0</v>
      </c>
      <c r="M766" s="85">
        <v>0</v>
      </c>
      <c r="N766" s="85">
        <v>0</v>
      </c>
      <c r="O766" s="85">
        <v>0</v>
      </c>
      <c r="P766" s="85">
        <v>0</v>
      </c>
      <c r="Q766" s="85">
        <v>0</v>
      </c>
      <c r="R766" s="85">
        <v>0</v>
      </c>
      <c r="S766" s="85">
        <v>0</v>
      </c>
      <c r="T766" s="85">
        <v>0</v>
      </c>
      <c r="U766" s="85">
        <v>0</v>
      </c>
      <c r="V766" s="85">
        <v>0</v>
      </c>
      <c r="W766" s="85">
        <v>0</v>
      </c>
      <c r="X766" s="85">
        <v>0</v>
      </c>
      <c r="Y766" s="85">
        <v>0</v>
      </c>
      <c r="Z766" s="85">
        <v>0</v>
      </c>
      <c r="AA766" s="85">
        <v>0</v>
      </c>
      <c r="AB766" s="85">
        <v>0</v>
      </c>
      <c r="AC766" s="85">
        <v>0</v>
      </c>
      <c r="AD766" s="85">
        <v>0</v>
      </c>
      <c r="AE766" s="85">
        <v>0</v>
      </c>
    </row>
    <row r="767" spans="2:31"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 s="85">
        <v>0</v>
      </c>
      <c r="K767" s="85">
        <v>0</v>
      </c>
      <c r="L767" s="85">
        <v>0</v>
      </c>
      <c r="M767" s="85">
        <v>0</v>
      </c>
      <c r="N767" s="85">
        <v>0</v>
      </c>
      <c r="O767" s="85">
        <v>0</v>
      </c>
      <c r="P767" s="85">
        <v>0</v>
      </c>
      <c r="Q767" s="85">
        <v>0</v>
      </c>
      <c r="R767" s="85">
        <v>0</v>
      </c>
      <c r="S767" s="85">
        <v>0</v>
      </c>
      <c r="T767" s="85">
        <v>0</v>
      </c>
      <c r="U767" s="85">
        <v>0</v>
      </c>
      <c r="V767" s="85">
        <v>0</v>
      </c>
      <c r="W767" s="85">
        <v>0</v>
      </c>
      <c r="X767" s="85">
        <v>0</v>
      </c>
      <c r="Y767" s="85">
        <v>0</v>
      </c>
      <c r="Z767" s="85">
        <v>0</v>
      </c>
      <c r="AA767" s="85">
        <v>0</v>
      </c>
      <c r="AB767" s="85">
        <v>0</v>
      </c>
      <c r="AC767" s="85">
        <v>0</v>
      </c>
      <c r="AD767" s="85">
        <v>0</v>
      </c>
      <c r="AE767" s="85">
        <v>0</v>
      </c>
    </row>
    <row r="768" spans="2:31"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 s="85">
        <v>0</v>
      </c>
      <c r="K768" s="85">
        <v>0</v>
      </c>
      <c r="L768" s="85">
        <v>0</v>
      </c>
      <c r="M768" s="85">
        <v>0</v>
      </c>
      <c r="N768" s="85">
        <v>0</v>
      </c>
      <c r="O768" s="85">
        <v>0</v>
      </c>
      <c r="P768" s="85">
        <v>0</v>
      </c>
      <c r="Q768" s="85">
        <v>0</v>
      </c>
      <c r="R768" s="85">
        <v>0</v>
      </c>
      <c r="S768" s="85">
        <v>0</v>
      </c>
      <c r="T768" s="85">
        <v>0</v>
      </c>
      <c r="U768" s="85">
        <v>0</v>
      </c>
      <c r="V768" s="85">
        <v>0</v>
      </c>
      <c r="W768" s="85">
        <v>0</v>
      </c>
      <c r="X768" s="85">
        <v>0</v>
      </c>
      <c r="Y768" s="85">
        <v>0</v>
      </c>
      <c r="Z768" s="85">
        <v>0</v>
      </c>
      <c r="AA768" s="85">
        <v>0</v>
      </c>
      <c r="AB768" s="85">
        <v>0</v>
      </c>
      <c r="AC768" s="85">
        <v>0</v>
      </c>
      <c r="AD768" s="85">
        <v>0</v>
      </c>
      <c r="AE768" s="85">
        <v>0</v>
      </c>
    </row>
    <row r="769" spans="2:31"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 s="85">
        <v>0</v>
      </c>
      <c r="K769" s="85">
        <v>0</v>
      </c>
      <c r="L769" s="85">
        <v>0</v>
      </c>
      <c r="M769" s="85">
        <v>0</v>
      </c>
      <c r="N769" s="85">
        <v>0</v>
      </c>
      <c r="O769" s="85">
        <v>0</v>
      </c>
      <c r="P769" s="85">
        <v>0</v>
      </c>
      <c r="Q769" s="85">
        <v>0</v>
      </c>
      <c r="R769" s="85">
        <v>0</v>
      </c>
      <c r="S769" s="85">
        <v>0</v>
      </c>
      <c r="T769" s="85">
        <v>0</v>
      </c>
      <c r="U769" s="85">
        <v>0</v>
      </c>
      <c r="V769" s="85">
        <v>0</v>
      </c>
      <c r="W769" s="85">
        <v>0</v>
      </c>
      <c r="X769" s="85">
        <v>0</v>
      </c>
      <c r="Y769" s="85">
        <v>0</v>
      </c>
      <c r="Z769" s="85">
        <v>0</v>
      </c>
      <c r="AA769" s="85">
        <v>0</v>
      </c>
      <c r="AB769" s="85">
        <v>0</v>
      </c>
      <c r="AC769" s="85">
        <v>0</v>
      </c>
      <c r="AD769" s="85">
        <v>0</v>
      </c>
      <c r="AE769" s="85">
        <v>0</v>
      </c>
    </row>
    <row r="770" spans="2:31"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 s="85">
        <v>0</v>
      </c>
      <c r="K770" s="85">
        <v>0</v>
      </c>
      <c r="L770" s="85">
        <v>0</v>
      </c>
      <c r="M770" s="85">
        <v>0</v>
      </c>
      <c r="N770" s="85">
        <v>0</v>
      </c>
      <c r="O770" s="85">
        <v>0</v>
      </c>
      <c r="P770" s="85">
        <v>0</v>
      </c>
      <c r="Q770" s="85">
        <v>0</v>
      </c>
      <c r="R770" s="85">
        <v>0</v>
      </c>
      <c r="S770" s="85">
        <v>0</v>
      </c>
      <c r="T770" s="85">
        <v>0</v>
      </c>
      <c r="U770" s="85">
        <v>0</v>
      </c>
      <c r="V770" s="85">
        <v>0</v>
      </c>
      <c r="W770" s="85">
        <v>0</v>
      </c>
      <c r="X770" s="85">
        <v>0</v>
      </c>
      <c r="Y770" s="85">
        <v>0</v>
      </c>
      <c r="Z770" s="85">
        <v>0</v>
      </c>
      <c r="AA770" s="85">
        <v>0</v>
      </c>
      <c r="AB770" s="85">
        <v>0</v>
      </c>
      <c r="AC770" s="85">
        <v>0</v>
      </c>
      <c r="AD770" s="85">
        <v>0</v>
      </c>
      <c r="AE770" s="85">
        <v>0</v>
      </c>
    </row>
    <row r="771" spans="2:31"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 s="85">
        <v>0</v>
      </c>
      <c r="K771" s="85">
        <v>0</v>
      </c>
      <c r="L771" s="85">
        <v>0</v>
      </c>
      <c r="M771" s="85">
        <v>0</v>
      </c>
      <c r="N771" s="85">
        <v>0</v>
      </c>
      <c r="O771" s="85">
        <v>0</v>
      </c>
      <c r="P771" s="85">
        <v>0</v>
      </c>
      <c r="Q771" s="85">
        <v>0</v>
      </c>
      <c r="R771" s="85">
        <v>0</v>
      </c>
      <c r="S771" s="85">
        <v>0</v>
      </c>
      <c r="T771" s="85">
        <v>0</v>
      </c>
      <c r="U771" s="85">
        <v>0</v>
      </c>
      <c r="V771" s="85">
        <v>0</v>
      </c>
      <c r="W771" s="85">
        <v>0</v>
      </c>
      <c r="X771" s="85">
        <v>0</v>
      </c>
      <c r="Y771" s="85">
        <v>0</v>
      </c>
      <c r="Z771" s="85">
        <v>0</v>
      </c>
      <c r="AA771" s="85">
        <v>0</v>
      </c>
      <c r="AB771" s="85">
        <v>0</v>
      </c>
      <c r="AC771" s="85">
        <v>0</v>
      </c>
      <c r="AD771" s="85">
        <v>0</v>
      </c>
      <c r="AE771" s="85">
        <v>0</v>
      </c>
    </row>
    <row r="772" spans="2:31"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 s="85">
        <v>0</v>
      </c>
      <c r="K772" s="85">
        <v>0</v>
      </c>
      <c r="L772" s="85">
        <v>0</v>
      </c>
      <c r="M772" s="85">
        <v>0</v>
      </c>
      <c r="N772" s="85">
        <v>0</v>
      </c>
      <c r="O772" s="85">
        <v>0</v>
      </c>
      <c r="P772" s="85">
        <v>0</v>
      </c>
      <c r="Q772" s="85">
        <v>0</v>
      </c>
      <c r="R772" s="85">
        <v>0</v>
      </c>
      <c r="S772" s="85">
        <v>0</v>
      </c>
      <c r="T772" s="85">
        <v>0</v>
      </c>
      <c r="U772" s="85">
        <v>0</v>
      </c>
      <c r="V772" s="85">
        <v>0</v>
      </c>
      <c r="W772" s="85">
        <v>0</v>
      </c>
      <c r="X772" s="85">
        <v>0</v>
      </c>
      <c r="Y772" s="85">
        <v>0</v>
      </c>
      <c r="Z772" s="85">
        <v>0</v>
      </c>
      <c r="AA772" s="85">
        <v>0</v>
      </c>
      <c r="AB772" s="85">
        <v>0</v>
      </c>
      <c r="AC772" s="85">
        <v>0</v>
      </c>
      <c r="AD772" s="85">
        <v>0</v>
      </c>
      <c r="AE772" s="85">
        <v>0</v>
      </c>
    </row>
    <row r="773" spans="2:31"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 s="85">
        <v>0</v>
      </c>
      <c r="K773" s="85">
        <v>0</v>
      </c>
      <c r="L773" s="85">
        <v>0</v>
      </c>
      <c r="M773" s="85">
        <v>0</v>
      </c>
      <c r="N773" s="85">
        <v>0</v>
      </c>
      <c r="O773" s="85">
        <v>0</v>
      </c>
      <c r="P773" s="85">
        <v>0</v>
      </c>
      <c r="Q773" s="85">
        <v>0</v>
      </c>
      <c r="R773" s="85">
        <v>0</v>
      </c>
      <c r="S773" s="85">
        <v>0</v>
      </c>
      <c r="T773" s="85">
        <v>0</v>
      </c>
      <c r="U773" s="85">
        <v>0</v>
      </c>
      <c r="V773" s="85">
        <v>0</v>
      </c>
      <c r="W773" s="85">
        <v>0</v>
      </c>
      <c r="X773" s="85">
        <v>0</v>
      </c>
      <c r="Y773" s="85">
        <v>0</v>
      </c>
      <c r="Z773" s="85">
        <v>0</v>
      </c>
      <c r="AA773" s="85">
        <v>0</v>
      </c>
      <c r="AB773" s="85">
        <v>0</v>
      </c>
      <c r="AC773" s="85">
        <v>0</v>
      </c>
      <c r="AD773" s="85">
        <v>0</v>
      </c>
      <c r="AE773" s="85">
        <v>0</v>
      </c>
    </row>
    <row r="774" spans="2:31"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 s="85">
        <v>0</v>
      </c>
      <c r="K774" s="85">
        <v>0</v>
      </c>
      <c r="L774" s="85">
        <v>0</v>
      </c>
      <c r="M774" s="85">
        <v>0</v>
      </c>
      <c r="N774" s="85">
        <v>0</v>
      </c>
      <c r="O774" s="85">
        <v>0</v>
      </c>
      <c r="P774" s="85">
        <v>0</v>
      </c>
      <c r="Q774" s="85">
        <v>0</v>
      </c>
      <c r="R774" s="85">
        <v>0</v>
      </c>
      <c r="S774" s="85">
        <v>0</v>
      </c>
      <c r="T774" s="85">
        <v>0</v>
      </c>
      <c r="U774" s="85">
        <v>0</v>
      </c>
      <c r="V774" s="85">
        <v>0</v>
      </c>
      <c r="W774" s="85">
        <v>0</v>
      </c>
      <c r="X774" s="85">
        <v>0</v>
      </c>
      <c r="Y774" s="85">
        <v>0</v>
      </c>
      <c r="Z774" s="85">
        <v>0</v>
      </c>
      <c r="AA774" s="85">
        <v>0</v>
      </c>
      <c r="AB774" s="85">
        <v>0</v>
      </c>
      <c r="AC774" s="85">
        <v>0</v>
      </c>
      <c r="AD774" s="85">
        <v>0</v>
      </c>
      <c r="AE774" s="85">
        <v>0</v>
      </c>
    </row>
    <row r="775" spans="2:31"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  <c r="O775" s="85">
        <v>0</v>
      </c>
      <c r="P775" s="85">
        <v>0</v>
      </c>
      <c r="Q775" s="85">
        <v>0</v>
      </c>
      <c r="R775" s="85">
        <v>0</v>
      </c>
      <c r="S775" s="85">
        <v>0</v>
      </c>
      <c r="T775" s="85">
        <v>0</v>
      </c>
      <c r="U775" s="85">
        <v>0</v>
      </c>
      <c r="V775" s="85">
        <v>0</v>
      </c>
      <c r="W775" s="85">
        <v>0</v>
      </c>
      <c r="X775" s="85">
        <v>0</v>
      </c>
      <c r="Y775" s="85">
        <v>0</v>
      </c>
      <c r="Z775" s="85">
        <v>0</v>
      </c>
      <c r="AA775" s="85">
        <v>0</v>
      </c>
      <c r="AB775" s="85">
        <v>0</v>
      </c>
      <c r="AC775" s="85">
        <v>0</v>
      </c>
      <c r="AD775" s="85">
        <v>0</v>
      </c>
      <c r="AE775" s="85">
        <v>0</v>
      </c>
    </row>
    <row r="776" spans="2:31"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 s="85">
        <v>0</v>
      </c>
      <c r="K776" s="85">
        <v>0</v>
      </c>
      <c r="L776" s="85">
        <v>0</v>
      </c>
      <c r="M776" s="85">
        <v>0</v>
      </c>
      <c r="N776" s="85">
        <v>0</v>
      </c>
      <c r="O776" s="85">
        <v>0</v>
      </c>
      <c r="P776" s="85">
        <v>0</v>
      </c>
      <c r="Q776" s="85">
        <v>0</v>
      </c>
      <c r="R776" s="85">
        <v>0</v>
      </c>
      <c r="S776" s="85">
        <v>0</v>
      </c>
      <c r="T776" s="85">
        <v>0</v>
      </c>
      <c r="U776" s="85">
        <v>0</v>
      </c>
      <c r="V776" s="85">
        <v>0</v>
      </c>
      <c r="W776" s="85">
        <v>0</v>
      </c>
      <c r="X776" s="85">
        <v>0</v>
      </c>
      <c r="Y776" s="85">
        <v>0</v>
      </c>
      <c r="Z776" s="85">
        <v>0</v>
      </c>
      <c r="AA776" s="85">
        <v>0</v>
      </c>
      <c r="AB776" s="85">
        <v>0</v>
      </c>
      <c r="AC776" s="85">
        <v>0</v>
      </c>
      <c r="AD776" s="85">
        <v>0</v>
      </c>
      <c r="AE776" s="85">
        <v>0</v>
      </c>
    </row>
    <row r="777" spans="2:31"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 s="85">
        <v>0</v>
      </c>
      <c r="K777" s="85">
        <v>0</v>
      </c>
      <c r="L777" s="85">
        <v>0</v>
      </c>
      <c r="M777" s="85">
        <v>0</v>
      </c>
      <c r="N777" s="85">
        <v>0</v>
      </c>
      <c r="O777" s="85">
        <v>0</v>
      </c>
      <c r="P777" s="85">
        <v>0</v>
      </c>
      <c r="Q777" s="85">
        <v>0</v>
      </c>
      <c r="R777" s="85">
        <v>0</v>
      </c>
      <c r="S777" s="85">
        <v>0</v>
      </c>
      <c r="T777" s="85">
        <v>0</v>
      </c>
      <c r="U777" s="85">
        <v>0</v>
      </c>
      <c r="V777" s="85">
        <v>0</v>
      </c>
      <c r="W777" s="85">
        <v>0</v>
      </c>
      <c r="X777" s="85">
        <v>0</v>
      </c>
      <c r="Y777" s="85">
        <v>0</v>
      </c>
      <c r="Z777" s="85">
        <v>0</v>
      </c>
      <c r="AA777" s="85">
        <v>0</v>
      </c>
      <c r="AB777" s="85">
        <v>0</v>
      </c>
      <c r="AC777" s="85">
        <v>0</v>
      </c>
      <c r="AD777" s="85">
        <v>0</v>
      </c>
      <c r="AE777" s="85">
        <v>0</v>
      </c>
    </row>
    <row r="778" spans="2:31"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 s="85">
        <v>0</v>
      </c>
      <c r="K778" s="85">
        <v>0</v>
      </c>
      <c r="L778" s="85">
        <v>0</v>
      </c>
      <c r="M778" s="85">
        <v>0</v>
      </c>
      <c r="N778" s="85">
        <v>0</v>
      </c>
      <c r="O778" s="85">
        <v>0</v>
      </c>
      <c r="P778" s="85">
        <v>0</v>
      </c>
      <c r="Q778" s="85">
        <v>0</v>
      </c>
      <c r="R778" s="85">
        <v>0</v>
      </c>
      <c r="S778" s="85">
        <v>0</v>
      </c>
      <c r="T778" s="85">
        <v>0</v>
      </c>
      <c r="U778" s="85">
        <v>0</v>
      </c>
      <c r="V778" s="85">
        <v>0</v>
      </c>
      <c r="W778" s="85">
        <v>0</v>
      </c>
      <c r="X778" s="85">
        <v>0</v>
      </c>
      <c r="Y778" s="85">
        <v>0</v>
      </c>
      <c r="Z778" s="85">
        <v>0</v>
      </c>
      <c r="AA778" s="85">
        <v>0</v>
      </c>
      <c r="AB778" s="85">
        <v>0</v>
      </c>
      <c r="AC778" s="85">
        <v>0</v>
      </c>
      <c r="AD778" s="85">
        <v>0</v>
      </c>
      <c r="AE778" s="85">
        <v>0</v>
      </c>
    </row>
    <row r="779" spans="2:31"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 s="85">
        <v>0</v>
      </c>
      <c r="K779" s="85">
        <v>0</v>
      </c>
      <c r="L779" s="85">
        <v>0</v>
      </c>
      <c r="M779" s="85">
        <v>0</v>
      </c>
      <c r="N779" s="85">
        <v>0</v>
      </c>
      <c r="O779" s="85">
        <v>0</v>
      </c>
      <c r="P779" s="85">
        <v>0</v>
      </c>
      <c r="Q779" s="85">
        <v>0</v>
      </c>
      <c r="R779" s="85">
        <v>0</v>
      </c>
      <c r="S779" s="85">
        <v>0</v>
      </c>
      <c r="T779" s="85">
        <v>0</v>
      </c>
      <c r="U779" s="85">
        <v>0</v>
      </c>
      <c r="V779" s="85">
        <v>0</v>
      </c>
      <c r="W779" s="85">
        <v>0</v>
      </c>
      <c r="X779" s="85">
        <v>0</v>
      </c>
      <c r="Y779" s="85">
        <v>0</v>
      </c>
      <c r="Z779" s="85">
        <v>0</v>
      </c>
      <c r="AA779" s="85">
        <v>0</v>
      </c>
      <c r="AB779" s="85">
        <v>0</v>
      </c>
      <c r="AC779" s="85">
        <v>0</v>
      </c>
      <c r="AD779" s="85">
        <v>0</v>
      </c>
      <c r="AE779" s="85">
        <v>0</v>
      </c>
    </row>
    <row r="780" spans="2:31"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 s="85">
        <v>0</v>
      </c>
      <c r="K780" s="85">
        <v>0</v>
      </c>
      <c r="L780" s="85">
        <v>0</v>
      </c>
      <c r="M780" s="85">
        <v>0</v>
      </c>
      <c r="N780" s="85">
        <v>0</v>
      </c>
      <c r="O780" s="85">
        <v>0</v>
      </c>
      <c r="P780" s="85">
        <v>0</v>
      </c>
      <c r="Q780" s="85">
        <v>0</v>
      </c>
      <c r="R780" s="85">
        <v>0</v>
      </c>
      <c r="S780" s="85">
        <v>0</v>
      </c>
      <c r="T780" s="85">
        <v>0</v>
      </c>
      <c r="U780" s="85">
        <v>0</v>
      </c>
      <c r="V780" s="85">
        <v>0</v>
      </c>
      <c r="W780" s="85">
        <v>0</v>
      </c>
      <c r="X780" s="85">
        <v>0</v>
      </c>
      <c r="Y780" s="85">
        <v>0</v>
      </c>
      <c r="Z780" s="85">
        <v>0</v>
      </c>
      <c r="AA780" s="85">
        <v>0</v>
      </c>
      <c r="AB780" s="85">
        <v>0</v>
      </c>
      <c r="AC780" s="85">
        <v>0</v>
      </c>
      <c r="AD780" s="85">
        <v>0</v>
      </c>
      <c r="AE780" s="85">
        <v>0</v>
      </c>
    </row>
    <row r="781" spans="2:31"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 s="85">
        <v>0</v>
      </c>
      <c r="K781" s="85">
        <v>0</v>
      </c>
      <c r="L781" s="85">
        <v>0</v>
      </c>
      <c r="M781" s="85">
        <v>0</v>
      </c>
      <c r="N781" s="85">
        <v>0</v>
      </c>
      <c r="O781" s="85">
        <v>0</v>
      </c>
      <c r="P781" s="85">
        <v>0</v>
      </c>
      <c r="Q781" s="85">
        <v>0</v>
      </c>
      <c r="R781" s="85">
        <v>0</v>
      </c>
      <c r="S781" s="85">
        <v>0</v>
      </c>
      <c r="T781" s="85">
        <v>0</v>
      </c>
      <c r="U781" s="85">
        <v>0</v>
      </c>
      <c r="V781" s="85">
        <v>0</v>
      </c>
      <c r="W781" s="85">
        <v>0</v>
      </c>
      <c r="X781" s="85">
        <v>0</v>
      </c>
      <c r="Y781" s="85">
        <v>0</v>
      </c>
      <c r="Z781" s="85">
        <v>0</v>
      </c>
      <c r="AA781" s="85">
        <v>0</v>
      </c>
      <c r="AB781" s="85">
        <v>0</v>
      </c>
      <c r="AC781" s="85">
        <v>0</v>
      </c>
      <c r="AD781" s="85">
        <v>0</v>
      </c>
      <c r="AE781" s="85">
        <v>0</v>
      </c>
    </row>
    <row r="782" spans="2:31"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 s="85">
        <v>0</v>
      </c>
      <c r="K782" s="85">
        <v>0</v>
      </c>
      <c r="L782" s="85">
        <v>0</v>
      </c>
      <c r="M782" s="85">
        <v>0</v>
      </c>
      <c r="N782" s="85">
        <v>0</v>
      </c>
      <c r="O782" s="85">
        <v>0</v>
      </c>
      <c r="P782" s="85">
        <v>0</v>
      </c>
      <c r="Q782" s="85">
        <v>0</v>
      </c>
      <c r="R782" s="85">
        <v>0</v>
      </c>
      <c r="S782" s="85">
        <v>0</v>
      </c>
      <c r="T782" s="85">
        <v>0</v>
      </c>
      <c r="U782" s="85">
        <v>0</v>
      </c>
      <c r="V782" s="85">
        <v>0</v>
      </c>
      <c r="W782" s="85">
        <v>0</v>
      </c>
      <c r="X782" s="85">
        <v>0</v>
      </c>
      <c r="Y782" s="85">
        <v>0</v>
      </c>
      <c r="Z782" s="85">
        <v>0</v>
      </c>
      <c r="AA782" s="85">
        <v>0</v>
      </c>
      <c r="AB782" s="85">
        <v>0</v>
      </c>
      <c r="AC782" s="85">
        <v>0</v>
      </c>
      <c r="AD782" s="85">
        <v>0</v>
      </c>
      <c r="AE782" s="85">
        <v>0</v>
      </c>
    </row>
    <row r="783" spans="2:31"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 s="85">
        <v>0</v>
      </c>
      <c r="K783" s="85">
        <v>0</v>
      </c>
      <c r="L783" s="85">
        <v>0</v>
      </c>
      <c r="M783" s="85">
        <v>0</v>
      </c>
      <c r="N783" s="85">
        <v>0</v>
      </c>
      <c r="O783" s="85">
        <v>0</v>
      </c>
      <c r="P783" s="85">
        <v>0</v>
      </c>
      <c r="Q783" s="85">
        <v>0</v>
      </c>
      <c r="R783" s="85">
        <v>0</v>
      </c>
      <c r="S783" s="85">
        <v>0</v>
      </c>
      <c r="T783" s="85">
        <v>0</v>
      </c>
      <c r="U783" s="85">
        <v>0</v>
      </c>
      <c r="V783" s="85">
        <v>0</v>
      </c>
      <c r="W783" s="85">
        <v>0</v>
      </c>
      <c r="X783" s="85">
        <v>0</v>
      </c>
      <c r="Y783" s="85">
        <v>0</v>
      </c>
      <c r="Z783" s="85">
        <v>0</v>
      </c>
      <c r="AA783" s="85">
        <v>0</v>
      </c>
      <c r="AB783" s="85">
        <v>0</v>
      </c>
      <c r="AC783" s="85">
        <v>0</v>
      </c>
      <c r="AD783" s="85">
        <v>0</v>
      </c>
      <c r="AE783" s="85">
        <v>0</v>
      </c>
    </row>
    <row r="784" spans="2:31"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 s="85">
        <v>0</v>
      </c>
      <c r="K784" s="85">
        <v>0</v>
      </c>
      <c r="L784" s="85">
        <v>0</v>
      </c>
      <c r="M784" s="85">
        <v>0</v>
      </c>
      <c r="N784" s="85">
        <v>0</v>
      </c>
      <c r="O784" s="85">
        <v>0</v>
      </c>
      <c r="P784" s="85">
        <v>0</v>
      </c>
      <c r="Q784" s="85">
        <v>0</v>
      </c>
      <c r="R784" s="85">
        <v>0</v>
      </c>
      <c r="S784" s="85">
        <v>0</v>
      </c>
      <c r="T784" s="85">
        <v>0</v>
      </c>
      <c r="U784" s="85">
        <v>0</v>
      </c>
      <c r="V784" s="85">
        <v>0</v>
      </c>
      <c r="W784" s="85">
        <v>0</v>
      </c>
      <c r="X784" s="85">
        <v>0</v>
      </c>
      <c r="Y784" s="85">
        <v>0</v>
      </c>
      <c r="Z784" s="85">
        <v>0</v>
      </c>
      <c r="AA784" s="85">
        <v>0</v>
      </c>
      <c r="AB784" s="85">
        <v>0</v>
      </c>
      <c r="AC784" s="85">
        <v>0</v>
      </c>
      <c r="AD784" s="85">
        <v>0</v>
      </c>
      <c r="AE784" s="85">
        <v>0</v>
      </c>
    </row>
    <row r="785" spans="2:31"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 s="85">
        <v>0</v>
      </c>
      <c r="K785" s="85">
        <v>0</v>
      </c>
      <c r="L785" s="85">
        <v>0</v>
      </c>
      <c r="M785" s="85">
        <v>0</v>
      </c>
      <c r="N785" s="85">
        <v>0</v>
      </c>
      <c r="O785" s="85">
        <v>0</v>
      </c>
      <c r="P785" s="85">
        <v>0</v>
      </c>
      <c r="Q785" s="85">
        <v>0</v>
      </c>
      <c r="R785" s="85">
        <v>0</v>
      </c>
      <c r="S785" s="85">
        <v>0</v>
      </c>
      <c r="T785" s="85">
        <v>0</v>
      </c>
      <c r="U785" s="85">
        <v>0</v>
      </c>
      <c r="V785" s="85">
        <v>0</v>
      </c>
      <c r="W785" s="85">
        <v>0</v>
      </c>
      <c r="X785" s="85">
        <v>0</v>
      </c>
      <c r="Y785" s="85">
        <v>0</v>
      </c>
      <c r="Z785" s="85">
        <v>0</v>
      </c>
      <c r="AA785" s="85">
        <v>0</v>
      </c>
      <c r="AB785" s="85">
        <v>0</v>
      </c>
      <c r="AC785" s="85">
        <v>0</v>
      </c>
      <c r="AD785" s="85">
        <v>0</v>
      </c>
      <c r="AE785" s="85">
        <v>0</v>
      </c>
    </row>
    <row r="786" spans="2:31"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 s="85">
        <v>0</v>
      </c>
      <c r="K786" s="85">
        <v>0</v>
      </c>
      <c r="L786" s="85">
        <v>0</v>
      </c>
      <c r="M786" s="85">
        <v>0</v>
      </c>
      <c r="N786" s="85">
        <v>0</v>
      </c>
      <c r="O786" s="85">
        <v>0</v>
      </c>
      <c r="P786" s="85">
        <v>0</v>
      </c>
      <c r="Q786" s="85">
        <v>0</v>
      </c>
      <c r="R786" s="85">
        <v>0</v>
      </c>
      <c r="S786" s="85">
        <v>0</v>
      </c>
      <c r="T786" s="85">
        <v>0</v>
      </c>
      <c r="U786" s="85">
        <v>0</v>
      </c>
      <c r="V786" s="85">
        <v>0</v>
      </c>
      <c r="W786" s="85">
        <v>0</v>
      </c>
      <c r="X786" s="85">
        <v>0</v>
      </c>
      <c r="Y786" s="85">
        <v>0</v>
      </c>
      <c r="Z786" s="85">
        <v>0</v>
      </c>
      <c r="AA786" s="85">
        <v>0</v>
      </c>
      <c r="AB786" s="85">
        <v>0</v>
      </c>
      <c r="AC786" s="85">
        <v>0</v>
      </c>
      <c r="AD786" s="85">
        <v>0</v>
      </c>
      <c r="AE786" s="85">
        <v>0</v>
      </c>
    </row>
    <row r="787" spans="2:31"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 s="85">
        <v>0</v>
      </c>
      <c r="K787" s="85">
        <v>0</v>
      </c>
      <c r="L787" s="85">
        <v>0</v>
      </c>
      <c r="M787" s="85">
        <v>0</v>
      </c>
      <c r="N787" s="85">
        <v>0</v>
      </c>
      <c r="O787" s="85">
        <v>0</v>
      </c>
      <c r="P787" s="85">
        <v>0</v>
      </c>
      <c r="Q787" s="85">
        <v>0</v>
      </c>
      <c r="R787" s="85">
        <v>0</v>
      </c>
      <c r="S787" s="85">
        <v>0</v>
      </c>
      <c r="T787" s="85">
        <v>0</v>
      </c>
      <c r="U787" s="85">
        <v>0</v>
      </c>
      <c r="V787" s="85">
        <v>0</v>
      </c>
      <c r="W787" s="85">
        <v>0</v>
      </c>
      <c r="X787" s="85">
        <v>0</v>
      </c>
      <c r="Y787" s="85">
        <v>0</v>
      </c>
      <c r="Z787" s="85">
        <v>0</v>
      </c>
      <c r="AA787" s="85">
        <v>0</v>
      </c>
      <c r="AB787" s="85">
        <v>0</v>
      </c>
      <c r="AC787" s="85">
        <v>0</v>
      </c>
      <c r="AD787" s="85">
        <v>0</v>
      </c>
      <c r="AE787" s="85">
        <v>0</v>
      </c>
    </row>
    <row r="788" spans="2:31">
      <c r="B788">
        <v>0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0</v>
      </c>
      <c r="J788" s="85">
        <v>0</v>
      </c>
      <c r="K788" s="85">
        <v>0</v>
      </c>
      <c r="L788" s="85">
        <v>0</v>
      </c>
      <c r="M788" s="85">
        <v>0</v>
      </c>
      <c r="N788" s="85">
        <v>0</v>
      </c>
      <c r="O788" s="85">
        <v>0</v>
      </c>
      <c r="P788" s="85">
        <v>0</v>
      </c>
      <c r="Q788" s="85">
        <v>0</v>
      </c>
      <c r="R788" s="85">
        <v>0</v>
      </c>
      <c r="S788" s="85">
        <v>0</v>
      </c>
      <c r="T788" s="85">
        <v>0</v>
      </c>
      <c r="U788" s="85">
        <v>0</v>
      </c>
      <c r="V788" s="85">
        <v>0</v>
      </c>
      <c r="W788" s="85">
        <v>0</v>
      </c>
      <c r="X788" s="85">
        <v>0</v>
      </c>
      <c r="Y788" s="85">
        <v>0</v>
      </c>
      <c r="Z788" s="85">
        <v>0</v>
      </c>
      <c r="AA788" s="85">
        <v>0</v>
      </c>
      <c r="AB788" s="85">
        <v>0</v>
      </c>
      <c r="AC788" s="85">
        <v>0</v>
      </c>
      <c r="AD788" s="85">
        <v>0</v>
      </c>
      <c r="AE788" s="85">
        <v>0</v>
      </c>
    </row>
    <row r="789" spans="2:31"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 s="85">
        <v>0</v>
      </c>
      <c r="K789" s="85">
        <v>0</v>
      </c>
      <c r="L789" s="85">
        <v>0</v>
      </c>
      <c r="M789" s="85">
        <v>0</v>
      </c>
      <c r="N789" s="85">
        <v>0</v>
      </c>
      <c r="O789" s="85">
        <v>0</v>
      </c>
      <c r="P789" s="85">
        <v>0</v>
      </c>
      <c r="Q789" s="85">
        <v>0</v>
      </c>
      <c r="R789" s="85">
        <v>0</v>
      </c>
      <c r="S789" s="85">
        <v>0</v>
      </c>
      <c r="T789" s="85">
        <v>0</v>
      </c>
      <c r="U789" s="85">
        <v>0</v>
      </c>
      <c r="V789" s="85">
        <v>0</v>
      </c>
      <c r="W789" s="85">
        <v>0</v>
      </c>
      <c r="X789" s="85">
        <v>0</v>
      </c>
      <c r="Y789" s="85">
        <v>0</v>
      </c>
      <c r="Z789" s="85">
        <v>0</v>
      </c>
      <c r="AA789" s="85">
        <v>0</v>
      </c>
      <c r="AB789" s="85">
        <v>0</v>
      </c>
      <c r="AC789" s="85">
        <v>0</v>
      </c>
      <c r="AD789" s="85">
        <v>0</v>
      </c>
      <c r="AE789" s="85">
        <v>0</v>
      </c>
    </row>
    <row r="790" spans="2:31"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 s="85">
        <v>0</v>
      </c>
      <c r="K790" s="85">
        <v>0</v>
      </c>
      <c r="L790" s="85">
        <v>0</v>
      </c>
      <c r="M790" s="85">
        <v>0</v>
      </c>
      <c r="N790" s="85">
        <v>0</v>
      </c>
      <c r="O790" s="85">
        <v>0</v>
      </c>
      <c r="P790" s="85">
        <v>0</v>
      </c>
      <c r="Q790" s="85">
        <v>0</v>
      </c>
      <c r="R790" s="85">
        <v>0</v>
      </c>
      <c r="S790" s="85">
        <v>0</v>
      </c>
      <c r="T790" s="85">
        <v>0</v>
      </c>
      <c r="U790" s="85">
        <v>0</v>
      </c>
      <c r="V790" s="85">
        <v>0</v>
      </c>
      <c r="W790" s="85">
        <v>0</v>
      </c>
      <c r="X790" s="85">
        <v>0</v>
      </c>
      <c r="Y790" s="85">
        <v>0</v>
      </c>
      <c r="Z790" s="85">
        <v>0</v>
      </c>
      <c r="AA790" s="85">
        <v>0</v>
      </c>
      <c r="AB790" s="85">
        <v>0</v>
      </c>
      <c r="AC790" s="85">
        <v>0</v>
      </c>
      <c r="AD790" s="85">
        <v>0</v>
      </c>
      <c r="AE790" s="85">
        <v>0</v>
      </c>
    </row>
    <row r="791" spans="2:31"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 s="85">
        <v>0</v>
      </c>
      <c r="K791" s="85">
        <v>0</v>
      </c>
      <c r="L791" s="85">
        <v>0</v>
      </c>
      <c r="M791" s="85">
        <v>0</v>
      </c>
      <c r="N791" s="85">
        <v>0</v>
      </c>
      <c r="O791" s="85">
        <v>0</v>
      </c>
      <c r="P791" s="85">
        <v>0</v>
      </c>
      <c r="Q791" s="85">
        <v>0</v>
      </c>
      <c r="R791" s="85">
        <v>0</v>
      </c>
      <c r="S791" s="85">
        <v>0</v>
      </c>
      <c r="T791" s="85">
        <v>0</v>
      </c>
      <c r="U791" s="85">
        <v>0</v>
      </c>
      <c r="V791" s="85">
        <v>0</v>
      </c>
      <c r="W791" s="85">
        <v>0</v>
      </c>
      <c r="X791" s="85">
        <v>0</v>
      </c>
      <c r="Y791" s="85">
        <v>0</v>
      </c>
      <c r="Z791" s="85">
        <v>0</v>
      </c>
      <c r="AA791" s="85">
        <v>0</v>
      </c>
      <c r="AB791" s="85">
        <v>0</v>
      </c>
      <c r="AC791" s="85">
        <v>0</v>
      </c>
      <c r="AD791" s="85">
        <v>0</v>
      </c>
      <c r="AE791" s="85">
        <v>0</v>
      </c>
    </row>
    <row r="792" spans="2:31"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 s="85">
        <v>0</v>
      </c>
      <c r="K792" s="85">
        <v>0</v>
      </c>
      <c r="L792" s="85">
        <v>0</v>
      </c>
      <c r="M792" s="85">
        <v>0</v>
      </c>
      <c r="N792" s="85">
        <v>0</v>
      </c>
      <c r="O792" s="85">
        <v>0</v>
      </c>
      <c r="P792" s="85">
        <v>0</v>
      </c>
      <c r="Q792" s="85">
        <v>0</v>
      </c>
      <c r="R792" s="85">
        <v>0</v>
      </c>
      <c r="S792" s="85">
        <v>0</v>
      </c>
      <c r="T792" s="85">
        <v>0</v>
      </c>
      <c r="U792" s="85">
        <v>0</v>
      </c>
      <c r="V792" s="85">
        <v>0</v>
      </c>
      <c r="W792" s="85">
        <v>0</v>
      </c>
      <c r="X792" s="85">
        <v>0</v>
      </c>
      <c r="Y792" s="85">
        <v>0</v>
      </c>
      <c r="Z792" s="85">
        <v>0</v>
      </c>
      <c r="AA792" s="85">
        <v>0</v>
      </c>
      <c r="AB792" s="85">
        <v>0</v>
      </c>
      <c r="AC792" s="85">
        <v>0</v>
      </c>
      <c r="AD792" s="85">
        <v>0</v>
      </c>
      <c r="AE792" s="85">
        <v>0</v>
      </c>
    </row>
    <row r="793" spans="2:31"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 s="85">
        <v>0</v>
      </c>
      <c r="K793" s="85">
        <v>0</v>
      </c>
      <c r="L793" s="85">
        <v>0</v>
      </c>
      <c r="M793" s="85">
        <v>0</v>
      </c>
      <c r="N793" s="85">
        <v>0</v>
      </c>
      <c r="O793" s="85">
        <v>0</v>
      </c>
      <c r="P793" s="85">
        <v>0</v>
      </c>
      <c r="Q793" s="85">
        <v>0</v>
      </c>
      <c r="R793" s="85">
        <v>0</v>
      </c>
      <c r="S793" s="85">
        <v>0</v>
      </c>
      <c r="T793" s="85">
        <v>0</v>
      </c>
      <c r="U793" s="85">
        <v>0</v>
      </c>
      <c r="V793" s="85">
        <v>0</v>
      </c>
      <c r="W793" s="85">
        <v>0</v>
      </c>
      <c r="X793" s="85">
        <v>0</v>
      </c>
      <c r="Y793" s="85">
        <v>0</v>
      </c>
      <c r="Z793" s="85">
        <v>0</v>
      </c>
      <c r="AA793" s="85">
        <v>0</v>
      </c>
      <c r="AB793" s="85">
        <v>0</v>
      </c>
      <c r="AC793" s="85">
        <v>0</v>
      </c>
      <c r="AD793" s="85">
        <v>0</v>
      </c>
      <c r="AE793" s="85">
        <v>0</v>
      </c>
    </row>
    <row r="794" spans="2:31"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 s="85">
        <v>0</v>
      </c>
      <c r="K794" s="85">
        <v>0</v>
      </c>
      <c r="L794" s="85">
        <v>0</v>
      </c>
      <c r="M794" s="85">
        <v>0</v>
      </c>
      <c r="N794" s="85">
        <v>0</v>
      </c>
      <c r="O794" s="85">
        <v>0</v>
      </c>
      <c r="P794" s="85">
        <v>0</v>
      </c>
      <c r="Q794" s="85">
        <v>0</v>
      </c>
      <c r="R794" s="85">
        <v>0</v>
      </c>
      <c r="S794" s="85">
        <v>0</v>
      </c>
      <c r="T794" s="85">
        <v>0</v>
      </c>
      <c r="U794" s="85">
        <v>0</v>
      </c>
      <c r="V794" s="85">
        <v>0</v>
      </c>
      <c r="W794" s="85">
        <v>0</v>
      </c>
      <c r="X794" s="85">
        <v>0</v>
      </c>
      <c r="Y794" s="85">
        <v>0</v>
      </c>
      <c r="Z794" s="85">
        <v>0</v>
      </c>
      <c r="AA794" s="85">
        <v>0</v>
      </c>
      <c r="AB794" s="85">
        <v>0</v>
      </c>
      <c r="AC794" s="85">
        <v>0</v>
      </c>
      <c r="AD794" s="85">
        <v>0</v>
      </c>
      <c r="AE794" s="85">
        <v>0</v>
      </c>
    </row>
    <row r="795" spans="2:31"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 s="85">
        <v>0</v>
      </c>
      <c r="K795" s="85">
        <v>0</v>
      </c>
      <c r="L795" s="85">
        <v>0</v>
      </c>
      <c r="M795" s="85">
        <v>0</v>
      </c>
      <c r="N795" s="85">
        <v>0</v>
      </c>
      <c r="O795" s="85">
        <v>0</v>
      </c>
      <c r="P795" s="85">
        <v>0</v>
      </c>
      <c r="Q795" s="85">
        <v>0</v>
      </c>
      <c r="R795" s="85">
        <v>0</v>
      </c>
      <c r="S795" s="85">
        <v>0</v>
      </c>
      <c r="T795" s="85">
        <v>0</v>
      </c>
      <c r="U795" s="85">
        <v>0</v>
      </c>
      <c r="V795" s="85">
        <v>0</v>
      </c>
      <c r="W795" s="85">
        <v>0</v>
      </c>
      <c r="X795" s="85">
        <v>0</v>
      </c>
      <c r="Y795" s="85">
        <v>0</v>
      </c>
      <c r="Z795" s="85">
        <v>0</v>
      </c>
      <c r="AA795" s="85">
        <v>0</v>
      </c>
      <c r="AB795" s="85">
        <v>0</v>
      </c>
      <c r="AC795" s="85">
        <v>0</v>
      </c>
      <c r="AD795" s="85">
        <v>0</v>
      </c>
      <c r="AE795" s="85">
        <v>0</v>
      </c>
    </row>
    <row r="796" spans="2:31"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 s="85">
        <v>0</v>
      </c>
      <c r="K796" s="85">
        <v>0</v>
      </c>
      <c r="L796" s="85">
        <v>0</v>
      </c>
      <c r="M796" s="85">
        <v>0</v>
      </c>
      <c r="N796" s="85">
        <v>0</v>
      </c>
      <c r="O796" s="85">
        <v>0</v>
      </c>
      <c r="P796" s="85">
        <v>0</v>
      </c>
      <c r="Q796" s="85">
        <v>0</v>
      </c>
      <c r="R796" s="85">
        <v>0</v>
      </c>
      <c r="S796" s="85">
        <v>0</v>
      </c>
      <c r="T796" s="85">
        <v>0</v>
      </c>
      <c r="U796" s="85">
        <v>0</v>
      </c>
      <c r="V796" s="85">
        <v>0</v>
      </c>
      <c r="W796" s="85">
        <v>0</v>
      </c>
      <c r="X796" s="85">
        <v>0</v>
      </c>
      <c r="Y796" s="85">
        <v>0</v>
      </c>
      <c r="Z796" s="85">
        <v>0</v>
      </c>
      <c r="AA796" s="85">
        <v>0</v>
      </c>
      <c r="AB796" s="85">
        <v>0</v>
      </c>
      <c r="AC796" s="85">
        <v>0</v>
      </c>
      <c r="AD796" s="85">
        <v>0</v>
      </c>
      <c r="AE796" s="85">
        <v>0</v>
      </c>
    </row>
    <row r="797" spans="2:31"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 s="85">
        <v>0</v>
      </c>
      <c r="K797" s="85">
        <v>0</v>
      </c>
      <c r="L797" s="85">
        <v>0</v>
      </c>
      <c r="M797" s="85">
        <v>0</v>
      </c>
      <c r="N797" s="85">
        <v>0</v>
      </c>
      <c r="O797" s="85">
        <v>0</v>
      </c>
      <c r="P797" s="85">
        <v>0</v>
      </c>
      <c r="Q797" s="85">
        <v>0</v>
      </c>
      <c r="R797" s="85">
        <v>0</v>
      </c>
      <c r="S797" s="85">
        <v>0</v>
      </c>
      <c r="T797" s="85">
        <v>0</v>
      </c>
      <c r="U797" s="85">
        <v>0</v>
      </c>
      <c r="V797" s="85">
        <v>0</v>
      </c>
      <c r="W797" s="85">
        <v>0</v>
      </c>
      <c r="X797" s="85">
        <v>0</v>
      </c>
      <c r="Y797" s="85">
        <v>0</v>
      </c>
      <c r="Z797" s="85">
        <v>0</v>
      </c>
      <c r="AA797" s="85">
        <v>0</v>
      </c>
      <c r="AB797" s="85">
        <v>0</v>
      </c>
      <c r="AC797" s="85">
        <v>0</v>
      </c>
      <c r="AD797" s="85">
        <v>0</v>
      </c>
      <c r="AE797" s="85">
        <v>0</v>
      </c>
    </row>
    <row r="798" spans="2:31"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 s="85">
        <v>0</v>
      </c>
      <c r="K798" s="85">
        <v>0</v>
      </c>
      <c r="L798" s="85">
        <v>0</v>
      </c>
      <c r="M798" s="85">
        <v>0</v>
      </c>
      <c r="N798" s="85">
        <v>0</v>
      </c>
      <c r="O798" s="85">
        <v>0</v>
      </c>
      <c r="P798" s="85">
        <v>0</v>
      </c>
      <c r="Q798" s="85">
        <v>0</v>
      </c>
      <c r="R798" s="85">
        <v>0</v>
      </c>
      <c r="S798" s="85">
        <v>0</v>
      </c>
      <c r="T798" s="85">
        <v>0</v>
      </c>
      <c r="U798" s="85">
        <v>0</v>
      </c>
      <c r="V798" s="85">
        <v>0</v>
      </c>
      <c r="W798" s="85">
        <v>0</v>
      </c>
      <c r="X798" s="85">
        <v>0</v>
      </c>
      <c r="Y798" s="85">
        <v>0</v>
      </c>
      <c r="Z798" s="85">
        <v>0</v>
      </c>
      <c r="AA798" s="85">
        <v>0</v>
      </c>
      <c r="AB798" s="85">
        <v>0</v>
      </c>
      <c r="AC798" s="85">
        <v>0</v>
      </c>
      <c r="AD798" s="85">
        <v>0</v>
      </c>
      <c r="AE798" s="85">
        <v>0</v>
      </c>
    </row>
    <row r="799" spans="2:31"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 s="85">
        <v>0</v>
      </c>
      <c r="K799" s="85">
        <v>0</v>
      </c>
      <c r="L799" s="85">
        <v>0</v>
      </c>
      <c r="M799" s="85">
        <v>0</v>
      </c>
      <c r="N799" s="85">
        <v>0</v>
      </c>
      <c r="O799" s="85">
        <v>0</v>
      </c>
      <c r="P799" s="85">
        <v>0</v>
      </c>
      <c r="Q799" s="85">
        <v>0</v>
      </c>
      <c r="R799" s="85">
        <v>0</v>
      </c>
      <c r="S799" s="85">
        <v>0</v>
      </c>
      <c r="T799" s="85">
        <v>0</v>
      </c>
      <c r="U799" s="85">
        <v>0</v>
      </c>
      <c r="V799" s="85">
        <v>0</v>
      </c>
      <c r="W799" s="85">
        <v>0</v>
      </c>
      <c r="X799" s="85">
        <v>0</v>
      </c>
      <c r="Y799" s="85">
        <v>0</v>
      </c>
      <c r="Z799" s="85">
        <v>0</v>
      </c>
      <c r="AA799" s="85">
        <v>0</v>
      </c>
      <c r="AB799" s="85">
        <v>0</v>
      </c>
      <c r="AC799" s="85">
        <v>0</v>
      </c>
      <c r="AD799" s="85">
        <v>0</v>
      </c>
      <c r="AE799" s="85">
        <v>0</v>
      </c>
    </row>
    <row r="800" spans="2:31"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 s="85">
        <v>0</v>
      </c>
      <c r="K800" s="85">
        <v>0</v>
      </c>
      <c r="L800" s="85">
        <v>0</v>
      </c>
      <c r="M800" s="85">
        <v>0</v>
      </c>
      <c r="N800" s="85">
        <v>0</v>
      </c>
      <c r="O800" s="85">
        <v>0</v>
      </c>
      <c r="P800" s="85">
        <v>0</v>
      </c>
      <c r="Q800" s="85">
        <v>0</v>
      </c>
      <c r="R800" s="85">
        <v>0</v>
      </c>
      <c r="S800" s="85">
        <v>0</v>
      </c>
      <c r="T800" s="85">
        <v>0</v>
      </c>
      <c r="U800" s="85">
        <v>0</v>
      </c>
      <c r="V800" s="85">
        <v>0</v>
      </c>
      <c r="W800" s="85">
        <v>0</v>
      </c>
      <c r="X800" s="85">
        <v>0</v>
      </c>
      <c r="Y800" s="85">
        <v>0</v>
      </c>
      <c r="Z800" s="85">
        <v>0</v>
      </c>
      <c r="AA800" s="85">
        <v>0</v>
      </c>
      <c r="AB800" s="85">
        <v>0</v>
      </c>
      <c r="AC800" s="85">
        <v>0</v>
      </c>
      <c r="AD800" s="85">
        <v>0</v>
      </c>
      <c r="AE800" s="85">
        <v>0</v>
      </c>
    </row>
    <row r="801" spans="2:31"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 s="85">
        <v>0</v>
      </c>
      <c r="K801" s="85">
        <v>0</v>
      </c>
      <c r="L801" s="85">
        <v>0</v>
      </c>
      <c r="M801" s="85">
        <v>0</v>
      </c>
      <c r="N801" s="85">
        <v>0</v>
      </c>
      <c r="O801" s="85">
        <v>0</v>
      </c>
      <c r="P801" s="85">
        <v>0</v>
      </c>
      <c r="Q801" s="85">
        <v>0</v>
      </c>
      <c r="R801" s="85">
        <v>0</v>
      </c>
      <c r="S801" s="85">
        <v>0</v>
      </c>
      <c r="T801" s="85">
        <v>0</v>
      </c>
      <c r="U801" s="85">
        <v>0</v>
      </c>
      <c r="V801" s="85">
        <v>0</v>
      </c>
      <c r="W801" s="85">
        <v>0</v>
      </c>
      <c r="X801" s="85">
        <v>0</v>
      </c>
      <c r="Y801" s="85">
        <v>0</v>
      </c>
      <c r="Z801" s="85">
        <v>0</v>
      </c>
      <c r="AA801" s="85">
        <v>0</v>
      </c>
      <c r="AB801" s="85">
        <v>0</v>
      </c>
      <c r="AC801" s="85">
        <v>0</v>
      </c>
      <c r="AD801" s="85">
        <v>0</v>
      </c>
      <c r="AE801" s="85">
        <v>0</v>
      </c>
    </row>
    <row r="802" spans="2:31"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 s="85">
        <v>0</v>
      </c>
      <c r="K802" s="85">
        <v>0</v>
      </c>
      <c r="L802" s="85">
        <v>0</v>
      </c>
      <c r="M802" s="85">
        <v>0</v>
      </c>
      <c r="N802" s="85">
        <v>0</v>
      </c>
      <c r="O802" s="85">
        <v>0</v>
      </c>
      <c r="P802" s="85">
        <v>0</v>
      </c>
      <c r="Q802" s="85">
        <v>0</v>
      </c>
      <c r="R802" s="85">
        <v>0</v>
      </c>
      <c r="S802" s="85">
        <v>0</v>
      </c>
      <c r="T802" s="85">
        <v>0</v>
      </c>
      <c r="U802" s="85">
        <v>0</v>
      </c>
      <c r="V802" s="85">
        <v>0</v>
      </c>
      <c r="W802" s="85">
        <v>0</v>
      </c>
      <c r="X802" s="85">
        <v>0</v>
      </c>
      <c r="Y802" s="85">
        <v>0</v>
      </c>
      <c r="Z802" s="85">
        <v>0</v>
      </c>
      <c r="AA802" s="85">
        <v>0</v>
      </c>
      <c r="AB802" s="85">
        <v>0</v>
      </c>
      <c r="AC802" s="85">
        <v>0</v>
      </c>
      <c r="AD802" s="85">
        <v>0</v>
      </c>
      <c r="AE802" s="85">
        <v>0</v>
      </c>
    </row>
    <row r="803" spans="2:31"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 s="85">
        <v>0</v>
      </c>
      <c r="K803" s="85">
        <v>0</v>
      </c>
      <c r="L803" s="85">
        <v>0</v>
      </c>
      <c r="M803" s="85">
        <v>0</v>
      </c>
      <c r="N803" s="85">
        <v>0</v>
      </c>
      <c r="O803" s="85">
        <v>0</v>
      </c>
      <c r="P803" s="85">
        <v>0</v>
      </c>
      <c r="Q803" s="85">
        <v>0</v>
      </c>
      <c r="R803" s="85">
        <v>0</v>
      </c>
      <c r="S803" s="85">
        <v>0</v>
      </c>
      <c r="T803" s="85">
        <v>0</v>
      </c>
      <c r="U803" s="85">
        <v>0</v>
      </c>
      <c r="V803" s="85">
        <v>0</v>
      </c>
      <c r="W803" s="85">
        <v>0</v>
      </c>
      <c r="X803" s="85">
        <v>0</v>
      </c>
      <c r="Y803" s="85">
        <v>0</v>
      </c>
      <c r="Z803" s="85">
        <v>0</v>
      </c>
      <c r="AA803" s="85">
        <v>0</v>
      </c>
      <c r="AB803" s="85">
        <v>0</v>
      </c>
      <c r="AC803" s="85">
        <v>0</v>
      </c>
      <c r="AD803" s="85">
        <v>0</v>
      </c>
      <c r="AE803" s="85">
        <v>0</v>
      </c>
    </row>
    <row r="804" spans="2:31"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 s="85">
        <v>0</v>
      </c>
      <c r="K804" s="85">
        <v>0</v>
      </c>
      <c r="L804" s="85">
        <v>0</v>
      </c>
      <c r="M804" s="85">
        <v>0</v>
      </c>
      <c r="N804" s="85">
        <v>0</v>
      </c>
      <c r="O804" s="85">
        <v>0</v>
      </c>
      <c r="P804" s="85">
        <v>0</v>
      </c>
      <c r="Q804" s="85">
        <v>0</v>
      </c>
      <c r="R804" s="85">
        <v>0</v>
      </c>
      <c r="S804" s="85">
        <v>0</v>
      </c>
      <c r="T804" s="85">
        <v>0</v>
      </c>
      <c r="U804" s="85">
        <v>0</v>
      </c>
      <c r="V804" s="85">
        <v>0</v>
      </c>
      <c r="W804" s="85">
        <v>0</v>
      </c>
      <c r="X804" s="85">
        <v>0</v>
      </c>
      <c r="Y804" s="85">
        <v>0</v>
      </c>
      <c r="Z804" s="85">
        <v>0</v>
      </c>
      <c r="AA804" s="85">
        <v>0</v>
      </c>
      <c r="AB804" s="85">
        <v>0</v>
      </c>
      <c r="AC804" s="85">
        <v>0</v>
      </c>
      <c r="AD804" s="85">
        <v>0</v>
      </c>
      <c r="AE804" s="85">
        <v>0</v>
      </c>
    </row>
    <row r="805" spans="2:31"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 s="85">
        <v>0</v>
      </c>
      <c r="K805" s="85">
        <v>0</v>
      </c>
      <c r="L805" s="85">
        <v>0</v>
      </c>
      <c r="M805" s="85">
        <v>0</v>
      </c>
      <c r="N805" s="85">
        <v>0</v>
      </c>
      <c r="O805" s="85">
        <v>0</v>
      </c>
      <c r="P805" s="85">
        <v>0</v>
      </c>
      <c r="Q805" s="85">
        <v>0</v>
      </c>
      <c r="R805" s="85">
        <v>0</v>
      </c>
      <c r="S805" s="85">
        <v>0</v>
      </c>
      <c r="T805" s="85">
        <v>0</v>
      </c>
      <c r="U805" s="85">
        <v>0</v>
      </c>
      <c r="V805" s="85">
        <v>0</v>
      </c>
      <c r="W805" s="85">
        <v>0</v>
      </c>
      <c r="X805" s="85">
        <v>0</v>
      </c>
      <c r="Y805" s="85">
        <v>0</v>
      </c>
      <c r="Z805" s="85">
        <v>0</v>
      </c>
      <c r="AA805" s="85">
        <v>0</v>
      </c>
      <c r="AB805" s="85">
        <v>0</v>
      </c>
      <c r="AC805" s="85">
        <v>0</v>
      </c>
      <c r="AD805" s="85">
        <v>0</v>
      </c>
      <c r="AE805" s="85">
        <v>0</v>
      </c>
    </row>
    <row r="806" spans="2:31"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 s="85">
        <v>0</v>
      </c>
      <c r="K806" s="85">
        <v>0</v>
      </c>
      <c r="L806" s="85">
        <v>0</v>
      </c>
      <c r="M806" s="85">
        <v>0</v>
      </c>
      <c r="N806" s="85">
        <v>0</v>
      </c>
      <c r="O806" s="85">
        <v>0</v>
      </c>
      <c r="P806" s="85">
        <v>0</v>
      </c>
      <c r="Q806" s="85">
        <v>0</v>
      </c>
      <c r="R806" s="85">
        <v>0</v>
      </c>
      <c r="S806" s="85">
        <v>0</v>
      </c>
      <c r="T806" s="85">
        <v>0</v>
      </c>
      <c r="U806" s="85">
        <v>0</v>
      </c>
      <c r="V806" s="85">
        <v>0</v>
      </c>
      <c r="W806" s="85">
        <v>0</v>
      </c>
      <c r="X806" s="85">
        <v>0</v>
      </c>
      <c r="Y806" s="85">
        <v>0</v>
      </c>
      <c r="Z806" s="85">
        <v>0</v>
      </c>
      <c r="AA806" s="85">
        <v>0</v>
      </c>
      <c r="AB806" s="85">
        <v>0</v>
      </c>
      <c r="AC806" s="85">
        <v>0</v>
      </c>
      <c r="AD806" s="85">
        <v>0</v>
      </c>
      <c r="AE806" s="85">
        <v>0</v>
      </c>
    </row>
    <row r="807" spans="2:31"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 s="85">
        <v>0</v>
      </c>
      <c r="K807" s="85">
        <v>0</v>
      </c>
      <c r="L807" s="85">
        <v>0</v>
      </c>
      <c r="M807" s="85">
        <v>0</v>
      </c>
      <c r="N807" s="85">
        <v>0</v>
      </c>
      <c r="O807" s="85">
        <v>0</v>
      </c>
      <c r="P807" s="85">
        <v>0</v>
      </c>
      <c r="Q807" s="85">
        <v>0</v>
      </c>
      <c r="R807" s="85">
        <v>0</v>
      </c>
      <c r="S807" s="85">
        <v>0</v>
      </c>
      <c r="T807" s="85">
        <v>0</v>
      </c>
      <c r="U807" s="85">
        <v>0</v>
      </c>
      <c r="V807" s="85">
        <v>0</v>
      </c>
      <c r="W807" s="85">
        <v>0</v>
      </c>
      <c r="X807" s="85">
        <v>0</v>
      </c>
      <c r="Y807" s="85">
        <v>0</v>
      </c>
      <c r="Z807" s="85">
        <v>0</v>
      </c>
      <c r="AA807" s="85">
        <v>0</v>
      </c>
      <c r="AB807" s="85">
        <v>0</v>
      </c>
      <c r="AC807" s="85">
        <v>0</v>
      </c>
      <c r="AD807" s="85">
        <v>0</v>
      </c>
      <c r="AE807" s="85">
        <v>0</v>
      </c>
    </row>
    <row r="808" spans="2:31"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 s="85">
        <v>0</v>
      </c>
      <c r="K808" s="85">
        <v>0</v>
      </c>
      <c r="L808" s="85">
        <v>0</v>
      </c>
      <c r="M808" s="85">
        <v>0</v>
      </c>
      <c r="N808" s="85">
        <v>0</v>
      </c>
      <c r="O808" s="85">
        <v>0</v>
      </c>
      <c r="P808" s="85">
        <v>0</v>
      </c>
      <c r="Q808" s="85">
        <v>0</v>
      </c>
      <c r="R808" s="85">
        <v>0</v>
      </c>
      <c r="S808" s="85">
        <v>0</v>
      </c>
      <c r="T808" s="85">
        <v>0</v>
      </c>
      <c r="U808" s="85">
        <v>0</v>
      </c>
      <c r="V808" s="85">
        <v>0</v>
      </c>
      <c r="W808" s="85">
        <v>0</v>
      </c>
      <c r="X808" s="85">
        <v>0</v>
      </c>
      <c r="Y808" s="85">
        <v>0</v>
      </c>
      <c r="Z808" s="85">
        <v>0</v>
      </c>
      <c r="AA808" s="85">
        <v>0</v>
      </c>
      <c r="AB808" s="85">
        <v>0</v>
      </c>
      <c r="AC808" s="85">
        <v>0</v>
      </c>
      <c r="AD808" s="85">
        <v>0</v>
      </c>
      <c r="AE808" s="85">
        <v>0</v>
      </c>
    </row>
    <row r="809" spans="2:31"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 s="85">
        <v>0</v>
      </c>
      <c r="K809" s="85">
        <v>0</v>
      </c>
      <c r="L809" s="85">
        <v>0</v>
      </c>
      <c r="M809" s="85">
        <v>0</v>
      </c>
      <c r="N809" s="85">
        <v>0</v>
      </c>
      <c r="O809" s="85">
        <v>0</v>
      </c>
      <c r="P809" s="85">
        <v>0</v>
      </c>
      <c r="Q809" s="85">
        <v>0</v>
      </c>
      <c r="R809" s="85">
        <v>0</v>
      </c>
      <c r="S809" s="85">
        <v>0</v>
      </c>
      <c r="T809" s="85">
        <v>0</v>
      </c>
      <c r="U809" s="85">
        <v>0</v>
      </c>
      <c r="V809" s="85">
        <v>0</v>
      </c>
      <c r="W809" s="85">
        <v>0</v>
      </c>
      <c r="X809" s="85">
        <v>0</v>
      </c>
      <c r="Y809" s="85">
        <v>0</v>
      </c>
      <c r="Z809" s="85">
        <v>0</v>
      </c>
      <c r="AA809" s="85">
        <v>0</v>
      </c>
      <c r="AB809" s="85">
        <v>0</v>
      </c>
      <c r="AC809" s="85">
        <v>0</v>
      </c>
      <c r="AD809" s="85">
        <v>0</v>
      </c>
      <c r="AE809" s="85">
        <v>0</v>
      </c>
    </row>
    <row r="810" spans="2:31"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 s="85">
        <v>0</v>
      </c>
      <c r="K810" s="85">
        <v>0</v>
      </c>
      <c r="L810" s="85">
        <v>0</v>
      </c>
      <c r="M810" s="85">
        <v>0</v>
      </c>
      <c r="N810" s="85">
        <v>0</v>
      </c>
      <c r="O810" s="85">
        <v>0</v>
      </c>
      <c r="P810" s="85">
        <v>0</v>
      </c>
      <c r="Q810" s="85">
        <v>0</v>
      </c>
      <c r="R810" s="85">
        <v>0</v>
      </c>
      <c r="S810" s="85">
        <v>0</v>
      </c>
      <c r="T810" s="85">
        <v>0</v>
      </c>
      <c r="U810" s="85">
        <v>0</v>
      </c>
      <c r="V810" s="85">
        <v>0</v>
      </c>
      <c r="W810" s="85">
        <v>0</v>
      </c>
      <c r="X810" s="85">
        <v>0</v>
      </c>
      <c r="Y810" s="85">
        <v>0</v>
      </c>
      <c r="Z810" s="85">
        <v>0</v>
      </c>
      <c r="AA810" s="85">
        <v>0</v>
      </c>
      <c r="AB810" s="85">
        <v>0</v>
      </c>
      <c r="AC810" s="85">
        <v>0</v>
      </c>
      <c r="AD810" s="85">
        <v>0</v>
      </c>
      <c r="AE810" s="85">
        <v>0</v>
      </c>
    </row>
    <row r="811" spans="2:31"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 s="85">
        <v>0</v>
      </c>
      <c r="K811" s="85">
        <v>0</v>
      </c>
      <c r="L811" s="85">
        <v>0</v>
      </c>
      <c r="M811" s="85">
        <v>0</v>
      </c>
      <c r="N811" s="85">
        <v>0</v>
      </c>
      <c r="O811" s="85">
        <v>0</v>
      </c>
      <c r="P811" s="85">
        <v>0</v>
      </c>
      <c r="Q811" s="85">
        <v>0</v>
      </c>
      <c r="R811" s="85">
        <v>0</v>
      </c>
      <c r="S811" s="85">
        <v>0</v>
      </c>
      <c r="T811" s="85">
        <v>0</v>
      </c>
      <c r="U811" s="85">
        <v>0</v>
      </c>
      <c r="V811" s="85">
        <v>0</v>
      </c>
      <c r="W811" s="85">
        <v>0</v>
      </c>
      <c r="X811" s="85">
        <v>0</v>
      </c>
      <c r="Y811" s="85">
        <v>0</v>
      </c>
      <c r="Z811" s="85">
        <v>0</v>
      </c>
      <c r="AA811" s="85">
        <v>0</v>
      </c>
      <c r="AB811" s="85">
        <v>0</v>
      </c>
      <c r="AC811" s="85">
        <v>0</v>
      </c>
      <c r="AD811" s="85">
        <v>0</v>
      </c>
      <c r="AE811" s="85">
        <v>0</v>
      </c>
    </row>
    <row r="812" spans="2:31"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 s="85">
        <v>0</v>
      </c>
      <c r="K812" s="85">
        <v>0</v>
      </c>
      <c r="L812" s="85">
        <v>0</v>
      </c>
      <c r="M812" s="85">
        <v>0</v>
      </c>
      <c r="N812" s="85">
        <v>0</v>
      </c>
      <c r="O812" s="85">
        <v>0</v>
      </c>
      <c r="P812" s="85">
        <v>0</v>
      </c>
      <c r="Q812" s="85">
        <v>0</v>
      </c>
      <c r="R812" s="85">
        <v>0</v>
      </c>
      <c r="S812" s="85">
        <v>0</v>
      </c>
      <c r="T812" s="85">
        <v>0</v>
      </c>
      <c r="U812" s="85">
        <v>0</v>
      </c>
      <c r="V812" s="85">
        <v>0</v>
      </c>
      <c r="W812" s="85">
        <v>0</v>
      </c>
      <c r="X812" s="85">
        <v>0</v>
      </c>
      <c r="Y812" s="85">
        <v>0</v>
      </c>
      <c r="Z812" s="85">
        <v>0</v>
      </c>
      <c r="AA812" s="85">
        <v>0</v>
      </c>
      <c r="AB812" s="85">
        <v>0</v>
      </c>
      <c r="AC812" s="85">
        <v>0</v>
      </c>
      <c r="AD812" s="85">
        <v>0</v>
      </c>
      <c r="AE812" s="85">
        <v>0</v>
      </c>
    </row>
    <row r="813" spans="2:31"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 s="85">
        <v>0</v>
      </c>
      <c r="K813" s="85">
        <v>0</v>
      </c>
      <c r="L813" s="85">
        <v>0</v>
      </c>
      <c r="M813" s="85">
        <v>0</v>
      </c>
      <c r="N813" s="85">
        <v>0</v>
      </c>
      <c r="O813" s="85">
        <v>0</v>
      </c>
      <c r="P813" s="85">
        <v>0</v>
      </c>
      <c r="Q813" s="85">
        <v>0</v>
      </c>
      <c r="R813" s="85">
        <v>0</v>
      </c>
      <c r="S813" s="85">
        <v>0</v>
      </c>
      <c r="T813" s="85">
        <v>0</v>
      </c>
      <c r="U813" s="85">
        <v>0</v>
      </c>
      <c r="V813" s="85">
        <v>0</v>
      </c>
      <c r="W813" s="85">
        <v>0</v>
      </c>
      <c r="X813" s="85">
        <v>0</v>
      </c>
      <c r="Y813" s="85">
        <v>0</v>
      </c>
      <c r="Z813" s="85">
        <v>0</v>
      </c>
      <c r="AA813" s="85">
        <v>0</v>
      </c>
      <c r="AB813" s="85">
        <v>0</v>
      </c>
      <c r="AC813" s="85">
        <v>0</v>
      </c>
      <c r="AD813" s="85">
        <v>0</v>
      </c>
      <c r="AE813" s="85">
        <v>0</v>
      </c>
    </row>
    <row r="814" spans="2:31"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 s="85">
        <v>0</v>
      </c>
      <c r="K814" s="85">
        <v>0</v>
      </c>
      <c r="L814" s="85">
        <v>0</v>
      </c>
      <c r="M814" s="85">
        <v>0</v>
      </c>
      <c r="N814" s="85">
        <v>0</v>
      </c>
      <c r="O814" s="85">
        <v>0</v>
      </c>
      <c r="P814" s="85">
        <v>0</v>
      </c>
      <c r="Q814" s="85">
        <v>0</v>
      </c>
      <c r="R814" s="85">
        <v>0</v>
      </c>
      <c r="S814" s="85">
        <v>0</v>
      </c>
      <c r="T814" s="85">
        <v>0</v>
      </c>
      <c r="U814" s="85">
        <v>0</v>
      </c>
      <c r="V814" s="85">
        <v>0</v>
      </c>
      <c r="W814" s="85">
        <v>0</v>
      </c>
      <c r="X814" s="85">
        <v>0</v>
      </c>
      <c r="Y814" s="85">
        <v>0</v>
      </c>
      <c r="Z814" s="85">
        <v>0</v>
      </c>
      <c r="AA814" s="85">
        <v>0</v>
      </c>
      <c r="AB814" s="85">
        <v>0</v>
      </c>
      <c r="AC814" s="85">
        <v>0</v>
      </c>
      <c r="AD814" s="85">
        <v>0</v>
      </c>
      <c r="AE814" s="85">
        <v>0</v>
      </c>
    </row>
    <row r="815" spans="2:31"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 s="85">
        <v>0</v>
      </c>
      <c r="K815" s="85">
        <v>0</v>
      </c>
      <c r="L815" s="85">
        <v>0</v>
      </c>
      <c r="M815" s="85">
        <v>0</v>
      </c>
      <c r="N815" s="85">
        <v>0</v>
      </c>
      <c r="O815" s="85">
        <v>0</v>
      </c>
      <c r="P815" s="85">
        <v>0</v>
      </c>
      <c r="Q815" s="85">
        <v>0</v>
      </c>
      <c r="R815" s="85">
        <v>0</v>
      </c>
      <c r="S815" s="85">
        <v>0</v>
      </c>
      <c r="T815" s="85">
        <v>0</v>
      </c>
      <c r="U815" s="85">
        <v>0</v>
      </c>
      <c r="V815" s="85">
        <v>0</v>
      </c>
      <c r="W815" s="85">
        <v>0</v>
      </c>
      <c r="X815" s="85">
        <v>0</v>
      </c>
      <c r="Y815" s="85">
        <v>0</v>
      </c>
      <c r="Z815" s="85">
        <v>0</v>
      </c>
      <c r="AA815" s="85">
        <v>0</v>
      </c>
      <c r="AB815" s="85">
        <v>0</v>
      </c>
      <c r="AC815" s="85">
        <v>0</v>
      </c>
      <c r="AD815" s="85">
        <v>0</v>
      </c>
      <c r="AE815" s="85">
        <v>0</v>
      </c>
    </row>
    <row r="816" spans="2:31"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 s="85">
        <v>0</v>
      </c>
      <c r="K816" s="85">
        <v>0</v>
      </c>
      <c r="L816" s="85">
        <v>0</v>
      </c>
      <c r="M816" s="85">
        <v>0</v>
      </c>
      <c r="N816" s="85">
        <v>0</v>
      </c>
      <c r="O816" s="85">
        <v>0</v>
      </c>
      <c r="P816" s="85">
        <v>0</v>
      </c>
      <c r="Q816" s="85">
        <v>0</v>
      </c>
      <c r="R816" s="85">
        <v>0</v>
      </c>
      <c r="S816" s="85">
        <v>0</v>
      </c>
      <c r="T816" s="85">
        <v>0</v>
      </c>
      <c r="U816" s="85">
        <v>0</v>
      </c>
      <c r="V816" s="85">
        <v>0</v>
      </c>
      <c r="W816" s="85">
        <v>0</v>
      </c>
      <c r="X816" s="85">
        <v>0</v>
      </c>
      <c r="Y816" s="85">
        <v>0</v>
      </c>
      <c r="Z816" s="85">
        <v>0</v>
      </c>
      <c r="AA816" s="85">
        <v>0</v>
      </c>
      <c r="AB816" s="85">
        <v>0</v>
      </c>
      <c r="AC816" s="85">
        <v>0</v>
      </c>
      <c r="AD816" s="85">
        <v>0</v>
      </c>
      <c r="AE816" s="85">
        <v>0</v>
      </c>
    </row>
    <row r="817" spans="2:31"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 s="85">
        <v>0</v>
      </c>
      <c r="K817" s="85">
        <v>0</v>
      </c>
      <c r="L817" s="85">
        <v>0</v>
      </c>
      <c r="M817" s="85">
        <v>0</v>
      </c>
      <c r="N817" s="85">
        <v>0</v>
      </c>
      <c r="O817" s="85">
        <v>0</v>
      </c>
      <c r="P817" s="85">
        <v>0</v>
      </c>
      <c r="Q817" s="85">
        <v>0</v>
      </c>
      <c r="R817" s="85">
        <v>0</v>
      </c>
      <c r="S817" s="85">
        <v>0</v>
      </c>
      <c r="T817" s="85">
        <v>0</v>
      </c>
      <c r="U817" s="85">
        <v>0</v>
      </c>
      <c r="V817" s="85">
        <v>0</v>
      </c>
      <c r="W817" s="85">
        <v>0</v>
      </c>
      <c r="X817" s="85">
        <v>0</v>
      </c>
      <c r="Y817" s="85">
        <v>0</v>
      </c>
      <c r="Z817" s="85">
        <v>0</v>
      </c>
      <c r="AA817" s="85">
        <v>0</v>
      </c>
      <c r="AB817" s="85">
        <v>0</v>
      </c>
      <c r="AC817" s="85">
        <v>0</v>
      </c>
      <c r="AD817" s="85">
        <v>0</v>
      </c>
      <c r="AE817" s="85">
        <v>0</v>
      </c>
    </row>
    <row r="818" spans="2:31"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 s="85">
        <v>0</v>
      </c>
      <c r="K818" s="85">
        <v>0</v>
      </c>
      <c r="L818" s="85">
        <v>0</v>
      </c>
      <c r="M818" s="85">
        <v>0</v>
      </c>
      <c r="N818" s="85">
        <v>0</v>
      </c>
      <c r="O818" s="85">
        <v>0</v>
      </c>
      <c r="P818" s="85">
        <v>0</v>
      </c>
      <c r="Q818" s="85">
        <v>0</v>
      </c>
      <c r="R818" s="85">
        <v>0</v>
      </c>
      <c r="S818" s="85">
        <v>0</v>
      </c>
      <c r="T818" s="85">
        <v>0</v>
      </c>
      <c r="U818" s="85">
        <v>0</v>
      </c>
      <c r="V818" s="85">
        <v>0</v>
      </c>
      <c r="W818" s="85">
        <v>0</v>
      </c>
      <c r="X818" s="85">
        <v>0</v>
      </c>
      <c r="Y818" s="85">
        <v>0</v>
      </c>
      <c r="Z818" s="85">
        <v>0</v>
      </c>
      <c r="AA818" s="85">
        <v>0</v>
      </c>
      <c r="AB818" s="85">
        <v>0</v>
      </c>
      <c r="AC818" s="85">
        <v>0</v>
      </c>
      <c r="AD818" s="85">
        <v>0</v>
      </c>
      <c r="AE818" s="85">
        <v>0</v>
      </c>
    </row>
    <row r="819" spans="2:31"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 s="85">
        <v>0</v>
      </c>
      <c r="K819" s="85">
        <v>0</v>
      </c>
      <c r="L819" s="85">
        <v>0</v>
      </c>
      <c r="M819" s="85">
        <v>0</v>
      </c>
      <c r="N819" s="85">
        <v>0</v>
      </c>
      <c r="O819" s="85">
        <v>0</v>
      </c>
      <c r="P819" s="85">
        <v>0</v>
      </c>
      <c r="Q819" s="85">
        <v>0</v>
      </c>
      <c r="R819" s="85">
        <v>0</v>
      </c>
      <c r="S819" s="85">
        <v>0</v>
      </c>
      <c r="T819" s="85">
        <v>0</v>
      </c>
      <c r="U819" s="85">
        <v>0</v>
      </c>
      <c r="V819" s="85">
        <v>0</v>
      </c>
      <c r="W819" s="85">
        <v>0</v>
      </c>
      <c r="X819" s="85">
        <v>0</v>
      </c>
      <c r="Y819" s="85">
        <v>0</v>
      </c>
      <c r="Z819" s="85">
        <v>0</v>
      </c>
      <c r="AA819" s="85">
        <v>0</v>
      </c>
      <c r="AB819" s="85">
        <v>0</v>
      </c>
      <c r="AC819" s="85">
        <v>0</v>
      </c>
      <c r="AD819" s="85">
        <v>0</v>
      </c>
      <c r="AE819" s="85">
        <v>0</v>
      </c>
    </row>
    <row r="820" spans="2:31"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 s="85">
        <v>0</v>
      </c>
      <c r="K820" s="85">
        <v>0</v>
      </c>
      <c r="L820" s="85">
        <v>0</v>
      </c>
      <c r="M820" s="85">
        <v>0</v>
      </c>
      <c r="N820" s="85">
        <v>0</v>
      </c>
      <c r="O820" s="85">
        <v>0</v>
      </c>
      <c r="P820" s="85">
        <v>0</v>
      </c>
      <c r="Q820" s="85">
        <v>0</v>
      </c>
      <c r="R820" s="85">
        <v>0</v>
      </c>
      <c r="S820" s="85">
        <v>0</v>
      </c>
      <c r="T820" s="85">
        <v>0</v>
      </c>
      <c r="U820" s="85">
        <v>0</v>
      </c>
      <c r="V820" s="85">
        <v>0</v>
      </c>
      <c r="W820" s="85">
        <v>0</v>
      </c>
      <c r="X820" s="85">
        <v>0</v>
      </c>
      <c r="Y820" s="85">
        <v>0</v>
      </c>
      <c r="Z820" s="85">
        <v>0</v>
      </c>
      <c r="AA820" s="85">
        <v>0</v>
      </c>
      <c r="AB820" s="85">
        <v>0</v>
      </c>
      <c r="AC820" s="85">
        <v>0</v>
      </c>
      <c r="AD820" s="85">
        <v>0</v>
      </c>
      <c r="AE820" s="85">
        <v>0</v>
      </c>
    </row>
    <row r="821" spans="2:31"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 s="85">
        <v>0</v>
      </c>
      <c r="K821" s="85">
        <v>0</v>
      </c>
      <c r="L821" s="85">
        <v>0</v>
      </c>
      <c r="M821" s="85">
        <v>0</v>
      </c>
      <c r="N821" s="85">
        <v>0</v>
      </c>
      <c r="O821" s="85">
        <v>0</v>
      </c>
      <c r="P821" s="85">
        <v>0</v>
      </c>
      <c r="Q821" s="85">
        <v>0</v>
      </c>
      <c r="R821" s="85">
        <v>0</v>
      </c>
      <c r="S821" s="85">
        <v>0</v>
      </c>
      <c r="T821" s="85">
        <v>0</v>
      </c>
      <c r="U821" s="85">
        <v>0</v>
      </c>
      <c r="V821" s="85">
        <v>0</v>
      </c>
      <c r="W821" s="85">
        <v>0</v>
      </c>
      <c r="X821" s="85">
        <v>0</v>
      </c>
      <c r="Y821" s="85">
        <v>0</v>
      </c>
      <c r="Z821" s="85">
        <v>0</v>
      </c>
      <c r="AA821" s="85">
        <v>0</v>
      </c>
      <c r="AB821" s="85">
        <v>0</v>
      </c>
      <c r="AC821" s="85">
        <v>0</v>
      </c>
      <c r="AD821" s="85">
        <v>0</v>
      </c>
      <c r="AE821" s="85">
        <v>0</v>
      </c>
    </row>
    <row r="822" spans="2:31"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 s="85">
        <v>0</v>
      </c>
      <c r="K822" s="85">
        <v>0</v>
      </c>
      <c r="L822" s="85">
        <v>0</v>
      </c>
      <c r="M822" s="85">
        <v>0</v>
      </c>
      <c r="N822" s="85">
        <v>0</v>
      </c>
      <c r="O822" s="85">
        <v>0</v>
      </c>
      <c r="P822" s="85">
        <v>0</v>
      </c>
      <c r="Q822" s="85">
        <v>0</v>
      </c>
      <c r="R822" s="85">
        <v>0</v>
      </c>
      <c r="S822" s="85">
        <v>0</v>
      </c>
      <c r="T822" s="85">
        <v>0</v>
      </c>
      <c r="U822" s="85">
        <v>0</v>
      </c>
      <c r="V822" s="85">
        <v>0</v>
      </c>
      <c r="W822" s="85">
        <v>0</v>
      </c>
      <c r="X822" s="85">
        <v>0</v>
      </c>
      <c r="Y822" s="85">
        <v>0</v>
      </c>
      <c r="Z822" s="85">
        <v>0</v>
      </c>
      <c r="AA822" s="85">
        <v>0</v>
      </c>
      <c r="AB822" s="85">
        <v>0</v>
      </c>
      <c r="AC822" s="85">
        <v>0</v>
      </c>
      <c r="AD822" s="85">
        <v>0</v>
      </c>
      <c r="AE822" s="85">
        <v>0</v>
      </c>
    </row>
    <row r="823" spans="2:31"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 s="85">
        <v>0</v>
      </c>
      <c r="K823" s="85">
        <v>0</v>
      </c>
      <c r="L823" s="85">
        <v>0</v>
      </c>
      <c r="M823" s="85">
        <v>0</v>
      </c>
      <c r="N823" s="85">
        <v>0</v>
      </c>
      <c r="O823" s="85">
        <v>0</v>
      </c>
      <c r="P823" s="85">
        <v>0</v>
      </c>
      <c r="Q823" s="85">
        <v>0</v>
      </c>
      <c r="R823" s="85">
        <v>0</v>
      </c>
      <c r="S823" s="85">
        <v>0</v>
      </c>
      <c r="T823" s="85">
        <v>0</v>
      </c>
      <c r="U823" s="85">
        <v>0</v>
      </c>
      <c r="V823" s="85">
        <v>0</v>
      </c>
      <c r="W823" s="85">
        <v>0</v>
      </c>
      <c r="X823" s="85">
        <v>0</v>
      </c>
      <c r="Y823" s="85">
        <v>0</v>
      </c>
      <c r="Z823" s="85">
        <v>0</v>
      </c>
      <c r="AA823" s="85">
        <v>0</v>
      </c>
      <c r="AB823" s="85">
        <v>0</v>
      </c>
      <c r="AC823" s="85">
        <v>0</v>
      </c>
      <c r="AD823" s="85">
        <v>0</v>
      </c>
      <c r="AE823" s="85">
        <v>0</v>
      </c>
    </row>
    <row r="824" spans="2:31"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 s="85">
        <v>0</v>
      </c>
      <c r="K824" s="85">
        <v>0</v>
      </c>
      <c r="L824" s="85">
        <v>0</v>
      </c>
      <c r="M824" s="85">
        <v>0</v>
      </c>
      <c r="N824" s="85">
        <v>0</v>
      </c>
      <c r="O824" s="85">
        <v>0</v>
      </c>
      <c r="P824" s="85">
        <v>0</v>
      </c>
      <c r="Q824" s="85">
        <v>0</v>
      </c>
      <c r="R824" s="85">
        <v>0</v>
      </c>
      <c r="S824" s="85">
        <v>0</v>
      </c>
      <c r="T824" s="85">
        <v>0</v>
      </c>
      <c r="U824" s="85">
        <v>0</v>
      </c>
      <c r="V824" s="85">
        <v>0</v>
      </c>
      <c r="W824" s="85">
        <v>0</v>
      </c>
      <c r="X824" s="85">
        <v>0</v>
      </c>
      <c r="Y824" s="85">
        <v>0</v>
      </c>
      <c r="Z824" s="85">
        <v>0</v>
      </c>
      <c r="AA824" s="85">
        <v>0</v>
      </c>
      <c r="AB824" s="85">
        <v>0</v>
      </c>
      <c r="AC824" s="85">
        <v>0</v>
      </c>
      <c r="AD824" s="85">
        <v>0</v>
      </c>
      <c r="AE824" s="85">
        <v>0</v>
      </c>
    </row>
    <row r="825" spans="2:31">
      <c r="B825">
        <v>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0</v>
      </c>
      <c r="J825" s="85">
        <v>0</v>
      </c>
      <c r="K825" s="85">
        <v>0</v>
      </c>
      <c r="L825" s="85">
        <v>0</v>
      </c>
      <c r="M825" s="85">
        <v>0</v>
      </c>
      <c r="N825" s="85">
        <v>0</v>
      </c>
      <c r="O825" s="85">
        <v>0</v>
      </c>
      <c r="P825" s="85">
        <v>0</v>
      </c>
      <c r="Q825" s="85">
        <v>0</v>
      </c>
      <c r="R825" s="85">
        <v>0</v>
      </c>
      <c r="S825" s="85">
        <v>0</v>
      </c>
      <c r="T825" s="85">
        <v>0</v>
      </c>
      <c r="U825" s="85">
        <v>0</v>
      </c>
      <c r="V825" s="85">
        <v>0</v>
      </c>
      <c r="W825" s="85">
        <v>0</v>
      </c>
      <c r="X825" s="85">
        <v>0</v>
      </c>
      <c r="Y825" s="85">
        <v>0</v>
      </c>
      <c r="Z825" s="85">
        <v>0</v>
      </c>
      <c r="AA825" s="85">
        <v>0</v>
      </c>
      <c r="AB825" s="85">
        <v>0</v>
      </c>
      <c r="AC825" s="85">
        <v>0</v>
      </c>
      <c r="AD825" s="85">
        <v>0</v>
      </c>
      <c r="AE825" s="85">
        <v>0</v>
      </c>
    </row>
    <row r="826" spans="2:31"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 s="85">
        <v>0</v>
      </c>
      <c r="K826" s="85">
        <v>0</v>
      </c>
      <c r="L826" s="85">
        <v>0</v>
      </c>
      <c r="M826" s="85">
        <v>0</v>
      </c>
      <c r="N826" s="85">
        <v>0</v>
      </c>
      <c r="O826" s="85">
        <v>0</v>
      </c>
      <c r="P826" s="85">
        <v>0</v>
      </c>
      <c r="Q826" s="85">
        <v>0</v>
      </c>
      <c r="R826" s="85">
        <v>0</v>
      </c>
      <c r="S826" s="85">
        <v>0</v>
      </c>
      <c r="T826" s="85">
        <v>0</v>
      </c>
      <c r="U826" s="85">
        <v>0</v>
      </c>
      <c r="V826" s="85">
        <v>0</v>
      </c>
      <c r="W826" s="85">
        <v>0</v>
      </c>
      <c r="X826" s="85">
        <v>0</v>
      </c>
      <c r="Y826" s="85">
        <v>0</v>
      </c>
      <c r="Z826" s="85">
        <v>0</v>
      </c>
      <c r="AA826" s="85">
        <v>0</v>
      </c>
      <c r="AB826" s="85">
        <v>0</v>
      </c>
      <c r="AC826" s="85">
        <v>0</v>
      </c>
      <c r="AD826" s="85">
        <v>0</v>
      </c>
      <c r="AE826" s="85">
        <v>0</v>
      </c>
    </row>
    <row r="827" spans="2:31"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 s="85">
        <v>0</v>
      </c>
      <c r="K827" s="85">
        <v>0</v>
      </c>
      <c r="L827" s="85">
        <v>0</v>
      </c>
      <c r="M827" s="85">
        <v>0</v>
      </c>
      <c r="N827" s="85">
        <v>0</v>
      </c>
      <c r="O827" s="85">
        <v>0</v>
      </c>
      <c r="P827" s="85">
        <v>0</v>
      </c>
      <c r="Q827" s="85">
        <v>0</v>
      </c>
      <c r="R827" s="85">
        <v>0</v>
      </c>
      <c r="S827" s="85">
        <v>0</v>
      </c>
      <c r="T827" s="85">
        <v>0</v>
      </c>
      <c r="U827" s="85">
        <v>0</v>
      </c>
      <c r="V827" s="85">
        <v>0</v>
      </c>
      <c r="W827" s="85">
        <v>0</v>
      </c>
      <c r="X827" s="85">
        <v>0</v>
      </c>
      <c r="Y827" s="85">
        <v>0</v>
      </c>
      <c r="Z827" s="85">
        <v>0</v>
      </c>
      <c r="AA827" s="85">
        <v>0</v>
      </c>
      <c r="AB827" s="85">
        <v>0</v>
      </c>
      <c r="AC827" s="85">
        <v>0</v>
      </c>
      <c r="AD827" s="85">
        <v>0</v>
      </c>
      <c r="AE827" s="85">
        <v>0</v>
      </c>
    </row>
    <row r="828" spans="2:31"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 s="85">
        <v>0</v>
      </c>
      <c r="K828" s="85">
        <v>0</v>
      </c>
      <c r="L828" s="85">
        <v>0</v>
      </c>
      <c r="M828" s="85">
        <v>0</v>
      </c>
      <c r="N828" s="85">
        <v>0</v>
      </c>
      <c r="O828" s="85">
        <v>0</v>
      </c>
      <c r="P828" s="85">
        <v>0</v>
      </c>
      <c r="Q828" s="85">
        <v>0</v>
      </c>
      <c r="R828" s="85">
        <v>0</v>
      </c>
      <c r="S828" s="85">
        <v>0</v>
      </c>
      <c r="T828" s="85">
        <v>0</v>
      </c>
      <c r="U828" s="85">
        <v>0</v>
      </c>
      <c r="V828" s="85">
        <v>0</v>
      </c>
      <c r="W828" s="85">
        <v>0</v>
      </c>
      <c r="X828" s="85">
        <v>0</v>
      </c>
      <c r="Y828" s="85">
        <v>0</v>
      </c>
      <c r="Z828" s="85">
        <v>0</v>
      </c>
      <c r="AA828" s="85">
        <v>0</v>
      </c>
      <c r="AB828" s="85">
        <v>0</v>
      </c>
      <c r="AC828" s="85">
        <v>0</v>
      </c>
      <c r="AD828" s="85">
        <v>0</v>
      </c>
      <c r="AE828" s="85">
        <v>0</v>
      </c>
    </row>
    <row r="829" spans="2:31"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 s="85">
        <v>0</v>
      </c>
      <c r="K829" s="85">
        <v>0</v>
      </c>
      <c r="L829" s="85">
        <v>0</v>
      </c>
      <c r="M829" s="85">
        <v>0</v>
      </c>
      <c r="N829" s="85">
        <v>0</v>
      </c>
      <c r="O829" s="85">
        <v>0</v>
      </c>
      <c r="P829" s="85">
        <v>0</v>
      </c>
      <c r="Q829" s="85">
        <v>0</v>
      </c>
      <c r="R829" s="85">
        <v>0</v>
      </c>
      <c r="S829" s="85">
        <v>0</v>
      </c>
      <c r="T829" s="85">
        <v>0</v>
      </c>
      <c r="U829" s="85">
        <v>0</v>
      </c>
      <c r="V829" s="85">
        <v>0</v>
      </c>
      <c r="W829" s="85">
        <v>0</v>
      </c>
      <c r="X829" s="85">
        <v>0</v>
      </c>
      <c r="Y829" s="85">
        <v>0</v>
      </c>
      <c r="Z829" s="85">
        <v>0</v>
      </c>
      <c r="AA829" s="85">
        <v>0</v>
      </c>
      <c r="AB829" s="85">
        <v>0</v>
      </c>
      <c r="AC829" s="85">
        <v>0</v>
      </c>
      <c r="AD829" s="85">
        <v>0</v>
      </c>
      <c r="AE829" s="85">
        <v>0</v>
      </c>
    </row>
    <row r="830" spans="2:31">
      <c r="B830">
        <v>0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 s="85">
        <v>0</v>
      </c>
      <c r="K830" s="85">
        <v>0</v>
      </c>
      <c r="L830" s="85">
        <v>0</v>
      </c>
      <c r="M830" s="85">
        <v>0</v>
      </c>
      <c r="N830" s="85">
        <v>0</v>
      </c>
      <c r="O830" s="85">
        <v>0</v>
      </c>
      <c r="P830" s="85">
        <v>0</v>
      </c>
      <c r="Q830" s="85">
        <v>0</v>
      </c>
      <c r="R830" s="85">
        <v>0</v>
      </c>
      <c r="S830" s="85">
        <v>0</v>
      </c>
      <c r="T830" s="85">
        <v>0</v>
      </c>
      <c r="U830" s="85">
        <v>0</v>
      </c>
      <c r="V830" s="85">
        <v>0</v>
      </c>
      <c r="W830" s="85">
        <v>0</v>
      </c>
      <c r="X830" s="85">
        <v>0</v>
      </c>
      <c r="Y830" s="85">
        <v>0</v>
      </c>
      <c r="Z830" s="85">
        <v>0</v>
      </c>
      <c r="AA830" s="85">
        <v>0</v>
      </c>
      <c r="AB830" s="85">
        <v>0</v>
      </c>
      <c r="AC830" s="85">
        <v>0</v>
      </c>
      <c r="AD830" s="85">
        <v>0</v>
      </c>
      <c r="AE830" s="85">
        <v>0</v>
      </c>
    </row>
    <row r="831" spans="2:31"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 s="85">
        <v>0</v>
      </c>
      <c r="K831" s="85">
        <v>0</v>
      </c>
      <c r="L831" s="85">
        <v>0</v>
      </c>
      <c r="M831" s="85">
        <v>0</v>
      </c>
      <c r="N831" s="85">
        <v>0</v>
      </c>
      <c r="O831" s="85">
        <v>0</v>
      </c>
      <c r="P831" s="85">
        <v>0</v>
      </c>
      <c r="Q831" s="85">
        <v>0</v>
      </c>
      <c r="R831" s="85">
        <v>0</v>
      </c>
      <c r="S831" s="85">
        <v>0</v>
      </c>
      <c r="T831" s="85">
        <v>0</v>
      </c>
      <c r="U831" s="85">
        <v>0</v>
      </c>
      <c r="V831" s="85">
        <v>0</v>
      </c>
      <c r="W831" s="85">
        <v>0</v>
      </c>
      <c r="X831" s="85">
        <v>0</v>
      </c>
      <c r="Y831" s="85">
        <v>0</v>
      </c>
      <c r="Z831" s="85">
        <v>0</v>
      </c>
      <c r="AA831" s="85">
        <v>0</v>
      </c>
      <c r="AB831" s="85">
        <v>0</v>
      </c>
      <c r="AC831" s="85">
        <v>0</v>
      </c>
      <c r="AD831" s="85">
        <v>0</v>
      </c>
      <c r="AE831" s="85">
        <v>0</v>
      </c>
    </row>
    <row r="832" spans="2:31"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 s="85">
        <v>0</v>
      </c>
      <c r="K832" s="85">
        <v>0</v>
      </c>
      <c r="L832" s="85">
        <v>0</v>
      </c>
      <c r="M832" s="85">
        <v>0</v>
      </c>
      <c r="N832" s="85">
        <v>0</v>
      </c>
      <c r="O832" s="85">
        <v>0</v>
      </c>
      <c r="P832" s="85">
        <v>0</v>
      </c>
      <c r="Q832" s="85">
        <v>0</v>
      </c>
      <c r="R832" s="85">
        <v>0</v>
      </c>
      <c r="S832" s="85">
        <v>0</v>
      </c>
      <c r="T832" s="85">
        <v>0</v>
      </c>
      <c r="U832" s="85">
        <v>0</v>
      </c>
      <c r="V832" s="85">
        <v>0</v>
      </c>
      <c r="W832" s="85">
        <v>0</v>
      </c>
      <c r="X832" s="85">
        <v>0</v>
      </c>
      <c r="Y832" s="85">
        <v>0</v>
      </c>
      <c r="Z832" s="85">
        <v>0</v>
      </c>
      <c r="AA832" s="85">
        <v>0</v>
      </c>
      <c r="AB832" s="85">
        <v>0</v>
      </c>
      <c r="AC832" s="85">
        <v>0</v>
      </c>
      <c r="AD832" s="85">
        <v>0</v>
      </c>
      <c r="AE832" s="85">
        <v>0</v>
      </c>
    </row>
    <row r="833" spans="2:31"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 s="85">
        <v>0</v>
      </c>
      <c r="K833" s="85">
        <v>0</v>
      </c>
      <c r="L833" s="85">
        <v>0</v>
      </c>
      <c r="M833" s="85">
        <v>0</v>
      </c>
      <c r="N833" s="85">
        <v>0</v>
      </c>
      <c r="O833" s="85">
        <v>0</v>
      </c>
      <c r="P833" s="85">
        <v>0</v>
      </c>
      <c r="Q833" s="85">
        <v>0</v>
      </c>
      <c r="R833" s="85">
        <v>0</v>
      </c>
      <c r="S833" s="85">
        <v>0</v>
      </c>
      <c r="T833" s="85">
        <v>0</v>
      </c>
      <c r="U833" s="85">
        <v>0</v>
      </c>
      <c r="V833" s="85">
        <v>0</v>
      </c>
      <c r="W833" s="85">
        <v>0</v>
      </c>
      <c r="X833" s="85">
        <v>0</v>
      </c>
      <c r="Y833" s="85">
        <v>0</v>
      </c>
      <c r="Z833" s="85">
        <v>0</v>
      </c>
      <c r="AA833" s="85">
        <v>0</v>
      </c>
      <c r="AB833" s="85">
        <v>0</v>
      </c>
      <c r="AC833" s="85">
        <v>0</v>
      </c>
      <c r="AD833" s="85">
        <v>0</v>
      </c>
      <c r="AE833" s="85">
        <v>0</v>
      </c>
    </row>
    <row r="834" spans="2:31"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0</v>
      </c>
      <c r="J834" s="85">
        <v>0</v>
      </c>
      <c r="K834" s="85">
        <v>0</v>
      </c>
      <c r="L834" s="85">
        <v>0</v>
      </c>
      <c r="M834" s="85">
        <v>0</v>
      </c>
      <c r="N834" s="85">
        <v>0</v>
      </c>
      <c r="O834" s="85">
        <v>0</v>
      </c>
      <c r="P834" s="85">
        <v>0</v>
      </c>
      <c r="Q834" s="85">
        <v>0</v>
      </c>
      <c r="R834" s="85">
        <v>0</v>
      </c>
      <c r="S834" s="85">
        <v>0</v>
      </c>
      <c r="T834" s="85">
        <v>0</v>
      </c>
      <c r="U834" s="85">
        <v>0</v>
      </c>
      <c r="V834" s="85">
        <v>0</v>
      </c>
      <c r="W834" s="85">
        <v>0</v>
      </c>
      <c r="X834" s="85">
        <v>0</v>
      </c>
      <c r="Y834" s="85">
        <v>0</v>
      </c>
      <c r="Z834" s="85">
        <v>0</v>
      </c>
      <c r="AA834" s="85">
        <v>0</v>
      </c>
      <c r="AB834" s="85">
        <v>0</v>
      </c>
      <c r="AC834" s="85">
        <v>0</v>
      </c>
      <c r="AD834" s="85">
        <v>0</v>
      </c>
      <c r="AE834" s="85">
        <v>0</v>
      </c>
    </row>
    <row r="835" spans="2:31"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 s="85">
        <v>0</v>
      </c>
      <c r="K835" s="85">
        <v>0</v>
      </c>
      <c r="L835" s="85">
        <v>0</v>
      </c>
      <c r="M835" s="85">
        <v>0</v>
      </c>
      <c r="N835" s="85">
        <v>0</v>
      </c>
      <c r="O835" s="85">
        <v>0</v>
      </c>
      <c r="P835" s="85">
        <v>0</v>
      </c>
      <c r="Q835" s="85">
        <v>0</v>
      </c>
      <c r="R835" s="85">
        <v>0</v>
      </c>
      <c r="S835" s="85">
        <v>0</v>
      </c>
      <c r="T835" s="85">
        <v>0</v>
      </c>
      <c r="U835" s="85">
        <v>0</v>
      </c>
      <c r="V835" s="85">
        <v>0</v>
      </c>
      <c r="W835" s="85">
        <v>0</v>
      </c>
      <c r="X835" s="85">
        <v>0</v>
      </c>
      <c r="Y835" s="85">
        <v>0</v>
      </c>
      <c r="Z835" s="85">
        <v>0</v>
      </c>
      <c r="AA835" s="85">
        <v>0</v>
      </c>
      <c r="AB835" s="85">
        <v>0</v>
      </c>
      <c r="AC835" s="85">
        <v>0</v>
      </c>
      <c r="AD835" s="85">
        <v>0</v>
      </c>
      <c r="AE835" s="85">
        <v>0</v>
      </c>
    </row>
    <row r="836" spans="2:31"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 s="85">
        <v>0</v>
      </c>
      <c r="K836" s="85">
        <v>0</v>
      </c>
      <c r="L836" s="85">
        <v>0</v>
      </c>
      <c r="M836" s="85">
        <v>0</v>
      </c>
      <c r="N836" s="85">
        <v>0</v>
      </c>
      <c r="O836" s="85">
        <v>0</v>
      </c>
      <c r="P836" s="85">
        <v>0</v>
      </c>
      <c r="Q836" s="85">
        <v>0</v>
      </c>
      <c r="R836" s="85">
        <v>0</v>
      </c>
      <c r="S836" s="85">
        <v>0</v>
      </c>
      <c r="T836" s="85">
        <v>0</v>
      </c>
      <c r="U836" s="85">
        <v>0</v>
      </c>
      <c r="V836" s="85">
        <v>0</v>
      </c>
      <c r="W836" s="85">
        <v>0</v>
      </c>
      <c r="X836" s="85">
        <v>0</v>
      </c>
      <c r="Y836" s="85">
        <v>0</v>
      </c>
      <c r="Z836" s="85">
        <v>0</v>
      </c>
      <c r="AA836" s="85">
        <v>0</v>
      </c>
      <c r="AB836" s="85">
        <v>0</v>
      </c>
      <c r="AC836" s="85">
        <v>0</v>
      </c>
      <c r="AD836" s="85">
        <v>0</v>
      </c>
      <c r="AE836" s="85">
        <v>0</v>
      </c>
    </row>
    <row r="837" spans="2:31"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 s="85">
        <v>0</v>
      </c>
      <c r="K837" s="85">
        <v>0</v>
      </c>
      <c r="L837" s="85">
        <v>0</v>
      </c>
      <c r="M837" s="85">
        <v>0</v>
      </c>
      <c r="N837" s="85">
        <v>0</v>
      </c>
      <c r="O837" s="85">
        <v>0</v>
      </c>
      <c r="P837" s="85">
        <v>0</v>
      </c>
      <c r="Q837" s="85">
        <v>0</v>
      </c>
      <c r="R837" s="85">
        <v>0</v>
      </c>
      <c r="S837" s="85">
        <v>0</v>
      </c>
      <c r="T837" s="85">
        <v>0</v>
      </c>
      <c r="U837" s="85">
        <v>0</v>
      </c>
      <c r="V837" s="85">
        <v>0</v>
      </c>
      <c r="W837" s="85">
        <v>0</v>
      </c>
      <c r="X837" s="85">
        <v>0</v>
      </c>
      <c r="Y837" s="85">
        <v>0</v>
      </c>
      <c r="Z837" s="85">
        <v>0</v>
      </c>
      <c r="AA837" s="85">
        <v>0</v>
      </c>
      <c r="AB837" s="85">
        <v>0</v>
      </c>
      <c r="AC837" s="85">
        <v>0</v>
      </c>
      <c r="AD837" s="85">
        <v>0</v>
      </c>
      <c r="AE837" s="85">
        <v>0</v>
      </c>
    </row>
    <row r="838" spans="2:31"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 s="85">
        <v>0</v>
      </c>
      <c r="K838" s="85">
        <v>0</v>
      </c>
      <c r="L838" s="85">
        <v>0</v>
      </c>
      <c r="M838" s="85">
        <v>0</v>
      </c>
      <c r="N838" s="85">
        <v>0</v>
      </c>
      <c r="O838" s="85">
        <v>0</v>
      </c>
      <c r="P838" s="85">
        <v>0</v>
      </c>
      <c r="Q838" s="85">
        <v>0</v>
      </c>
      <c r="R838" s="85">
        <v>0</v>
      </c>
      <c r="S838" s="85">
        <v>0</v>
      </c>
      <c r="T838" s="85">
        <v>0</v>
      </c>
      <c r="U838" s="85">
        <v>0</v>
      </c>
      <c r="V838" s="85">
        <v>0</v>
      </c>
      <c r="W838" s="85">
        <v>0</v>
      </c>
      <c r="X838" s="85">
        <v>0</v>
      </c>
      <c r="Y838" s="85">
        <v>0</v>
      </c>
      <c r="Z838" s="85">
        <v>0</v>
      </c>
      <c r="AA838" s="85">
        <v>0</v>
      </c>
      <c r="AB838" s="85">
        <v>0</v>
      </c>
      <c r="AC838" s="85">
        <v>0</v>
      </c>
      <c r="AD838" s="85">
        <v>0</v>
      </c>
      <c r="AE838" s="85">
        <v>0</v>
      </c>
    </row>
    <row r="839" spans="2:31"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 s="85">
        <v>0</v>
      </c>
      <c r="K839" s="85">
        <v>0</v>
      </c>
      <c r="L839" s="85">
        <v>0</v>
      </c>
      <c r="M839" s="85">
        <v>0</v>
      </c>
      <c r="N839" s="85">
        <v>0</v>
      </c>
      <c r="O839" s="85">
        <v>0</v>
      </c>
      <c r="P839" s="85">
        <v>0</v>
      </c>
      <c r="Q839" s="85">
        <v>0</v>
      </c>
      <c r="R839" s="85">
        <v>0</v>
      </c>
      <c r="S839" s="85">
        <v>0</v>
      </c>
      <c r="T839" s="85">
        <v>0</v>
      </c>
      <c r="U839" s="85">
        <v>0</v>
      </c>
      <c r="V839" s="85">
        <v>0</v>
      </c>
      <c r="W839" s="85">
        <v>0</v>
      </c>
      <c r="X839" s="85">
        <v>0</v>
      </c>
      <c r="Y839" s="85">
        <v>0</v>
      </c>
      <c r="Z839" s="85">
        <v>0</v>
      </c>
      <c r="AA839" s="85">
        <v>0</v>
      </c>
      <c r="AB839" s="85">
        <v>0</v>
      </c>
      <c r="AC839" s="85">
        <v>0</v>
      </c>
      <c r="AD839" s="85">
        <v>0</v>
      </c>
      <c r="AE839" s="85">
        <v>0</v>
      </c>
    </row>
    <row r="840" spans="2:31"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 s="85">
        <v>0</v>
      </c>
      <c r="K840" s="85">
        <v>0</v>
      </c>
      <c r="L840" s="85">
        <v>0</v>
      </c>
      <c r="M840" s="85">
        <v>0</v>
      </c>
      <c r="N840" s="85">
        <v>0</v>
      </c>
      <c r="O840" s="85">
        <v>0</v>
      </c>
      <c r="P840" s="85">
        <v>0</v>
      </c>
      <c r="Q840" s="85">
        <v>0</v>
      </c>
      <c r="R840" s="85">
        <v>0</v>
      </c>
      <c r="S840" s="85">
        <v>0</v>
      </c>
      <c r="T840" s="85">
        <v>0</v>
      </c>
      <c r="U840" s="85">
        <v>0</v>
      </c>
      <c r="V840" s="85">
        <v>0</v>
      </c>
      <c r="W840" s="85">
        <v>0</v>
      </c>
      <c r="X840" s="85">
        <v>0</v>
      </c>
      <c r="Y840" s="85">
        <v>0</v>
      </c>
      <c r="Z840" s="85">
        <v>0</v>
      </c>
      <c r="AA840" s="85">
        <v>0</v>
      </c>
      <c r="AB840" s="85">
        <v>0</v>
      </c>
      <c r="AC840" s="85">
        <v>0</v>
      </c>
      <c r="AD840" s="85">
        <v>0</v>
      </c>
      <c r="AE840" s="85">
        <v>0</v>
      </c>
    </row>
    <row r="841" spans="2:31"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 s="85">
        <v>0</v>
      </c>
      <c r="K841" s="85">
        <v>0</v>
      </c>
      <c r="L841" s="85">
        <v>0</v>
      </c>
      <c r="M841" s="85">
        <v>0</v>
      </c>
      <c r="N841" s="85">
        <v>0</v>
      </c>
      <c r="O841" s="85">
        <v>0</v>
      </c>
      <c r="P841" s="85">
        <v>0</v>
      </c>
      <c r="Q841" s="85">
        <v>0</v>
      </c>
      <c r="R841" s="85">
        <v>0</v>
      </c>
      <c r="S841" s="85">
        <v>0</v>
      </c>
      <c r="T841" s="85">
        <v>0</v>
      </c>
      <c r="U841" s="85">
        <v>0</v>
      </c>
      <c r="V841" s="85">
        <v>0</v>
      </c>
      <c r="W841" s="85">
        <v>0</v>
      </c>
      <c r="X841" s="85">
        <v>0</v>
      </c>
      <c r="Y841" s="85">
        <v>0</v>
      </c>
      <c r="Z841" s="85">
        <v>0</v>
      </c>
      <c r="AA841" s="85">
        <v>0</v>
      </c>
      <c r="AB841" s="85">
        <v>0</v>
      </c>
      <c r="AC841" s="85">
        <v>0</v>
      </c>
      <c r="AD841" s="85">
        <v>0</v>
      </c>
      <c r="AE841" s="85">
        <v>0</v>
      </c>
    </row>
    <row r="842" spans="2:31"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 s="85">
        <v>0</v>
      </c>
      <c r="K842" s="85">
        <v>0</v>
      </c>
      <c r="L842" s="85">
        <v>0</v>
      </c>
      <c r="M842" s="85">
        <v>0</v>
      </c>
      <c r="N842" s="85">
        <v>0</v>
      </c>
      <c r="O842" s="85">
        <v>0</v>
      </c>
      <c r="P842" s="85">
        <v>0</v>
      </c>
      <c r="Q842" s="85">
        <v>0</v>
      </c>
      <c r="R842" s="85">
        <v>0</v>
      </c>
      <c r="S842" s="85">
        <v>0</v>
      </c>
      <c r="T842" s="85">
        <v>0</v>
      </c>
      <c r="U842" s="85">
        <v>0</v>
      </c>
      <c r="V842" s="85">
        <v>0</v>
      </c>
      <c r="W842" s="85">
        <v>0</v>
      </c>
      <c r="X842" s="85">
        <v>0</v>
      </c>
      <c r="Y842" s="85">
        <v>0</v>
      </c>
      <c r="Z842" s="85">
        <v>0</v>
      </c>
      <c r="AA842" s="85">
        <v>0</v>
      </c>
      <c r="AB842" s="85">
        <v>0</v>
      </c>
      <c r="AC842" s="85">
        <v>0</v>
      </c>
      <c r="AD842" s="85">
        <v>0</v>
      </c>
      <c r="AE842" s="85">
        <v>0</v>
      </c>
    </row>
    <row r="843" spans="2:31"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 s="85">
        <v>0</v>
      </c>
      <c r="K843" s="85">
        <v>0</v>
      </c>
      <c r="L843" s="85">
        <v>0</v>
      </c>
      <c r="M843" s="85">
        <v>0</v>
      </c>
      <c r="N843" s="85">
        <v>0</v>
      </c>
      <c r="O843" s="85">
        <v>0</v>
      </c>
      <c r="P843" s="85">
        <v>0</v>
      </c>
      <c r="Q843" s="85">
        <v>0</v>
      </c>
      <c r="R843" s="85">
        <v>0</v>
      </c>
      <c r="S843" s="85">
        <v>0</v>
      </c>
      <c r="T843" s="85">
        <v>0</v>
      </c>
      <c r="U843" s="85">
        <v>0</v>
      </c>
      <c r="V843" s="85">
        <v>0</v>
      </c>
      <c r="W843" s="85">
        <v>0</v>
      </c>
      <c r="X843" s="85">
        <v>0</v>
      </c>
      <c r="Y843" s="85">
        <v>0</v>
      </c>
      <c r="Z843" s="85">
        <v>0</v>
      </c>
      <c r="AA843" s="85">
        <v>0</v>
      </c>
      <c r="AB843" s="85">
        <v>0</v>
      </c>
      <c r="AC843" s="85">
        <v>0</v>
      </c>
      <c r="AD843" s="85">
        <v>0</v>
      </c>
      <c r="AE843" s="85">
        <v>0</v>
      </c>
    </row>
    <row r="844" spans="2:31"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 s="85">
        <v>0</v>
      </c>
      <c r="K844" s="85">
        <v>0</v>
      </c>
      <c r="L844" s="85">
        <v>0</v>
      </c>
      <c r="M844" s="85">
        <v>0</v>
      </c>
      <c r="N844" s="85">
        <v>0</v>
      </c>
      <c r="O844" s="85">
        <v>0</v>
      </c>
      <c r="P844" s="85">
        <v>0</v>
      </c>
      <c r="Q844" s="85">
        <v>0</v>
      </c>
      <c r="R844" s="85">
        <v>0</v>
      </c>
      <c r="S844" s="85">
        <v>0</v>
      </c>
      <c r="T844" s="85">
        <v>0</v>
      </c>
      <c r="U844" s="85">
        <v>0</v>
      </c>
      <c r="V844" s="85">
        <v>0</v>
      </c>
      <c r="W844" s="85">
        <v>0</v>
      </c>
      <c r="X844" s="85">
        <v>0</v>
      </c>
      <c r="Y844" s="85">
        <v>0</v>
      </c>
      <c r="Z844" s="85">
        <v>0</v>
      </c>
      <c r="AA844" s="85">
        <v>0</v>
      </c>
      <c r="AB844" s="85">
        <v>0</v>
      </c>
      <c r="AC844" s="85">
        <v>0</v>
      </c>
      <c r="AD844" s="85">
        <v>0</v>
      </c>
      <c r="AE844" s="85">
        <v>0</v>
      </c>
    </row>
    <row r="845" spans="2:31"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 s="85">
        <v>0</v>
      </c>
      <c r="K845" s="85">
        <v>0</v>
      </c>
      <c r="L845" s="85">
        <v>0</v>
      </c>
      <c r="M845" s="85">
        <v>0</v>
      </c>
      <c r="N845" s="85">
        <v>0</v>
      </c>
      <c r="O845" s="85">
        <v>0</v>
      </c>
      <c r="P845" s="85">
        <v>0</v>
      </c>
      <c r="Q845" s="85">
        <v>0</v>
      </c>
      <c r="R845" s="85">
        <v>0</v>
      </c>
      <c r="S845" s="85">
        <v>0</v>
      </c>
      <c r="T845" s="85">
        <v>0</v>
      </c>
      <c r="U845" s="85">
        <v>0</v>
      </c>
      <c r="V845" s="85">
        <v>0</v>
      </c>
      <c r="W845" s="85">
        <v>0</v>
      </c>
      <c r="X845" s="85">
        <v>0</v>
      </c>
      <c r="Y845" s="85">
        <v>0</v>
      </c>
      <c r="Z845" s="85">
        <v>0</v>
      </c>
      <c r="AA845" s="85">
        <v>0</v>
      </c>
      <c r="AB845" s="85">
        <v>0</v>
      </c>
      <c r="AC845" s="85">
        <v>0</v>
      </c>
      <c r="AD845" s="85">
        <v>0</v>
      </c>
      <c r="AE845" s="85">
        <v>0</v>
      </c>
    </row>
    <row r="846" spans="2:31">
      <c r="B846">
        <v>0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 s="85">
        <v>0</v>
      </c>
      <c r="K846" s="85">
        <v>0</v>
      </c>
      <c r="L846" s="85">
        <v>0</v>
      </c>
      <c r="M846" s="85">
        <v>0</v>
      </c>
      <c r="N846" s="85">
        <v>0</v>
      </c>
      <c r="O846" s="85">
        <v>0</v>
      </c>
      <c r="P846" s="85">
        <v>0</v>
      </c>
      <c r="Q846" s="85">
        <v>0</v>
      </c>
      <c r="R846" s="85">
        <v>0</v>
      </c>
      <c r="S846" s="85">
        <v>0</v>
      </c>
      <c r="T846" s="85">
        <v>0</v>
      </c>
      <c r="U846" s="85">
        <v>0</v>
      </c>
      <c r="V846" s="85">
        <v>0</v>
      </c>
      <c r="W846" s="85">
        <v>0</v>
      </c>
      <c r="X846" s="85">
        <v>0</v>
      </c>
      <c r="Y846" s="85">
        <v>0</v>
      </c>
      <c r="Z846" s="85">
        <v>0</v>
      </c>
      <c r="AA846" s="85">
        <v>0</v>
      </c>
      <c r="AB846" s="85">
        <v>0</v>
      </c>
      <c r="AC846" s="85">
        <v>0</v>
      </c>
      <c r="AD846" s="85">
        <v>0</v>
      </c>
      <c r="AE846" s="85">
        <v>0</v>
      </c>
    </row>
    <row r="847" spans="2:31"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 s="85">
        <v>0</v>
      </c>
      <c r="K847" s="85">
        <v>0</v>
      </c>
      <c r="L847" s="85">
        <v>0</v>
      </c>
      <c r="M847" s="85">
        <v>0</v>
      </c>
      <c r="N847" s="85">
        <v>0</v>
      </c>
      <c r="O847" s="85">
        <v>0</v>
      </c>
      <c r="P847" s="85">
        <v>0</v>
      </c>
      <c r="Q847" s="85">
        <v>0</v>
      </c>
      <c r="R847" s="85">
        <v>0</v>
      </c>
      <c r="S847" s="85">
        <v>0</v>
      </c>
      <c r="T847" s="85">
        <v>0</v>
      </c>
      <c r="U847" s="85">
        <v>0</v>
      </c>
      <c r="V847" s="85">
        <v>0</v>
      </c>
      <c r="W847" s="85">
        <v>0</v>
      </c>
      <c r="X847" s="85">
        <v>0</v>
      </c>
      <c r="Y847" s="85">
        <v>0</v>
      </c>
      <c r="Z847" s="85">
        <v>0</v>
      </c>
      <c r="AA847" s="85">
        <v>0</v>
      </c>
      <c r="AB847" s="85">
        <v>0</v>
      </c>
      <c r="AC847" s="85">
        <v>0</v>
      </c>
      <c r="AD847" s="85">
        <v>0</v>
      </c>
      <c r="AE847" s="85">
        <v>0</v>
      </c>
    </row>
    <row r="848" spans="2:31"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 s="85">
        <v>0</v>
      </c>
      <c r="K848" s="85">
        <v>0</v>
      </c>
      <c r="L848" s="85">
        <v>0</v>
      </c>
      <c r="M848" s="85">
        <v>0</v>
      </c>
      <c r="N848" s="85">
        <v>0</v>
      </c>
      <c r="O848" s="85">
        <v>0</v>
      </c>
      <c r="P848" s="85">
        <v>0</v>
      </c>
      <c r="Q848" s="85">
        <v>0</v>
      </c>
      <c r="R848" s="85">
        <v>0</v>
      </c>
      <c r="S848" s="85">
        <v>0</v>
      </c>
      <c r="T848" s="85">
        <v>0</v>
      </c>
      <c r="U848" s="85">
        <v>0</v>
      </c>
      <c r="V848" s="85">
        <v>0</v>
      </c>
      <c r="W848" s="85">
        <v>0</v>
      </c>
      <c r="X848" s="85">
        <v>0</v>
      </c>
      <c r="Y848" s="85">
        <v>0</v>
      </c>
      <c r="Z848" s="85">
        <v>0</v>
      </c>
      <c r="AA848" s="85">
        <v>0</v>
      </c>
      <c r="AB848" s="85">
        <v>0</v>
      </c>
      <c r="AC848" s="85">
        <v>0</v>
      </c>
      <c r="AD848" s="85">
        <v>0</v>
      </c>
      <c r="AE848" s="85">
        <v>0</v>
      </c>
    </row>
    <row r="849" spans="2:31"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 s="85">
        <v>0</v>
      </c>
      <c r="K849" s="85">
        <v>0</v>
      </c>
      <c r="L849" s="85">
        <v>0</v>
      </c>
      <c r="M849" s="85">
        <v>0</v>
      </c>
      <c r="N849" s="85">
        <v>0</v>
      </c>
      <c r="O849" s="85">
        <v>0</v>
      </c>
      <c r="P849" s="85">
        <v>0</v>
      </c>
      <c r="Q849" s="85">
        <v>0</v>
      </c>
      <c r="R849" s="85">
        <v>0</v>
      </c>
      <c r="S849" s="85">
        <v>0</v>
      </c>
      <c r="T849" s="85">
        <v>0</v>
      </c>
      <c r="U849" s="85">
        <v>0</v>
      </c>
      <c r="V849" s="85">
        <v>0</v>
      </c>
      <c r="W849" s="85">
        <v>0</v>
      </c>
      <c r="X849" s="85">
        <v>0</v>
      </c>
      <c r="Y849" s="85">
        <v>0</v>
      </c>
      <c r="Z849" s="85">
        <v>0</v>
      </c>
      <c r="AA849" s="85">
        <v>0</v>
      </c>
      <c r="AB849" s="85">
        <v>0</v>
      </c>
      <c r="AC849" s="85">
        <v>0</v>
      </c>
      <c r="AD849" s="85">
        <v>0</v>
      </c>
      <c r="AE849" s="85">
        <v>0</v>
      </c>
    </row>
    <row r="850" spans="2:31"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 s="85">
        <v>0</v>
      </c>
      <c r="K850" s="85">
        <v>0</v>
      </c>
      <c r="L850" s="85">
        <v>0</v>
      </c>
      <c r="M850" s="85">
        <v>0</v>
      </c>
      <c r="N850" s="85">
        <v>0</v>
      </c>
      <c r="O850" s="85">
        <v>0</v>
      </c>
      <c r="P850" s="85">
        <v>0</v>
      </c>
      <c r="Q850" s="85">
        <v>0</v>
      </c>
      <c r="R850" s="85">
        <v>0</v>
      </c>
      <c r="S850" s="85">
        <v>0</v>
      </c>
      <c r="T850" s="85">
        <v>0</v>
      </c>
      <c r="U850" s="85">
        <v>0</v>
      </c>
      <c r="V850" s="85">
        <v>0</v>
      </c>
      <c r="W850" s="85">
        <v>0</v>
      </c>
      <c r="X850" s="85">
        <v>0</v>
      </c>
      <c r="Y850" s="85">
        <v>0</v>
      </c>
      <c r="Z850" s="85">
        <v>0</v>
      </c>
      <c r="AA850" s="85">
        <v>0</v>
      </c>
      <c r="AB850" s="85">
        <v>0</v>
      </c>
      <c r="AC850" s="85">
        <v>0</v>
      </c>
      <c r="AD850" s="85">
        <v>0</v>
      </c>
      <c r="AE850" s="85">
        <v>0</v>
      </c>
    </row>
    <row r="851" spans="2:31"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 s="85">
        <v>0</v>
      </c>
      <c r="K851" s="85">
        <v>0</v>
      </c>
      <c r="L851" s="85">
        <v>0</v>
      </c>
      <c r="M851" s="85">
        <v>0</v>
      </c>
      <c r="N851" s="85">
        <v>0</v>
      </c>
      <c r="O851" s="85">
        <v>0</v>
      </c>
      <c r="P851" s="85">
        <v>0</v>
      </c>
      <c r="Q851" s="85">
        <v>0</v>
      </c>
      <c r="R851" s="85">
        <v>0</v>
      </c>
      <c r="S851" s="85">
        <v>0</v>
      </c>
      <c r="T851" s="85">
        <v>0</v>
      </c>
      <c r="U851" s="85">
        <v>0</v>
      </c>
      <c r="V851" s="85">
        <v>0</v>
      </c>
      <c r="W851" s="85">
        <v>0</v>
      </c>
      <c r="X851" s="85">
        <v>0</v>
      </c>
      <c r="Y851" s="85">
        <v>0</v>
      </c>
      <c r="Z851" s="85">
        <v>0</v>
      </c>
      <c r="AA851" s="85">
        <v>0</v>
      </c>
      <c r="AB851" s="85">
        <v>0</v>
      </c>
      <c r="AC851" s="85">
        <v>0</v>
      </c>
      <c r="AD851" s="85">
        <v>0</v>
      </c>
      <c r="AE851" s="85">
        <v>0</v>
      </c>
    </row>
    <row r="852" spans="2:31"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 s="85">
        <v>0</v>
      </c>
      <c r="K852" s="85">
        <v>0</v>
      </c>
      <c r="L852" s="85">
        <v>0</v>
      </c>
      <c r="M852" s="85">
        <v>0</v>
      </c>
      <c r="N852" s="85">
        <v>0</v>
      </c>
      <c r="O852" s="85">
        <v>0</v>
      </c>
      <c r="P852" s="85">
        <v>0</v>
      </c>
      <c r="Q852" s="85">
        <v>0</v>
      </c>
      <c r="R852" s="85">
        <v>0</v>
      </c>
      <c r="S852" s="85">
        <v>0</v>
      </c>
      <c r="T852" s="85">
        <v>0</v>
      </c>
      <c r="U852" s="85">
        <v>0</v>
      </c>
      <c r="V852" s="85">
        <v>0</v>
      </c>
      <c r="W852" s="85">
        <v>0</v>
      </c>
      <c r="X852" s="85">
        <v>0</v>
      </c>
      <c r="Y852" s="85">
        <v>0</v>
      </c>
      <c r="Z852" s="85">
        <v>0</v>
      </c>
      <c r="AA852" s="85">
        <v>0</v>
      </c>
      <c r="AB852" s="85">
        <v>0</v>
      </c>
      <c r="AC852" s="85">
        <v>0</v>
      </c>
      <c r="AD852" s="85">
        <v>0</v>
      </c>
      <c r="AE852" s="85">
        <v>0</v>
      </c>
    </row>
    <row r="853" spans="2:31"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 s="85">
        <v>0</v>
      </c>
      <c r="K853" s="85">
        <v>0</v>
      </c>
      <c r="L853" s="85">
        <v>0</v>
      </c>
      <c r="M853" s="85">
        <v>0</v>
      </c>
      <c r="N853" s="85">
        <v>0</v>
      </c>
      <c r="O853" s="85">
        <v>0</v>
      </c>
      <c r="P853" s="85">
        <v>0</v>
      </c>
      <c r="Q853" s="85">
        <v>0</v>
      </c>
      <c r="R853" s="85">
        <v>0</v>
      </c>
      <c r="S853" s="85">
        <v>0</v>
      </c>
      <c r="T853" s="85">
        <v>0</v>
      </c>
      <c r="U853" s="85">
        <v>0</v>
      </c>
      <c r="V853" s="85">
        <v>0</v>
      </c>
      <c r="W853" s="85">
        <v>0</v>
      </c>
      <c r="X853" s="85">
        <v>0</v>
      </c>
      <c r="Y853" s="85">
        <v>0</v>
      </c>
      <c r="Z853" s="85">
        <v>0</v>
      </c>
      <c r="AA853" s="85">
        <v>0</v>
      </c>
      <c r="AB853" s="85">
        <v>0</v>
      </c>
      <c r="AC853" s="85">
        <v>0</v>
      </c>
      <c r="AD853" s="85">
        <v>0</v>
      </c>
      <c r="AE853" s="85">
        <v>0</v>
      </c>
    </row>
    <row r="854" spans="2:31"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 s="85">
        <v>0</v>
      </c>
      <c r="K854" s="85">
        <v>0</v>
      </c>
      <c r="L854" s="85">
        <v>0</v>
      </c>
      <c r="M854" s="85">
        <v>0</v>
      </c>
      <c r="N854" s="85">
        <v>0</v>
      </c>
      <c r="O854" s="85">
        <v>0</v>
      </c>
      <c r="P854" s="85">
        <v>0</v>
      </c>
      <c r="Q854" s="85">
        <v>0</v>
      </c>
      <c r="R854" s="85">
        <v>0</v>
      </c>
      <c r="S854" s="85">
        <v>0</v>
      </c>
      <c r="T854" s="85">
        <v>0</v>
      </c>
      <c r="U854" s="85">
        <v>0</v>
      </c>
      <c r="V854" s="85">
        <v>0</v>
      </c>
      <c r="W854" s="85">
        <v>0</v>
      </c>
      <c r="X854" s="85">
        <v>0</v>
      </c>
      <c r="Y854" s="85">
        <v>0</v>
      </c>
      <c r="Z854" s="85">
        <v>0</v>
      </c>
      <c r="AA854" s="85">
        <v>0</v>
      </c>
      <c r="AB854" s="85">
        <v>0</v>
      </c>
      <c r="AC854" s="85">
        <v>0</v>
      </c>
      <c r="AD854" s="85">
        <v>0</v>
      </c>
      <c r="AE854" s="85">
        <v>0</v>
      </c>
    </row>
    <row r="855" spans="2:31"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 s="85">
        <v>0</v>
      </c>
      <c r="K855" s="85">
        <v>0</v>
      </c>
      <c r="L855" s="85">
        <v>0</v>
      </c>
      <c r="M855" s="85">
        <v>0</v>
      </c>
      <c r="N855" s="85">
        <v>0</v>
      </c>
      <c r="O855" s="85">
        <v>0</v>
      </c>
      <c r="P855" s="85">
        <v>0</v>
      </c>
      <c r="Q855" s="85">
        <v>0</v>
      </c>
      <c r="R855" s="85">
        <v>0</v>
      </c>
      <c r="S855" s="85">
        <v>0</v>
      </c>
      <c r="T855" s="85">
        <v>0</v>
      </c>
      <c r="U855" s="85">
        <v>0</v>
      </c>
      <c r="V855" s="85">
        <v>0</v>
      </c>
      <c r="W855" s="85">
        <v>0</v>
      </c>
      <c r="X855" s="85">
        <v>0</v>
      </c>
      <c r="Y855" s="85">
        <v>0</v>
      </c>
      <c r="Z855" s="85">
        <v>0</v>
      </c>
      <c r="AA855" s="85">
        <v>0</v>
      </c>
      <c r="AB855" s="85">
        <v>0</v>
      </c>
      <c r="AC855" s="85">
        <v>0</v>
      </c>
      <c r="AD855" s="85">
        <v>0</v>
      </c>
      <c r="AE855" s="85">
        <v>0</v>
      </c>
    </row>
    <row r="856" spans="2:31"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 s="85">
        <v>0</v>
      </c>
      <c r="K856" s="85">
        <v>0</v>
      </c>
      <c r="L856" s="85">
        <v>0</v>
      </c>
      <c r="M856" s="85">
        <v>0</v>
      </c>
      <c r="N856" s="85">
        <v>0</v>
      </c>
      <c r="O856" s="85">
        <v>0</v>
      </c>
      <c r="P856" s="85">
        <v>0</v>
      </c>
      <c r="Q856" s="85">
        <v>0</v>
      </c>
      <c r="R856" s="85">
        <v>0</v>
      </c>
      <c r="S856" s="85">
        <v>0</v>
      </c>
      <c r="T856" s="85">
        <v>0</v>
      </c>
      <c r="U856" s="85">
        <v>0</v>
      </c>
      <c r="V856" s="85">
        <v>0</v>
      </c>
      <c r="W856" s="85">
        <v>0</v>
      </c>
      <c r="X856" s="85">
        <v>0</v>
      </c>
      <c r="Y856" s="85">
        <v>0</v>
      </c>
      <c r="Z856" s="85">
        <v>0</v>
      </c>
      <c r="AA856" s="85">
        <v>0</v>
      </c>
      <c r="AB856" s="85">
        <v>0</v>
      </c>
      <c r="AC856" s="85">
        <v>0</v>
      </c>
      <c r="AD856" s="85">
        <v>0</v>
      </c>
      <c r="AE856" s="85">
        <v>0</v>
      </c>
    </row>
    <row r="857" spans="2:31"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 s="85">
        <v>0</v>
      </c>
      <c r="K857" s="85">
        <v>0</v>
      </c>
      <c r="L857" s="85">
        <v>0</v>
      </c>
      <c r="M857" s="85">
        <v>0</v>
      </c>
      <c r="N857" s="85">
        <v>0</v>
      </c>
      <c r="O857" s="85">
        <v>0</v>
      </c>
      <c r="P857" s="85">
        <v>0</v>
      </c>
      <c r="Q857" s="85">
        <v>0</v>
      </c>
      <c r="R857" s="85">
        <v>0</v>
      </c>
      <c r="S857" s="85">
        <v>0</v>
      </c>
      <c r="T857" s="85">
        <v>0</v>
      </c>
      <c r="U857" s="85">
        <v>0</v>
      </c>
      <c r="V857" s="85">
        <v>0</v>
      </c>
      <c r="W857" s="85">
        <v>0</v>
      </c>
      <c r="X857" s="85">
        <v>0</v>
      </c>
      <c r="Y857" s="85">
        <v>0</v>
      </c>
      <c r="Z857" s="85">
        <v>0</v>
      </c>
      <c r="AA857" s="85">
        <v>0</v>
      </c>
      <c r="AB857" s="85">
        <v>0</v>
      </c>
      <c r="AC857" s="85">
        <v>0</v>
      </c>
      <c r="AD857" s="85">
        <v>0</v>
      </c>
      <c r="AE857" s="85">
        <v>0</v>
      </c>
    </row>
    <row r="858" spans="2:31"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 s="85">
        <v>0</v>
      </c>
      <c r="K858" s="85">
        <v>0</v>
      </c>
      <c r="L858" s="85">
        <v>0</v>
      </c>
      <c r="M858" s="85">
        <v>0</v>
      </c>
      <c r="N858" s="85">
        <v>0</v>
      </c>
      <c r="O858" s="85">
        <v>0</v>
      </c>
      <c r="P858" s="85">
        <v>0</v>
      </c>
      <c r="Q858" s="85">
        <v>0</v>
      </c>
      <c r="R858" s="85">
        <v>0</v>
      </c>
      <c r="S858" s="85">
        <v>0</v>
      </c>
      <c r="T858" s="85">
        <v>0</v>
      </c>
      <c r="U858" s="85">
        <v>0</v>
      </c>
      <c r="V858" s="85">
        <v>0</v>
      </c>
      <c r="W858" s="85">
        <v>0</v>
      </c>
      <c r="X858" s="85">
        <v>0</v>
      </c>
      <c r="Y858" s="85">
        <v>0</v>
      </c>
      <c r="Z858" s="85">
        <v>0</v>
      </c>
      <c r="AA858" s="85">
        <v>0</v>
      </c>
      <c r="AB858" s="85">
        <v>0</v>
      </c>
      <c r="AC858" s="85">
        <v>0</v>
      </c>
      <c r="AD858" s="85">
        <v>0</v>
      </c>
      <c r="AE858" s="85">
        <v>0</v>
      </c>
    </row>
    <row r="859" spans="2:31"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 s="85">
        <v>0</v>
      </c>
      <c r="K859" s="85">
        <v>0</v>
      </c>
      <c r="L859" s="85">
        <v>0</v>
      </c>
      <c r="M859" s="85">
        <v>0</v>
      </c>
      <c r="N859" s="85">
        <v>0</v>
      </c>
      <c r="O859" s="85">
        <v>0</v>
      </c>
      <c r="P859" s="85">
        <v>0</v>
      </c>
      <c r="Q859" s="85">
        <v>0</v>
      </c>
      <c r="R859" s="85">
        <v>0</v>
      </c>
      <c r="S859" s="85">
        <v>0</v>
      </c>
      <c r="T859" s="85">
        <v>0</v>
      </c>
      <c r="U859" s="85">
        <v>0</v>
      </c>
      <c r="V859" s="85">
        <v>0</v>
      </c>
      <c r="W859" s="85">
        <v>0</v>
      </c>
      <c r="X859" s="85">
        <v>0</v>
      </c>
      <c r="Y859" s="85">
        <v>0</v>
      </c>
      <c r="Z859" s="85">
        <v>0</v>
      </c>
      <c r="AA859" s="85">
        <v>0</v>
      </c>
      <c r="AB859" s="85">
        <v>0</v>
      </c>
      <c r="AC859" s="85">
        <v>0</v>
      </c>
      <c r="AD859" s="85">
        <v>0</v>
      </c>
      <c r="AE859" s="85">
        <v>0</v>
      </c>
    </row>
    <row r="860" spans="2:31"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 s="85">
        <v>0</v>
      </c>
      <c r="K860" s="85">
        <v>0</v>
      </c>
      <c r="L860" s="85">
        <v>0</v>
      </c>
      <c r="M860" s="85">
        <v>0</v>
      </c>
      <c r="N860" s="85">
        <v>0</v>
      </c>
      <c r="O860" s="85">
        <v>0</v>
      </c>
      <c r="P860" s="85">
        <v>0</v>
      </c>
      <c r="Q860" s="85">
        <v>0</v>
      </c>
      <c r="R860" s="85">
        <v>0</v>
      </c>
      <c r="S860" s="85">
        <v>0</v>
      </c>
      <c r="T860" s="85">
        <v>0</v>
      </c>
      <c r="U860" s="85">
        <v>0</v>
      </c>
      <c r="V860" s="85">
        <v>0</v>
      </c>
      <c r="W860" s="85">
        <v>0</v>
      </c>
      <c r="X860" s="85">
        <v>0</v>
      </c>
      <c r="Y860" s="85">
        <v>0</v>
      </c>
      <c r="Z860" s="85">
        <v>0</v>
      </c>
      <c r="AA860" s="85">
        <v>0</v>
      </c>
      <c r="AB860" s="85">
        <v>0</v>
      </c>
      <c r="AC860" s="85">
        <v>0</v>
      </c>
      <c r="AD860" s="85">
        <v>0</v>
      </c>
      <c r="AE860" s="85">
        <v>0</v>
      </c>
    </row>
    <row r="861" spans="2:31"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 s="85">
        <v>0</v>
      </c>
      <c r="K861" s="85">
        <v>0</v>
      </c>
      <c r="L861" s="85">
        <v>0</v>
      </c>
      <c r="M861" s="85">
        <v>0</v>
      </c>
      <c r="N861" s="85">
        <v>0</v>
      </c>
      <c r="O861" s="85">
        <v>0</v>
      </c>
      <c r="P861" s="85">
        <v>0</v>
      </c>
      <c r="Q861" s="85">
        <v>0</v>
      </c>
      <c r="R861" s="85">
        <v>0</v>
      </c>
      <c r="S861" s="85">
        <v>0</v>
      </c>
      <c r="T861" s="85">
        <v>0</v>
      </c>
      <c r="U861" s="85">
        <v>0</v>
      </c>
      <c r="V861" s="85">
        <v>0</v>
      </c>
      <c r="W861" s="85">
        <v>0</v>
      </c>
      <c r="X861" s="85">
        <v>0</v>
      </c>
      <c r="Y861" s="85">
        <v>0</v>
      </c>
      <c r="Z861" s="85">
        <v>0</v>
      </c>
      <c r="AA861" s="85">
        <v>0</v>
      </c>
      <c r="AB861" s="85">
        <v>0</v>
      </c>
      <c r="AC861" s="85">
        <v>0</v>
      </c>
      <c r="AD861" s="85">
        <v>0</v>
      </c>
      <c r="AE861" s="85">
        <v>0</v>
      </c>
    </row>
    <row r="862" spans="2:31"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 s="85">
        <v>0</v>
      </c>
      <c r="K862" s="85">
        <v>0</v>
      </c>
      <c r="L862" s="85">
        <v>0</v>
      </c>
      <c r="M862" s="85">
        <v>0</v>
      </c>
      <c r="N862" s="85">
        <v>0</v>
      </c>
      <c r="O862" s="85">
        <v>0</v>
      </c>
      <c r="P862" s="85">
        <v>0</v>
      </c>
      <c r="Q862" s="85">
        <v>0</v>
      </c>
      <c r="R862" s="85">
        <v>0</v>
      </c>
      <c r="S862" s="85">
        <v>0</v>
      </c>
      <c r="T862" s="85">
        <v>0</v>
      </c>
      <c r="U862" s="85">
        <v>0</v>
      </c>
      <c r="V862" s="85">
        <v>0</v>
      </c>
      <c r="W862" s="85">
        <v>0</v>
      </c>
      <c r="X862" s="85">
        <v>0</v>
      </c>
      <c r="Y862" s="85">
        <v>0</v>
      </c>
      <c r="Z862" s="85">
        <v>0</v>
      </c>
      <c r="AA862" s="85">
        <v>0</v>
      </c>
      <c r="AB862" s="85">
        <v>0</v>
      </c>
      <c r="AC862" s="85">
        <v>0</v>
      </c>
      <c r="AD862" s="85">
        <v>0</v>
      </c>
      <c r="AE862" s="85">
        <v>0</v>
      </c>
    </row>
    <row r="863" spans="2:31"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 s="85">
        <v>0</v>
      </c>
      <c r="K863" s="85">
        <v>0</v>
      </c>
      <c r="L863" s="85">
        <v>0</v>
      </c>
      <c r="M863" s="85">
        <v>0</v>
      </c>
      <c r="N863" s="85">
        <v>0</v>
      </c>
      <c r="O863" s="85">
        <v>0</v>
      </c>
      <c r="P863" s="85">
        <v>0</v>
      </c>
      <c r="Q863" s="85">
        <v>0</v>
      </c>
      <c r="R863" s="85">
        <v>0</v>
      </c>
      <c r="S863" s="85">
        <v>0</v>
      </c>
      <c r="T863" s="85">
        <v>0</v>
      </c>
      <c r="U863" s="85">
        <v>0</v>
      </c>
      <c r="V863" s="85">
        <v>0</v>
      </c>
      <c r="W863" s="85">
        <v>0</v>
      </c>
      <c r="X863" s="85">
        <v>0</v>
      </c>
      <c r="Y863" s="85">
        <v>0</v>
      </c>
      <c r="Z863" s="85">
        <v>0</v>
      </c>
      <c r="AA863" s="85">
        <v>0</v>
      </c>
      <c r="AB863" s="85">
        <v>0</v>
      </c>
      <c r="AC863" s="85">
        <v>0</v>
      </c>
      <c r="AD863" s="85">
        <v>0</v>
      </c>
      <c r="AE863" s="85">
        <v>0</v>
      </c>
    </row>
    <row r="864" spans="2:31"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 s="85">
        <v>0</v>
      </c>
      <c r="K864" s="85">
        <v>0</v>
      </c>
      <c r="L864" s="85">
        <v>0</v>
      </c>
      <c r="M864" s="85">
        <v>0</v>
      </c>
      <c r="N864" s="85">
        <v>0</v>
      </c>
      <c r="O864" s="85">
        <v>0</v>
      </c>
      <c r="P864" s="85">
        <v>0</v>
      </c>
      <c r="Q864" s="85">
        <v>0</v>
      </c>
      <c r="R864" s="85">
        <v>0</v>
      </c>
      <c r="S864" s="85">
        <v>0</v>
      </c>
      <c r="T864" s="85">
        <v>0</v>
      </c>
      <c r="U864" s="85">
        <v>0</v>
      </c>
      <c r="V864" s="85">
        <v>0</v>
      </c>
      <c r="W864" s="85">
        <v>0</v>
      </c>
      <c r="X864" s="85">
        <v>0</v>
      </c>
      <c r="Y864" s="85">
        <v>0</v>
      </c>
      <c r="Z864" s="85">
        <v>0</v>
      </c>
      <c r="AA864" s="85">
        <v>0</v>
      </c>
      <c r="AB864" s="85">
        <v>0</v>
      </c>
      <c r="AC864" s="85">
        <v>0</v>
      </c>
      <c r="AD864" s="85">
        <v>0</v>
      </c>
      <c r="AE864" s="85">
        <v>0</v>
      </c>
    </row>
    <row r="865" spans="2:31"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 s="85">
        <v>0</v>
      </c>
      <c r="K865" s="85">
        <v>0</v>
      </c>
      <c r="L865" s="85">
        <v>0</v>
      </c>
      <c r="M865" s="85">
        <v>0</v>
      </c>
      <c r="N865" s="85">
        <v>0</v>
      </c>
      <c r="O865" s="85">
        <v>0</v>
      </c>
      <c r="P865" s="85">
        <v>0</v>
      </c>
      <c r="Q865" s="85">
        <v>0</v>
      </c>
      <c r="R865" s="85">
        <v>0</v>
      </c>
      <c r="S865" s="85">
        <v>0</v>
      </c>
      <c r="T865" s="85">
        <v>0</v>
      </c>
      <c r="U865" s="85">
        <v>0</v>
      </c>
      <c r="V865" s="85">
        <v>0</v>
      </c>
      <c r="W865" s="85">
        <v>0</v>
      </c>
      <c r="X865" s="85">
        <v>0</v>
      </c>
      <c r="Y865" s="85">
        <v>0</v>
      </c>
      <c r="Z865" s="85">
        <v>0</v>
      </c>
      <c r="AA865" s="85">
        <v>0</v>
      </c>
      <c r="AB865" s="85">
        <v>0</v>
      </c>
      <c r="AC865" s="85">
        <v>0</v>
      </c>
      <c r="AD865" s="85">
        <v>0</v>
      </c>
      <c r="AE865" s="85">
        <v>0</v>
      </c>
    </row>
    <row r="866" spans="2:31"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 s="85">
        <v>0</v>
      </c>
      <c r="K866" s="85">
        <v>0</v>
      </c>
      <c r="L866" s="85">
        <v>0</v>
      </c>
      <c r="M866" s="85">
        <v>0</v>
      </c>
      <c r="N866" s="85">
        <v>0</v>
      </c>
      <c r="O866" s="85">
        <v>0</v>
      </c>
      <c r="P866" s="85">
        <v>0</v>
      </c>
      <c r="Q866" s="85">
        <v>0</v>
      </c>
      <c r="R866" s="85">
        <v>0</v>
      </c>
      <c r="S866" s="85">
        <v>0</v>
      </c>
      <c r="T866" s="85">
        <v>0</v>
      </c>
      <c r="U866" s="85">
        <v>0</v>
      </c>
      <c r="V866" s="85">
        <v>0</v>
      </c>
      <c r="W866" s="85">
        <v>0</v>
      </c>
      <c r="X866" s="85">
        <v>0</v>
      </c>
      <c r="Y866" s="85">
        <v>0</v>
      </c>
      <c r="Z866" s="85">
        <v>0</v>
      </c>
      <c r="AA866" s="85">
        <v>0</v>
      </c>
      <c r="AB866" s="85">
        <v>0</v>
      </c>
      <c r="AC866" s="85">
        <v>0</v>
      </c>
      <c r="AD866" s="85">
        <v>0</v>
      </c>
      <c r="AE866" s="85">
        <v>0</v>
      </c>
    </row>
    <row r="867" spans="2:31"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 s="85">
        <v>0</v>
      </c>
      <c r="K867" s="85">
        <v>0</v>
      </c>
      <c r="L867" s="85">
        <v>0</v>
      </c>
      <c r="M867" s="85">
        <v>0</v>
      </c>
      <c r="N867" s="85">
        <v>0</v>
      </c>
      <c r="O867" s="85">
        <v>0</v>
      </c>
      <c r="P867" s="85">
        <v>0</v>
      </c>
      <c r="Q867" s="85">
        <v>0</v>
      </c>
      <c r="R867" s="85">
        <v>0</v>
      </c>
      <c r="S867" s="85">
        <v>0</v>
      </c>
      <c r="T867" s="85">
        <v>0</v>
      </c>
      <c r="U867" s="85">
        <v>0</v>
      </c>
      <c r="V867" s="85">
        <v>0</v>
      </c>
      <c r="W867" s="85">
        <v>0</v>
      </c>
      <c r="X867" s="85">
        <v>0</v>
      </c>
      <c r="Y867" s="85">
        <v>0</v>
      </c>
      <c r="Z867" s="85">
        <v>0</v>
      </c>
      <c r="AA867" s="85">
        <v>0</v>
      </c>
      <c r="AB867" s="85">
        <v>0</v>
      </c>
      <c r="AC867" s="85">
        <v>0</v>
      </c>
      <c r="AD867" s="85">
        <v>0</v>
      </c>
      <c r="AE867" s="85">
        <v>0</v>
      </c>
    </row>
    <row r="868" spans="2:31"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 s="85">
        <v>0</v>
      </c>
      <c r="K868" s="85">
        <v>0</v>
      </c>
      <c r="L868" s="85">
        <v>0</v>
      </c>
      <c r="M868" s="85">
        <v>0</v>
      </c>
      <c r="N868" s="85">
        <v>0</v>
      </c>
      <c r="O868" s="85">
        <v>0</v>
      </c>
      <c r="P868" s="85">
        <v>0</v>
      </c>
      <c r="Q868" s="85">
        <v>0</v>
      </c>
      <c r="R868" s="85">
        <v>0</v>
      </c>
      <c r="S868" s="85">
        <v>0</v>
      </c>
      <c r="T868" s="85">
        <v>0</v>
      </c>
      <c r="U868" s="85">
        <v>0</v>
      </c>
      <c r="V868" s="85">
        <v>0</v>
      </c>
      <c r="W868" s="85">
        <v>0</v>
      </c>
      <c r="X868" s="85">
        <v>0</v>
      </c>
      <c r="Y868" s="85">
        <v>0</v>
      </c>
      <c r="Z868" s="85">
        <v>0</v>
      </c>
      <c r="AA868" s="85">
        <v>0</v>
      </c>
      <c r="AB868" s="85">
        <v>0</v>
      </c>
      <c r="AC868" s="85">
        <v>0</v>
      </c>
      <c r="AD868" s="85">
        <v>0</v>
      </c>
      <c r="AE868" s="85">
        <v>0</v>
      </c>
    </row>
    <row r="869" spans="2:31"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 s="85">
        <v>0</v>
      </c>
      <c r="K869" s="85">
        <v>0</v>
      </c>
      <c r="L869" s="85">
        <v>0</v>
      </c>
      <c r="M869" s="85">
        <v>0</v>
      </c>
      <c r="N869" s="85">
        <v>0</v>
      </c>
      <c r="O869" s="85">
        <v>0</v>
      </c>
      <c r="P869" s="85">
        <v>0</v>
      </c>
      <c r="Q869" s="85">
        <v>0</v>
      </c>
      <c r="R869" s="85">
        <v>0</v>
      </c>
      <c r="S869" s="85">
        <v>0</v>
      </c>
      <c r="T869" s="85">
        <v>0</v>
      </c>
      <c r="U869" s="85">
        <v>0</v>
      </c>
      <c r="V869" s="85">
        <v>0</v>
      </c>
      <c r="W869" s="85">
        <v>0</v>
      </c>
      <c r="X869" s="85">
        <v>0</v>
      </c>
      <c r="Y869" s="85">
        <v>0</v>
      </c>
      <c r="Z869" s="85">
        <v>0</v>
      </c>
      <c r="AA869" s="85">
        <v>0</v>
      </c>
      <c r="AB869" s="85">
        <v>0</v>
      </c>
      <c r="AC869" s="85">
        <v>0</v>
      </c>
      <c r="AD869" s="85">
        <v>0</v>
      </c>
      <c r="AE869" s="85">
        <v>0</v>
      </c>
    </row>
    <row r="870" spans="2:31"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 s="85">
        <v>0</v>
      </c>
      <c r="K870" s="85">
        <v>0</v>
      </c>
      <c r="L870" s="85">
        <v>0</v>
      </c>
      <c r="M870" s="85">
        <v>0</v>
      </c>
      <c r="N870" s="85">
        <v>0</v>
      </c>
      <c r="O870" s="85">
        <v>0</v>
      </c>
      <c r="P870" s="85">
        <v>0</v>
      </c>
      <c r="Q870" s="85">
        <v>0</v>
      </c>
      <c r="R870" s="85">
        <v>0</v>
      </c>
      <c r="S870" s="85">
        <v>0</v>
      </c>
      <c r="T870" s="85">
        <v>0</v>
      </c>
      <c r="U870" s="85">
        <v>0</v>
      </c>
      <c r="V870" s="85">
        <v>0</v>
      </c>
      <c r="W870" s="85">
        <v>0</v>
      </c>
      <c r="X870" s="85">
        <v>0</v>
      </c>
      <c r="Y870" s="85">
        <v>0</v>
      </c>
      <c r="Z870" s="85">
        <v>0</v>
      </c>
      <c r="AA870" s="85">
        <v>0</v>
      </c>
      <c r="AB870" s="85">
        <v>0</v>
      </c>
      <c r="AC870" s="85">
        <v>0</v>
      </c>
      <c r="AD870" s="85">
        <v>0</v>
      </c>
      <c r="AE870" s="85">
        <v>0</v>
      </c>
    </row>
    <row r="871" spans="2:31"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 s="85">
        <v>0</v>
      </c>
      <c r="K871" s="85">
        <v>0</v>
      </c>
      <c r="L871" s="85">
        <v>0</v>
      </c>
      <c r="M871" s="85">
        <v>0</v>
      </c>
      <c r="N871" s="85">
        <v>0</v>
      </c>
      <c r="O871" s="85">
        <v>0</v>
      </c>
      <c r="P871" s="85">
        <v>0</v>
      </c>
      <c r="Q871" s="85">
        <v>0</v>
      </c>
      <c r="R871" s="85">
        <v>0</v>
      </c>
      <c r="S871" s="85">
        <v>0</v>
      </c>
      <c r="T871" s="85">
        <v>0</v>
      </c>
      <c r="U871" s="85">
        <v>0</v>
      </c>
      <c r="V871" s="85">
        <v>0</v>
      </c>
      <c r="W871" s="85">
        <v>0</v>
      </c>
      <c r="X871" s="85">
        <v>0</v>
      </c>
      <c r="Y871" s="85">
        <v>0</v>
      </c>
      <c r="Z871" s="85">
        <v>0</v>
      </c>
      <c r="AA871" s="85">
        <v>0</v>
      </c>
      <c r="AB871" s="85">
        <v>0</v>
      </c>
      <c r="AC871" s="85">
        <v>0</v>
      </c>
      <c r="AD871" s="85">
        <v>0</v>
      </c>
      <c r="AE871" s="85">
        <v>0</v>
      </c>
    </row>
    <row r="872" spans="2:31"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 s="85">
        <v>0</v>
      </c>
      <c r="K872" s="85">
        <v>0</v>
      </c>
      <c r="L872" s="85">
        <v>0</v>
      </c>
      <c r="M872" s="85">
        <v>0</v>
      </c>
      <c r="N872" s="85">
        <v>0</v>
      </c>
      <c r="O872" s="85">
        <v>0</v>
      </c>
      <c r="P872" s="85">
        <v>0</v>
      </c>
      <c r="Q872" s="85">
        <v>0</v>
      </c>
      <c r="R872" s="85">
        <v>0</v>
      </c>
      <c r="S872" s="85">
        <v>0</v>
      </c>
      <c r="T872" s="85">
        <v>0</v>
      </c>
      <c r="U872" s="85">
        <v>0</v>
      </c>
      <c r="V872" s="85">
        <v>0</v>
      </c>
      <c r="W872" s="85">
        <v>0</v>
      </c>
      <c r="X872" s="85">
        <v>0</v>
      </c>
      <c r="Y872" s="85">
        <v>0</v>
      </c>
      <c r="Z872" s="85">
        <v>0</v>
      </c>
      <c r="AA872" s="85">
        <v>0</v>
      </c>
      <c r="AB872" s="85">
        <v>0</v>
      </c>
      <c r="AC872" s="85">
        <v>0</v>
      </c>
      <c r="AD872" s="85">
        <v>0</v>
      </c>
      <c r="AE872" s="85">
        <v>0</v>
      </c>
    </row>
    <row r="873" spans="2:31"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 s="85">
        <v>0</v>
      </c>
      <c r="K873" s="85">
        <v>0</v>
      </c>
      <c r="L873" s="85">
        <v>0</v>
      </c>
      <c r="M873" s="85">
        <v>0</v>
      </c>
      <c r="N873" s="85">
        <v>0</v>
      </c>
      <c r="O873" s="85">
        <v>0</v>
      </c>
      <c r="P873" s="85">
        <v>0</v>
      </c>
      <c r="Q873" s="85">
        <v>0</v>
      </c>
      <c r="R873" s="85">
        <v>0</v>
      </c>
      <c r="S873" s="85">
        <v>0</v>
      </c>
      <c r="T873" s="85">
        <v>0</v>
      </c>
      <c r="U873" s="85">
        <v>0</v>
      </c>
      <c r="V873" s="85">
        <v>0</v>
      </c>
      <c r="W873" s="85">
        <v>0</v>
      </c>
      <c r="X873" s="85">
        <v>0</v>
      </c>
      <c r="Y873" s="85">
        <v>0</v>
      </c>
      <c r="Z873" s="85">
        <v>0</v>
      </c>
      <c r="AA873" s="85">
        <v>0</v>
      </c>
      <c r="AB873" s="85">
        <v>0</v>
      </c>
      <c r="AC873" s="85">
        <v>0</v>
      </c>
      <c r="AD873" s="85">
        <v>0</v>
      </c>
      <c r="AE873" s="85">
        <v>0</v>
      </c>
    </row>
    <row r="874" spans="2:31"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 s="85">
        <v>0</v>
      </c>
      <c r="K874" s="85">
        <v>0</v>
      </c>
      <c r="L874" s="85">
        <v>0</v>
      </c>
      <c r="M874" s="85">
        <v>0</v>
      </c>
      <c r="N874" s="85">
        <v>0</v>
      </c>
      <c r="O874" s="85">
        <v>0</v>
      </c>
      <c r="P874" s="85">
        <v>0</v>
      </c>
      <c r="Q874" s="85">
        <v>0</v>
      </c>
      <c r="R874" s="85">
        <v>0</v>
      </c>
      <c r="S874" s="85">
        <v>0</v>
      </c>
      <c r="T874" s="85">
        <v>0</v>
      </c>
      <c r="U874" s="85">
        <v>0</v>
      </c>
      <c r="V874" s="85">
        <v>0</v>
      </c>
      <c r="W874" s="85">
        <v>0</v>
      </c>
      <c r="X874" s="85">
        <v>0</v>
      </c>
      <c r="Y874" s="85">
        <v>0</v>
      </c>
      <c r="Z874" s="85">
        <v>0</v>
      </c>
      <c r="AA874" s="85">
        <v>0</v>
      </c>
      <c r="AB874" s="85">
        <v>0</v>
      </c>
      <c r="AC874" s="85">
        <v>0</v>
      </c>
      <c r="AD874" s="85">
        <v>0</v>
      </c>
      <c r="AE874" s="85">
        <v>0</v>
      </c>
    </row>
    <row r="875" spans="2:31"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 s="85">
        <v>0</v>
      </c>
      <c r="K875" s="85">
        <v>0</v>
      </c>
      <c r="L875" s="85">
        <v>0</v>
      </c>
      <c r="M875" s="85">
        <v>0</v>
      </c>
      <c r="N875" s="85">
        <v>0</v>
      </c>
      <c r="O875" s="85">
        <v>0</v>
      </c>
      <c r="P875" s="85">
        <v>0</v>
      </c>
      <c r="Q875" s="85">
        <v>0</v>
      </c>
      <c r="R875" s="85">
        <v>0</v>
      </c>
      <c r="S875" s="85">
        <v>0</v>
      </c>
      <c r="T875" s="85">
        <v>0</v>
      </c>
      <c r="U875" s="85">
        <v>0</v>
      </c>
      <c r="V875" s="85">
        <v>0</v>
      </c>
      <c r="W875" s="85">
        <v>0</v>
      </c>
      <c r="X875" s="85">
        <v>0</v>
      </c>
      <c r="Y875" s="85">
        <v>0</v>
      </c>
      <c r="Z875" s="85">
        <v>0</v>
      </c>
      <c r="AA875" s="85">
        <v>0</v>
      </c>
      <c r="AB875" s="85">
        <v>0</v>
      </c>
      <c r="AC875" s="85">
        <v>0</v>
      </c>
      <c r="AD875" s="85">
        <v>0</v>
      </c>
      <c r="AE875" s="85">
        <v>0</v>
      </c>
    </row>
    <row r="876" spans="2:31"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 s="85">
        <v>0</v>
      </c>
      <c r="K876" s="85">
        <v>0</v>
      </c>
      <c r="L876" s="85">
        <v>0</v>
      </c>
      <c r="M876" s="85">
        <v>0</v>
      </c>
      <c r="N876" s="85">
        <v>0</v>
      </c>
      <c r="O876" s="85">
        <v>0</v>
      </c>
      <c r="P876" s="85">
        <v>0</v>
      </c>
      <c r="Q876" s="85">
        <v>0</v>
      </c>
      <c r="R876" s="85">
        <v>0</v>
      </c>
      <c r="S876" s="85">
        <v>0</v>
      </c>
      <c r="T876" s="85">
        <v>0</v>
      </c>
      <c r="U876" s="85">
        <v>0</v>
      </c>
      <c r="V876" s="85">
        <v>0</v>
      </c>
      <c r="W876" s="85">
        <v>0</v>
      </c>
      <c r="X876" s="85">
        <v>0</v>
      </c>
      <c r="Y876" s="85">
        <v>0</v>
      </c>
      <c r="Z876" s="85">
        <v>0</v>
      </c>
      <c r="AA876" s="85">
        <v>0</v>
      </c>
      <c r="AB876" s="85">
        <v>0</v>
      </c>
      <c r="AC876" s="85">
        <v>0</v>
      </c>
      <c r="AD876" s="85">
        <v>0</v>
      </c>
      <c r="AE876" s="85">
        <v>0</v>
      </c>
    </row>
    <row r="877" spans="2:31"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 s="85">
        <v>0</v>
      </c>
      <c r="K877" s="85">
        <v>0</v>
      </c>
      <c r="L877" s="85">
        <v>0</v>
      </c>
      <c r="M877" s="85">
        <v>0</v>
      </c>
      <c r="N877" s="85">
        <v>0</v>
      </c>
      <c r="O877" s="85">
        <v>0</v>
      </c>
      <c r="P877" s="85">
        <v>0</v>
      </c>
      <c r="Q877" s="85">
        <v>0</v>
      </c>
      <c r="R877" s="85">
        <v>0</v>
      </c>
      <c r="S877" s="85">
        <v>0</v>
      </c>
      <c r="T877" s="85">
        <v>0</v>
      </c>
      <c r="U877" s="85">
        <v>0</v>
      </c>
      <c r="V877" s="85">
        <v>0</v>
      </c>
      <c r="W877" s="85">
        <v>0</v>
      </c>
      <c r="X877" s="85">
        <v>0</v>
      </c>
      <c r="Y877" s="85">
        <v>0</v>
      </c>
      <c r="Z877" s="85">
        <v>0</v>
      </c>
      <c r="AA877" s="85">
        <v>0</v>
      </c>
      <c r="AB877" s="85">
        <v>0</v>
      </c>
      <c r="AC877" s="85">
        <v>0</v>
      </c>
      <c r="AD877" s="85">
        <v>0</v>
      </c>
      <c r="AE877" s="85">
        <v>0</v>
      </c>
    </row>
    <row r="878" spans="2:31"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 s="85">
        <v>0</v>
      </c>
      <c r="K878" s="85">
        <v>0</v>
      </c>
      <c r="L878" s="85">
        <v>0</v>
      </c>
      <c r="M878" s="85">
        <v>0</v>
      </c>
      <c r="N878" s="85">
        <v>0</v>
      </c>
      <c r="O878" s="85">
        <v>0</v>
      </c>
      <c r="P878" s="85">
        <v>0</v>
      </c>
      <c r="Q878" s="85">
        <v>0</v>
      </c>
      <c r="R878" s="85">
        <v>0</v>
      </c>
      <c r="S878" s="85">
        <v>0</v>
      </c>
      <c r="T878" s="85">
        <v>0</v>
      </c>
      <c r="U878" s="85">
        <v>0</v>
      </c>
      <c r="V878" s="85">
        <v>0</v>
      </c>
      <c r="W878" s="85">
        <v>0</v>
      </c>
      <c r="X878" s="85">
        <v>0</v>
      </c>
      <c r="Y878" s="85">
        <v>0</v>
      </c>
      <c r="Z878" s="85">
        <v>0</v>
      </c>
      <c r="AA878" s="85">
        <v>0</v>
      </c>
      <c r="AB878" s="85">
        <v>0</v>
      </c>
      <c r="AC878" s="85">
        <v>0</v>
      </c>
      <c r="AD878" s="85">
        <v>0</v>
      </c>
      <c r="AE878" s="85">
        <v>0</v>
      </c>
    </row>
    <row r="879" spans="2:31"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 s="85">
        <v>0</v>
      </c>
      <c r="K879" s="85">
        <v>0</v>
      </c>
      <c r="L879" s="85">
        <v>0</v>
      </c>
      <c r="M879" s="85">
        <v>0</v>
      </c>
      <c r="N879" s="85">
        <v>0</v>
      </c>
      <c r="O879" s="85">
        <v>0</v>
      </c>
      <c r="P879" s="85">
        <v>0</v>
      </c>
      <c r="Q879" s="85">
        <v>0</v>
      </c>
      <c r="R879" s="85">
        <v>0</v>
      </c>
      <c r="S879" s="85">
        <v>0</v>
      </c>
      <c r="T879" s="85">
        <v>0</v>
      </c>
      <c r="U879" s="85">
        <v>0</v>
      </c>
      <c r="V879" s="85">
        <v>0</v>
      </c>
      <c r="W879" s="85">
        <v>0</v>
      </c>
      <c r="X879" s="85">
        <v>0</v>
      </c>
      <c r="Y879" s="85">
        <v>0</v>
      </c>
      <c r="Z879" s="85">
        <v>0</v>
      </c>
      <c r="AA879" s="85">
        <v>0</v>
      </c>
      <c r="AB879" s="85">
        <v>0</v>
      </c>
      <c r="AC879" s="85">
        <v>0</v>
      </c>
      <c r="AD879" s="85">
        <v>0</v>
      </c>
      <c r="AE879" s="85">
        <v>0</v>
      </c>
    </row>
    <row r="880" spans="2:31"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 s="85">
        <v>0</v>
      </c>
      <c r="K880" s="85">
        <v>0</v>
      </c>
      <c r="L880" s="85">
        <v>0</v>
      </c>
      <c r="M880" s="85">
        <v>0</v>
      </c>
      <c r="N880" s="85">
        <v>0</v>
      </c>
      <c r="O880" s="85">
        <v>0</v>
      </c>
      <c r="P880" s="85">
        <v>0</v>
      </c>
      <c r="Q880" s="85">
        <v>0</v>
      </c>
      <c r="R880" s="85">
        <v>0</v>
      </c>
      <c r="S880" s="85">
        <v>0</v>
      </c>
      <c r="T880" s="85">
        <v>0</v>
      </c>
      <c r="U880" s="85">
        <v>0</v>
      </c>
      <c r="V880" s="85">
        <v>0</v>
      </c>
      <c r="W880" s="85">
        <v>0</v>
      </c>
      <c r="X880" s="85">
        <v>0</v>
      </c>
      <c r="Y880" s="85">
        <v>0</v>
      </c>
      <c r="Z880" s="85">
        <v>0</v>
      </c>
      <c r="AA880" s="85">
        <v>0</v>
      </c>
      <c r="AB880" s="85">
        <v>0</v>
      </c>
      <c r="AC880" s="85">
        <v>0</v>
      </c>
      <c r="AD880" s="85">
        <v>0</v>
      </c>
      <c r="AE880" s="85">
        <v>0</v>
      </c>
    </row>
    <row r="881" spans="2:31"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 s="85">
        <v>0</v>
      </c>
      <c r="K881" s="85">
        <v>0</v>
      </c>
      <c r="L881" s="85">
        <v>0</v>
      </c>
      <c r="M881" s="85">
        <v>0</v>
      </c>
      <c r="N881" s="85">
        <v>0</v>
      </c>
      <c r="O881" s="85">
        <v>0</v>
      </c>
      <c r="P881" s="85">
        <v>0</v>
      </c>
      <c r="Q881" s="85">
        <v>0</v>
      </c>
      <c r="R881" s="85">
        <v>0</v>
      </c>
      <c r="S881" s="85">
        <v>0</v>
      </c>
      <c r="T881" s="85">
        <v>0</v>
      </c>
      <c r="U881" s="85">
        <v>0</v>
      </c>
      <c r="V881" s="85">
        <v>0</v>
      </c>
      <c r="W881" s="85">
        <v>0</v>
      </c>
      <c r="X881" s="85">
        <v>0</v>
      </c>
      <c r="Y881" s="85">
        <v>0</v>
      </c>
      <c r="Z881" s="85">
        <v>0</v>
      </c>
      <c r="AA881" s="85">
        <v>0</v>
      </c>
      <c r="AB881" s="85">
        <v>0</v>
      </c>
      <c r="AC881" s="85">
        <v>0</v>
      </c>
      <c r="AD881" s="85">
        <v>0</v>
      </c>
      <c r="AE881" s="85">
        <v>0</v>
      </c>
    </row>
    <row r="882" spans="2:31"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 s="85">
        <v>0</v>
      </c>
      <c r="K882" s="85">
        <v>0</v>
      </c>
      <c r="L882" s="85">
        <v>0</v>
      </c>
      <c r="M882" s="85">
        <v>0</v>
      </c>
      <c r="N882" s="85">
        <v>0</v>
      </c>
      <c r="O882" s="85">
        <v>0</v>
      </c>
      <c r="P882" s="85">
        <v>0</v>
      </c>
      <c r="Q882" s="85">
        <v>0</v>
      </c>
      <c r="R882" s="85">
        <v>0</v>
      </c>
      <c r="S882" s="85">
        <v>0</v>
      </c>
      <c r="T882" s="85">
        <v>0</v>
      </c>
      <c r="U882" s="85">
        <v>0</v>
      </c>
      <c r="V882" s="85">
        <v>0</v>
      </c>
      <c r="W882" s="85">
        <v>0</v>
      </c>
      <c r="X882" s="85">
        <v>0</v>
      </c>
      <c r="Y882" s="85">
        <v>0</v>
      </c>
      <c r="Z882" s="85">
        <v>0</v>
      </c>
      <c r="AA882" s="85">
        <v>0</v>
      </c>
      <c r="AB882" s="85">
        <v>0</v>
      </c>
      <c r="AC882" s="85">
        <v>0</v>
      </c>
      <c r="AD882" s="85">
        <v>0</v>
      </c>
      <c r="AE882" s="85">
        <v>0</v>
      </c>
    </row>
    <row r="883" spans="2:31"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 s="85">
        <v>0</v>
      </c>
      <c r="K883" s="85">
        <v>0</v>
      </c>
      <c r="L883" s="85">
        <v>0</v>
      </c>
      <c r="M883" s="85">
        <v>0</v>
      </c>
      <c r="N883" s="85">
        <v>0</v>
      </c>
      <c r="O883" s="85">
        <v>0</v>
      </c>
      <c r="P883" s="85">
        <v>0</v>
      </c>
      <c r="Q883" s="85">
        <v>0</v>
      </c>
      <c r="R883" s="85">
        <v>0</v>
      </c>
      <c r="S883" s="85">
        <v>0</v>
      </c>
      <c r="T883" s="85">
        <v>0</v>
      </c>
      <c r="U883" s="85">
        <v>0</v>
      </c>
      <c r="V883" s="85">
        <v>0</v>
      </c>
      <c r="W883" s="85">
        <v>0</v>
      </c>
      <c r="X883" s="85">
        <v>0</v>
      </c>
      <c r="Y883" s="85">
        <v>0</v>
      </c>
      <c r="Z883" s="85">
        <v>0</v>
      </c>
      <c r="AA883" s="85">
        <v>0</v>
      </c>
      <c r="AB883" s="85">
        <v>0</v>
      </c>
      <c r="AC883" s="85">
        <v>0</v>
      </c>
      <c r="AD883" s="85">
        <v>0</v>
      </c>
      <c r="AE883" s="85">
        <v>0</v>
      </c>
    </row>
    <row r="884" spans="2:31"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 s="85">
        <v>0</v>
      </c>
      <c r="K884" s="85">
        <v>0</v>
      </c>
      <c r="L884" s="85">
        <v>0</v>
      </c>
      <c r="M884" s="85">
        <v>0</v>
      </c>
      <c r="N884" s="85">
        <v>0</v>
      </c>
      <c r="O884" s="85">
        <v>0</v>
      </c>
      <c r="P884" s="85">
        <v>0</v>
      </c>
      <c r="Q884" s="85">
        <v>0</v>
      </c>
      <c r="R884" s="85">
        <v>0</v>
      </c>
      <c r="S884" s="85">
        <v>0</v>
      </c>
      <c r="T884" s="85">
        <v>0</v>
      </c>
      <c r="U884" s="85">
        <v>0</v>
      </c>
      <c r="V884" s="85">
        <v>0</v>
      </c>
      <c r="W884" s="85">
        <v>0</v>
      </c>
      <c r="X884" s="85">
        <v>0</v>
      </c>
      <c r="Y884" s="85">
        <v>0</v>
      </c>
      <c r="Z884" s="85">
        <v>0</v>
      </c>
      <c r="AA884" s="85">
        <v>0</v>
      </c>
      <c r="AB884" s="85">
        <v>0</v>
      </c>
      <c r="AC884" s="85">
        <v>0</v>
      </c>
      <c r="AD884" s="85">
        <v>0</v>
      </c>
      <c r="AE884" s="85">
        <v>0</v>
      </c>
    </row>
    <row r="885" spans="2:31"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 s="85">
        <v>0</v>
      </c>
      <c r="K885" s="85">
        <v>0</v>
      </c>
      <c r="L885" s="85">
        <v>0</v>
      </c>
      <c r="M885" s="85">
        <v>0</v>
      </c>
      <c r="N885" s="85">
        <v>0</v>
      </c>
      <c r="O885" s="85">
        <v>0</v>
      </c>
      <c r="P885" s="85">
        <v>0</v>
      </c>
      <c r="Q885" s="85">
        <v>0</v>
      </c>
      <c r="R885" s="85">
        <v>0</v>
      </c>
      <c r="S885" s="85">
        <v>0</v>
      </c>
      <c r="T885" s="85">
        <v>0</v>
      </c>
      <c r="U885" s="85">
        <v>0</v>
      </c>
      <c r="V885" s="85">
        <v>0</v>
      </c>
      <c r="W885" s="85">
        <v>0</v>
      </c>
      <c r="X885" s="85">
        <v>0</v>
      </c>
      <c r="Y885" s="85">
        <v>0</v>
      </c>
      <c r="Z885" s="85">
        <v>0</v>
      </c>
      <c r="AA885" s="85">
        <v>0</v>
      </c>
      <c r="AB885" s="85">
        <v>0</v>
      </c>
      <c r="AC885" s="85">
        <v>0</v>
      </c>
      <c r="AD885" s="85">
        <v>0</v>
      </c>
      <c r="AE885" s="85">
        <v>0</v>
      </c>
    </row>
    <row r="886" spans="2:31"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 s="85">
        <v>0</v>
      </c>
      <c r="K886" s="85">
        <v>0</v>
      </c>
      <c r="L886" s="85">
        <v>0</v>
      </c>
      <c r="M886" s="85">
        <v>0</v>
      </c>
      <c r="N886" s="85">
        <v>0</v>
      </c>
      <c r="O886" s="85">
        <v>0</v>
      </c>
      <c r="P886" s="85">
        <v>0</v>
      </c>
      <c r="Q886" s="85">
        <v>0</v>
      </c>
      <c r="R886" s="85">
        <v>0</v>
      </c>
      <c r="S886" s="85">
        <v>0</v>
      </c>
      <c r="T886" s="85">
        <v>0</v>
      </c>
      <c r="U886" s="85">
        <v>0</v>
      </c>
      <c r="V886" s="85">
        <v>0</v>
      </c>
      <c r="W886" s="85">
        <v>0</v>
      </c>
      <c r="X886" s="85">
        <v>0</v>
      </c>
      <c r="Y886" s="85">
        <v>0</v>
      </c>
      <c r="Z886" s="85">
        <v>0</v>
      </c>
      <c r="AA886" s="85">
        <v>0</v>
      </c>
      <c r="AB886" s="85">
        <v>0</v>
      </c>
      <c r="AC886" s="85">
        <v>0</v>
      </c>
      <c r="AD886" s="85">
        <v>0</v>
      </c>
      <c r="AE886" s="85">
        <v>0</v>
      </c>
    </row>
    <row r="887" spans="2:31"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 s="85">
        <v>0</v>
      </c>
      <c r="K887" s="85">
        <v>0</v>
      </c>
      <c r="L887" s="85">
        <v>0</v>
      </c>
      <c r="M887" s="85">
        <v>0</v>
      </c>
      <c r="N887" s="85">
        <v>0</v>
      </c>
      <c r="O887" s="85">
        <v>0</v>
      </c>
      <c r="P887" s="85">
        <v>0</v>
      </c>
      <c r="Q887" s="85">
        <v>0</v>
      </c>
      <c r="R887" s="85">
        <v>0</v>
      </c>
      <c r="S887" s="85">
        <v>0</v>
      </c>
      <c r="T887" s="85">
        <v>0</v>
      </c>
      <c r="U887" s="85">
        <v>0</v>
      </c>
      <c r="V887" s="85">
        <v>0</v>
      </c>
      <c r="W887" s="85">
        <v>0</v>
      </c>
      <c r="X887" s="85">
        <v>0</v>
      </c>
      <c r="Y887" s="85">
        <v>0</v>
      </c>
      <c r="Z887" s="85">
        <v>0</v>
      </c>
      <c r="AA887" s="85">
        <v>0</v>
      </c>
      <c r="AB887" s="85">
        <v>0</v>
      </c>
      <c r="AC887" s="85">
        <v>0</v>
      </c>
      <c r="AD887" s="85">
        <v>0</v>
      </c>
      <c r="AE887" s="85">
        <v>0</v>
      </c>
    </row>
    <row r="888" spans="2:31"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 s="85">
        <v>0</v>
      </c>
      <c r="K888" s="85">
        <v>0</v>
      </c>
      <c r="L888" s="85">
        <v>0</v>
      </c>
      <c r="M888" s="85">
        <v>0</v>
      </c>
      <c r="N888" s="85">
        <v>0</v>
      </c>
      <c r="O888" s="85">
        <v>0</v>
      </c>
      <c r="P888" s="85">
        <v>0</v>
      </c>
      <c r="Q888" s="85">
        <v>0</v>
      </c>
      <c r="R888" s="85">
        <v>0</v>
      </c>
      <c r="S888" s="85">
        <v>0</v>
      </c>
      <c r="T888" s="85">
        <v>0</v>
      </c>
      <c r="U888" s="85">
        <v>0</v>
      </c>
      <c r="V888" s="85">
        <v>0</v>
      </c>
      <c r="W888" s="85">
        <v>0</v>
      </c>
      <c r="X888" s="85">
        <v>0</v>
      </c>
      <c r="Y888" s="85">
        <v>0</v>
      </c>
      <c r="Z888" s="85">
        <v>0</v>
      </c>
      <c r="AA888" s="85">
        <v>0</v>
      </c>
      <c r="AB888" s="85">
        <v>0</v>
      </c>
      <c r="AC888" s="85">
        <v>0</v>
      </c>
      <c r="AD888" s="85">
        <v>0</v>
      </c>
      <c r="AE888" s="85">
        <v>0</v>
      </c>
    </row>
    <row r="889" spans="2:31"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 s="85">
        <v>0</v>
      </c>
      <c r="K889" s="85">
        <v>0</v>
      </c>
      <c r="L889" s="85">
        <v>0</v>
      </c>
      <c r="M889" s="85">
        <v>0</v>
      </c>
      <c r="N889" s="85">
        <v>0</v>
      </c>
      <c r="O889" s="85">
        <v>0</v>
      </c>
      <c r="P889" s="85">
        <v>0</v>
      </c>
      <c r="Q889" s="85">
        <v>0</v>
      </c>
      <c r="R889" s="85">
        <v>0</v>
      </c>
      <c r="S889" s="85">
        <v>0</v>
      </c>
      <c r="T889" s="85">
        <v>0</v>
      </c>
      <c r="U889" s="85">
        <v>0</v>
      </c>
      <c r="V889" s="85">
        <v>0</v>
      </c>
      <c r="W889" s="85">
        <v>0</v>
      </c>
      <c r="X889" s="85">
        <v>0</v>
      </c>
      <c r="Y889" s="85">
        <v>0</v>
      </c>
      <c r="Z889" s="85">
        <v>0</v>
      </c>
      <c r="AA889" s="85">
        <v>0</v>
      </c>
      <c r="AB889" s="85">
        <v>0</v>
      </c>
      <c r="AC889" s="85">
        <v>0</v>
      </c>
      <c r="AD889" s="85">
        <v>0</v>
      </c>
      <c r="AE889" s="85">
        <v>0</v>
      </c>
    </row>
    <row r="890" spans="2:31"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 s="85">
        <v>0</v>
      </c>
      <c r="K890" s="85">
        <v>0</v>
      </c>
      <c r="L890" s="85">
        <v>0</v>
      </c>
      <c r="M890" s="85">
        <v>0</v>
      </c>
      <c r="N890" s="85">
        <v>0</v>
      </c>
      <c r="O890" s="85">
        <v>0</v>
      </c>
      <c r="P890" s="85">
        <v>0</v>
      </c>
      <c r="Q890" s="85">
        <v>0</v>
      </c>
      <c r="R890" s="85">
        <v>0</v>
      </c>
      <c r="S890" s="85">
        <v>0</v>
      </c>
      <c r="T890" s="85">
        <v>0</v>
      </c>
      <c r="U890" s="85">
        <v>0</v>
      </c>
      <c r="V890" s="85">
        <v>0</v>
      </c>
      <c r="W890" s="85">
        <v>0</v>
      </c>
      <c r="X890" s="85">
        <v>0</v>
      </c>
      <c r="Y890" s="85">
        <v>0</v>
      </c>
      <c r="Z890" s="85">
        <v>0</v>
      </c>
      <c r="AA890" s="85">
        <v>0</v>
      </c>
      <c r="AB890" s="85">
        <v>0</v>
      </c>
      <c r="AC890" s="85">
        <v>0</v>
      </c>
      <c r="AD890" s="85">
        <v>0</v>
      </c>
      <c r="AE890" s="85">
        <v>0</v>
      </c>
    </row>
    <row r="891" spans="2:31"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 s="85">
        <v>0</v>
      </c>
      <c r="K891" s="85">
        <v>0</v>
      </c>
      <c r="L891" s="85">
        <v>0</v>
      </c>
      <c r="M891" s="85">
        <v>0</v>
      </c>
      <c r="N891" s="85">
        <v>0</v>
      </c>
      <c r="O891" s="85">
        <v>0</v>
      </c>
      <c r="P891" s="85">
        <v>0</v>
      </c>
      <c r="Q891" s="85">
        <v>0</v>
      </c>
      <c r="R891" s="85">
        <v>0</v>
      </c>
      <c r="S891" s="85">
        <v>0</v>
      </c>
      <c r="T891" s="85">
        <v>0</v>
      </c>
      <c r="U891" s="85">
        <v>0</v>
      </c>
      <c r="V891" s="85">
        <v>0</v>
      </c>
      <c r="W891" s="85">
        <v>0</v>
      </c>
      <c r="X891" s="85">
        <v>0</v>
      </c>
      <c r="Y891" s="85">
        <v>0</v>
      </c>
      <c r="Z891" s="85">
        <v>0</v>
      </c>
      <c r="AA891" s="85">
        <v>0</v>
      </c>
      <c r="AB891" s="85">
        <v>0</v>
      </c>
      <c r="AC891" s="85">
        <v>0</v>
      </c>
      <c r="AD891" s="85">
        <v>0</v>
      </c>
      <c r="AE891" s="85">
        <v>0</v>
      </c>
    </row>
    <row r="892" spans="2:31"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 s="85">
        <v>0</v>
      </c>
      <c r="K892" s="85">
        <v>0</v>
      </c>
      <c r="L892" s="85">
        <v>0</v>
      </c>
      <c r="M892" s="85">
        <v>0</v>
      </c>
      <c r="N892" s="85">
        <v>0</v>
      </c>
      <c r="O892" s="85">
        <v>0</v>
      </c>
      <c r="P892" s="85">
        <v>0</v>
      </c>
      <c r="Q892" s="85">
        <v>0</v>
      </c>
      <c r="R892" s="85">
        <v>0</v>
      </c>
      <c r="S892" s="85">
        <v>0</v>
      </c>
      <c r="T892" s="85">
        <v>0</v>
      </c>
      <c r="U892" s="85">
        <v>0</v>
      </c>
      <c r="V892" s="85">
        <v>0</v>
      </c>
      <c r="W892" s="85">
        <v>0</v>
      </c>
      <c r="X892" s="85">
        <v>0</v>
      </c>
      <c r="Y892" s="85">
        <v>0</v>
      </c>
      <c r="Z892" s="85">
        <v>0</v>
      </c>
      <c r="AA892" s="85">
        <v>0</v>
      </c>
      <c r="AB892" s="85">
        <v>0</v>
      </c>
      <c r="AC892" s="85">
        <v>0</v>
      </c>
      <c r="AD892" s="85">
        <v>0</v>
      </c>
      <c r="AE892" s="85">
        <v>0</v>
      </c>
    </row>
    <row r="893" spans="2:31"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 s="85">
        <v>0</v>
      </c>
      <c r="K893" s="85">
        <v>0</v>
      </c>
      <c r="L893" s="85">
        <v>0</v>
      </c>
      <c r="M893" s="85">
        <v>0</v>
      </c>
      <c r="N893" s="85">
        <v>0</v>
      </c>
      <c r="O893" s="85">
        <v>0</v>
      </c>
      <c r="P893" s="85">
        <v>0</v>
      </c>
      <c r="Q893" s="85">
        <v>0</v>
      </c>
      <c r="R893" s="85">
        <v>0</v>
      </c>
      <c r="S893" s="85">
        <v>0</v>
      </c>
      <c r="T893" s="85">
        <v>0</v>
      </c>
      <c r="U893" s="85">
        <v>0</v>
      </c>
      <c r="V893" s="85">
        <v>0</v>
      </c>
      <c r="W893" s="85">
        <v>0</v>
      </c>
      <c r="X893" s="85">
        <v>0</v>
      </c>
      <c r="Y893" s="85">
        <v>0</v>
      </c>
      <c r="Z893" s="85">
        <v>0</v>
      </c>
      <c r="AA893" s="85">
        <v>0</v>
      </c>
      <c r="AB893" s="85">
        <v>0</v>
      </c>
      <c r="AC893" s="85">
        <v>0</v>
      </c>
      <c r="AD893" s="85">
        <v>0</v>
      </c>
      <c r="AE893" s="85">
        <v>0</v>
      </c>
    </row>
    <row r="894" spans="2:31"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 s="85">
        <v>0</v>
      </c>
      <c r="K894" s="85">
        <v>0</v>
      </c>
      <c r="L894" s="85">
        <v>0</v>
      </c>
      <c r="M894" s="85">
        <v>0</v>
      </c>
      <c r="N894" s="85">
        <v>0</v>
      </c>
      <c r="O894" s="85">
        <v>0</v>
      </c>
      <c r="P894" s="85">
        <v>0</v>
      </c>
      <c r="Q894" s="85">
        <v>0</v>
      </c>
      <c r="R894" s="85">
        <v>0</v>
      </c>
      <c r="S894" s="85">
        <v>0</v>
      </c>
      <c r="T894" s="85">
        <v>0</v>
      </c>
      <c r="U894" s="85">
        <v>0</v>
      </c>
      <c r="V894" s="85">
        <v>0</v>
      </c>
      <c r="W894" s="85">
        <v>0</v>
      </c>
      <c r="X894" s="85">
        <v>0</v>
      </c>
      <c r="Y894" s="85">
        <v>0</v>
      </c>
      <c r="Z894" s="85">
        <v>0</v>
      </c>
      <c r="AA894" s="85">
        <v>0</v>
      </c>
      <c r="AB894" s="85">
        <v>0</v>
      </c>
      <c r="AC894" s="85">
        <v>0</v>
      </c>
      <c r="AD894" s="85">
        <v>0</v>
      </c>
      <c r="AE894" s="85">
        <v>0</v>
      </c>
    </row>
    <row r="895" spans="2:31"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 s="85">
        <v>0</v>
      </c>
      <c r="K895" s="85">
        <v>0</v>
      </c>
      <c r="L895" s="85">
        <v>0</v>
      </c>
      <c r="M895" s="85">
        <v>0</v>
      </c>
      <c r="N895" s="85">
        <v>0</v>
      </c>
      <c r="O895" s="85">
        <v>0</v>
      </c>
      <c r="P895" s="85">
        <v>0</v>
      </c>
      <c r="Q895" s="85">
        <v>0</v>
      </c>
      <c r="R895" s="85">
        <v>0</v>
      </c>
      <c r="S895" s="85">
        <v>0</v>
      </c>
      <c r="T895" s="85">
        <v>0</v>
      </c>
      <c r="U895" s="85">
        <v>0</v>
      </c>
      <c r="V895" s="85">
        <v>0</v>
      </c>
      <c r="W895" s="85">
        <v>0</v>
      </c>
      <c r="X895" s="85">
        <v>0</v>
      </c>
      <c r="Y895" s="85">
        <v>0</v>
      </c>
      <c r="Z895" s="85">
        <v>0</v>
      </c>
      <c r="AA895" s="85">
        <v>0</v>
      </c>
      <c r="AB895" s="85">
        <v>0</v>
      </c>
      <c r="AC895" s="85">
        <v>0</v>
      </c>
      <c r="AD895" s="85">
        <v>0</v>
      </c>
      <c r="AE895" s="85">
        <v>0</v>
      </c>
    </row>
    <row r="896" spans="2:31"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 s="85">
        <v>0</v>
      </c>
      <c r="K896" s="85">
        <v>0</v>
      </c>
      <c r="L896" s="85">
        <v>0</v>
      </c>
      <c r="M896" s="85">
        <v>0</v>
      </c>
      <c r="N896" s="85">
        <v>0</v>
      </c>
      <c r="O896" s="85">
        <v>0</v>
      </c>
      <c r="P896" s="85">
        <v>0</v>
      </c>
      <c r="Q896" s="85">
        <v>0</v>
      </c>
      <c r="R896" s="85">
        <v>0</v>
      </c>
      <c r="S896" s="85">
        <v>0</v>
      </c>
      <c r="T896" s="85">
        <v>0</v>
      </c>
      <c r="U896" s="85">
        <v>0</v>
      </c>
      <c r="V896" s="85">
        <v>0</v>
      </c>
      <c r="W896" s="85">
        <v>0</v>
      </c>
      <c r="X896" s="85">
        <v>0</v>
      </c>
      <c r="Y896" s="85">
        <v>0</v>
      </c>
      <c r="Z896" s="85">
        <v>0</v>
      </c>
      <c r="AA896" s="85">
        <v>0</v>
      </c>
      <c r="AB896" s="85">
        <v>0</v>
      </c>
      <c r="AC896" s="85">
        <v>0</v>
      </c>
      <c r="AD896" s="85">
        <v>0</v>
      </c>
      <c r="AE896" s="85">
        <v>0</v>
      </c>
    </row>
    <row r="897" spans="2:31"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 s="85">
        <v>0</v>
      </c>
      <c r="K897" s="85">
        <v>0</v>
      </c>
      <c r="L897" s="85">
        <v>0</v>
      </c>
      <c r="M897" s="85">
        <v>0</v>
      </c>
      <c r="N897" s="85">
        <v>0</v>
      </c>
      <c r="O897" s="85">
        <v>0</v>
      </c>
      <c r="P897" s="85">
        <v>0</v>
      </c>
      <c r="Q897" s="85">
        <v>0</v>
      </c>
      <c r="R897" s="85">
        <v>0</v>
      </c>
      <c r="S897" s="85">
        <v>0</v>
      </c>
      <c r="T897" s="85">
        <v>0</v>
      </c>
      <c r="U897" s="85">
        <v>0</v>
      </c>
      <c r="V897" s="85">
        <v>0</v>
      </c>
      <c r="W897" s="85">
        <v>0</v>
      </c>
      <c r="X897" s="85">
        <v>0</v>
      </c>
      <c r="Y897" s="85">
        <v>0</v>
      </c>
      <c r="Z897" s="85">
        <v>0</v>
      </c>
      <c r="AA897" s="85">
        <v>0</v>
      </c>
      <c r="AB897" s="85">
        <v>0</v>
      </c>
      <c r="AC897" s="85">
        <v>0</v>
      </c>
      <c r="AD897" s="85">
        <v>0</v>
      </c>
      <c r="AE897" s="85">
        <v>0</v>
      </c>
    </row>
    <row r="898" spans="2:31"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 s="85">
        <v>0</v>
      </c>
      <c r="K898" s="85">
        <v>0</v>
      </c>
      <c r="L898" s="85">
        <v>0</v>
      </c>
      <c r="M898" s="85">
        <v>0</v>
      </c>
      <c r="N898" s="85">
        <v>0</v>
      </c>
      <c r="O898" s="85">
        <v>0</v>
      </c>
      <c r="P898" s="85">
        <v>0</v>
      </c>
      <c r="Q898" s="85">
        <v>0</v>
      </c>
      <c r="R898" s="85">
        <v>0</v>
      </c>
      <c r="S898" s="85">
        <v>0</v>
      </c>
      <c r="T898" s="85">
        <v>0</v>
      </c>
      <c r="U898" s="85">
        <v>0</v>
      </c>
      <c r="V898" s="85">
        <v>0</v>
      </c>
      <c r="W898" s="85">
        <v>0</v>
      </c>
      <c r="X898" s="85">
        <v>0</v>
      </c>
      <c r="Y898" s="85">
        <v>0</v>
      </c>
      <c r="Z898" s="85">
        <v>0</v>
      </c>
      <c r="AA898" s="85">
        <v>0</v>
      </c>
      <c r="AB898" s="85">
        <v>0</v>
      </c>
      <c r="AC898" s="85">
        <v>0</v>
      </c>
      <c r="AD898" s="85">
        <v>0</v>
      </c>
      <c r="AE898" s="85">
        <v>0</v>
      </c>
    </row>
    <row r="899" spans="2:31"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 s="85">
        <v>0</v>
      </c>
      <c r="K899" s="85">
        <v>0</v>
      </c>
      <c r="L899" s="85">
        <v>0</v>
      </c>
      <c r="M899" s="85">
        <v>0</v>
      </c>
      <c r="N899" s="85">
        <v>0</v>
      </c>
      <c r="O899" s="85">
        <v>0</v>
      </c>
      <c r="P899" s="85">
        <v>0</v>
      </c>
      <c r="Q899" s="85">
        <v>0</v>
      </c>
      <c r="R899" s="85">
        <v>0</v>
      </c>
      <c r="S899" s="85">
        <v>0</v>
      </c>
      <c r="T899" s="85">
        <v>0</v>
      </c>
      <c r="U899" s="85">
        <v>0</v>
      </c>
      <c r="V899" s="85">
        <v>0</v>
      </c>
      <c r="W899" s="85">
        <v>0</v>
      </c>
      <c r="X899" s="85">
        <v>0</v>
      </c>
      <c r="Y899" s="85">
        <v>0</v>
      </c>
      <c r="Z899" s="85">
        <v>0</v>
      </c>
      <c r="AA899" s="85">
        <v>0</v>
      </c>
      <c r="AB899" s="85">
        <v>0</v>
      </c>
      <c r="AC899" s="85">
        <v>0</v>
      </c>
      <c r="AD899" s="85">
        <v>0</v>
      </c>
      <c r="AE899" s="85">
        <v>0</v>
      </c>
    </row>
    <row r="900" spans="2:31"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 s="85">
        <v>0</v>
      </c>
      <c r="K900" s="85">
        <v>0</v>
      </c>
      <c r="L900" s="85">
        <v>0</v>
      </c>
      <c r="M900" s="85">
        <v>0</v>
      </c>
      <c r="N900" s="85">
        <v>0</v>
      </c>
      <c r="O900" s="85">
        <v>0</v>
      </c>
      <c r="P900" s="85">
        <v>0</v>
      </c>
      <c r="Q900" s="85">
        <v>0</v>
      </c>
      <c r="R900" s="85">
        <v>0</v>
      </c>
      <c r="S900" s="85">
        <v>0</v>
      </c>
      <c r="T900" s="85">
        <v>0</v>
      </c>
      <c r="U900" s="85">
        <v>0</v>
      </c>
      <c r="V900" s="85">
        <v>0</v>
      </c>
      <c r="W900" s="85">
        <v>0</v>
      </c>
      <c r="X900" s="85">
        <v>0</v>
      </c>
      <c r="Y900" s="85">
        <v>0</v>
      </c>
      <c r="Z900" s="85">
        <v>0</v>
      </c>
      <c r="AA900" s="85">
        <v>0</v>
      </c>
      <c r="AB900" s="85">
        <v>0</v>
      </c>
      <c r="AC900" s="85">
        <v>0</v>
      </c>
      <c r="AD900" s="85">
        <v>0</v>
      </c>
      <c r="AE900" s="85">
        <v>0</v>
      </c>
    </row>
    <row r="901" spans="2:31"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 s="85">
        <v>0</v>
      </c>
      <c r="K901" s="85">
        <v>0</v>
      </c>
      <c r="L901" s="85">
        <v>0</v>
      </c>
      <c r="M901" s="85">
        <v>0</v>
      </c>
      <c r="N901" s="85">
        <v>0</v>
      </c>
      <c r="O901" s="85">
        <v>0</v>
      </c>
      <c r="P901" s="85">
        <v>0</v>
      </c>
      <c r="Q901" s="85">
        <v>0</v>
      </c>
      <c r="R901" s="85">
        <v>0</v>
      </c>
      <c r="S901" s="85">
        <v>0</v>
      </c>
      <c r="T901" s="85">
        <v>0</v>
      </c>
      <c r="U901" s="85">
        <v>0</v>
      </c>
      <c r="V901" s="85">
        <v>0</v>
      </c>
      <c r="W901" s="85">
        <v>0</v>
      </c>
      <c r="X901" s="85">
        <v>0</v>
      </c>
      <c r="Y901" s="85">
        <v>0</v>
      </c>
      <c r="Z901" s="85">
        <v>0</v>
      </c>
      <c r="AA901" s="85">
        <v>0</v>
      </c>
      <c r="AB901" s="85">
        <v>0</v>
      </c>
      <c r="AC901" s="85">
        <v>0</v>
      </c>
      <c r="AD901" s="85">
        <v>0</v>
      </c>
      <c r="AE901" s="85">
        <v>0</v>
      </c>
    </row>
    <row r="902" spans="2:31"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 s="85">
        <v>0</v>
      </c>
      <c r="K902" s="85">
        <v>0</v>
      </c>
      <c r="L902" s="85">
        <v>0</v>
      </c>
      <c r="M902" s="85">
        <v>0</v>
      </c>
      <c r="N902" s="85">
        <v>0</v>
      </c>
      <c r="O902" s="85">
        <v>0</v>
      </c>
      <c r="P902" s="85">
        <v>0</v>
      </c>
      <c r="Q902" s="85">
        <v>0</v>
      </c>
      <c r="R902" s="85">
        <v>0</v>
      </c>
      <c r="S902" s="85">
        <v>0</v>
      </c>
      <c r="T902" s="85">
        <v>0</v>
      </c>
      <c r="U902" s="85">
        <v>0</v>
      </c>
      <c r="V902" s="85">
        <v>0</v>
      </c>
      <c r="W902" s="85">
        <v>0</v>
      </c>
      <c r="X902" s="85">
        <v>0</v>
      </c>
      <c r="Y902" s="85">
        <v>0</v>
      </c>
      <c r="Z902" s="85">
        <v>0</v>
      </c>
      <c r="AA902" s="85">
        <v>0</v>
      </c>
      <c r="AB902" s="85">
        <v>0</v>
      </c>
      <c r="AC902" s="85">
        <v>0</v>
      </c>
      <c r="AD902" s="85">
        <v>0</v>
      </c>
      <c r="AE902" s="85">
        <v>0</v>
      </c>
    </row>
    <row r="903" spans="2:31"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 s="85">
        <v>0</v>
      </c>
      <c r="K903" s="85">
        <v>0</v>
      </c>
      <c r="L903" s="85">
        <v>0</v>
      </c>
      <c r="M903" s="85">
        <v>0</v>
      </c>
      <c r="N903" s="85">
        <v>0</v>
      </c>
      <c r="O903" s="85">
        <v>0</v>
      </c>
      <c r="P903" s="85">
        <v>0</v>
      </c>
      <c r="Q903" s="85">
        <v>0</v>
      </c>
      <c r="R903" s="85">
        <v>0</v>
      </c>
      <c r="S903" s="85">
        <v>0</v>
      </c>
      <c r="T903" s="85">
        <v>0</v>
      </c>
      <c r="U903" s="85">
        <v>0</v>
      </c>
      <c r="V903" s="85">
        <v>0</v>
      </c>
      <c r="W903" s="85">
        <v>0</v>
      </c>
      <c r="X903" s="85">
        <v>0</v>
      </c>
      <c r="Y903" s="85">
        <v>0</v>
      </c>
      <c r="Z903" s="85">
        <v>0</v>
      </c>
      <c r="AA903" s="85">
        <v>0</v>
      </c>
      <c r="AB903" s="85">
        <v>0</v>
      </c>
      <c r="AC903" s="85">
        <v>0</v>
      </c>
      <c r="AD903" s="85">
        <v>0</v>
      </c>
      <c r="AE903" s="85">
        <v>0</v>
      </c>
    </row>
    <row r="904" spans="2:31"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 s="85">
        <v>0</v>
      </c>
      <c r="K904" s="85">
        <v>0</v>
      </c>
      <c r="L904" s="85">
        <v>0</v>
      </c>
      <c r="M904" s="85">
        <v>0</v>
      </c>
      <c r="N904" s="85">
        <v>0</v>
      </c>
      <c r="O904" s="85">
        <v>0</v>
      </c>
      <c r="P904" s="85">
        <v>0</v>
      </c>
      <c r="Q904" s="85">
        <v>0</v>
      </c>
      <c r="R904" s="85">
        <v>0</v>
      </c>
      <c r="S904" s="85">
        <v>0</v>
      </c>
      <c r="T904" s="85">
        <v>0</v>
      </c>
      <c r="U904" s="85">
        <v>0</v>
      </c>
      <c r="V904" s="85">
        <v>0</v>
      </c>
      <c r="W904" s="85">
        <v>0</v>
      </c>
      <c r="X904" s="85">
        <v>0</v>
      </c>
      <c r="Y904" s="85">
        <v>0</v>
      </c>
      <c r="Z904" s="85">
        <v>0</v>
      </c>
      <c r="AA904" s="85">
        <v>0</v>
      </c>
      <c r="AB904" s="85">
        <v>0</v>
      </c>
      <c r="AC904" s="85">
        <v>0</v>
      </c>
      <c r="AD904" s="85">
        <v>0</v>
      </c>
      <c r="AE904" s="85">
        <v>0</v>
      </c>
    </row>
    <row r="905" spans="2:31"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 s="85">
        <v>0</v>
      </c>
      <c r="K905" s="85">
        <v>0</v>
      </c>
      <c r="L905" s="85">
        <v>0</v>
      </c>
      <c r="M905" s="85">
        <v>0</v>
      </c>
      <c r="N905" s="85">
        <v>0</v>
      </c>
      <c r="O905" s="85">
        <v>0</v>
      </c>
      <c r="P905" s="85">
        <v>0</v>
      </c>
      <c r="Q905" s="85">
        <v>0</v>
      </c>
      <c r="R905" s="85">
        <v>0</v>
      </c>
      <c r="S905" s="85">
        <v>0</v>
      </c>
      <c r="T905" s="85">
        <v>0</v>
      </c>
      <c r="U905" s="85">
        <v>0</v>
      </c>
      <c r="V905" s="85">
        <v>0</v>
      </c>
      <c r="W905" s="85">
        <v>0</v>
      </c>
      <c r="X905" s="85">
        <v>0</v>
      </c>
      <c r="Y905" s="85">
        <v>0</v>
      </c>
      <c r="Z905" s="85">
        <v>0</v>
      </c>
      <c r="AA905" s="85">
        <v>0</v>
      </c>
      <c r="AB905" s="85">
        <v>0</v>
      </c>
      <c r="AC905" s="85">
        <v>0</v>
      </c>
      <c r="AD905" s="85">
        <v>0</v>
      </c>
      <c r="AE905" s="85">
        <v>0</v>
      </c>
    </row>
    <row r="906" spans="2:31"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 s="85">
        <v>0</v>
      </c>
      <c r="K906" s="85">
        <v>0</v>
      </c>
      <c r="L906" s="85">
        <v>0</v>
      </c>
      <c r="M906" s="85">
        <v>0</v>
      </c>
      <c r="N906" s="85">
        <v>0</v>
      </c>
      <c r="O906" s="85">
        <v>0</v>
      </c>
      <c r="P906" s="85">
        <v>0</v>
      </c>
      <c r="Q906" s="85">
        <v>0</v>
      </c>
      <c r="R906" s="85">
        <v>0</v>
      </c>
      <c r="S906" s="85">
        <v>0</v>
      </c>
      <c r="T906" s="85">
        <v>0</v>
      </c>
      <c r="U906" s="85">
        <v>0</v>
      </c>
      <c r="V906" s="85">
        <v>0</v>
      </c>
      <c r="W906" s="85">
        <v>0</v>
      </c>
      <c r="X906" s="85">
        <v>0</v>
      </c>
      <c r="Y906" s="85">
        <v>0</v>
      </c>
      <c r="Z906" s="85">
        <v>0</v>
      </c>
      <c r="AA906" s="85">
        <v>0</v>
      </c>
      <c r="AB906" s="85">
        <v>0</v>
      </c>
      <c r="AC906" s="85">
        <v>0</v>
      </c>
      <c r="AD906" s="85">
        <v>0</v>
      </c>
      <c r="AE906" s="85">
        <v>0</v>
      </c>
    </row>
    <row r="907" spans="2:31"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 s="85">
        <v>0</v>
      </c>
      <c r="K907" s="85">
        <v>0</v>
      </c>
      <c r="L907" s="85">
        <v>0</v>
      </c>
      <c r="M907" s="85">
        <v>0</v>
      </c>
      <c r="N907" s="85">
        <v>0</v>
      </c>
      <c r="O907" s="85">
        <v>0</v>
      </c>
      <c r="P907" s="85">
        <v>0</v>
      </c>
      <c r="Q907" s="85">
        <v>0</v>
      </c>
      <c r="R907" s="85">
        <v>0</v>
      </c>
      <c r="S907" s="85">
        <v>0</v>
      </c>
      <c r="T907" s="85">
        <v>0</v>
      </c>
      <c r="U907" s="85">
        <v>0</v>
      </c>
      <c r="V907" s="85">
        <v>0</v>
      </c>
      <c r="W907" s="85">
        <v>0</v>
      </c>
      <c r="X907" s="85">
        <v>0</v>
      </c>
      <c r="Y907" s="85">
        <v>0</v>
      </c>
      <c r="Z907" s="85">
        <v>0</v>
      </c>
      <c r="AA907" s="85">
        <v>0</v>
      </c>
      <c r="AB907" s="85">
        <v>0</v>
      </c>
      <c r="AC907" s="85">
        <v>0</v>
      </c>
      <c r="AD907" s="85">
        <v>0</v>
      </c>
      <c r="AE907" s="85">
        <v>0</v>
      </c>
    </row>
    <row r="908" spans="2:31"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 s="85">
        <v>0</v>
      </c>
      <c r="K908" s="85">
        <v>0</v>
      </c>
      <c r="L908" s="85">
        <v>0</v>
      </c>
      <c r="M908" s="85">
        <v>0</v>
      </c>
      <c r="N908" s="85">
        <v>0</v>
      </c>
      <c r="O908" s="85">
        <v>0</v>
      </c>
      <c r="P908" s="85">
        <v>0</v>
      </c>
      <c r="Q908" s="85">
        <v>0</v>
      </c>
      <c r="R908" s="85">
        <v>0</v>
      </c>
      <c r="S908" s="85">
        <v>0</v>
      </c>
      <c r="T908" s="85">
        <v>0</v>
      </c>
      <c r="U908" s="85">
        <v>0</v>
      </c>
      <c r="V908" s="85">
        <v>0</v>
      </c>
      <c r="W908" s="85">
        <v>0</v>
      </c>
      <c r="X908" s="85">
        <v>0</v>
      </c>
      <c r="Y908" s="85">
        <v>0</v>
      </c>
      <c r="Z908" s="85">
        <v>0</v>
      </c>
      <c r="AA908" s="85">
        <v>0</v>
      </c>
      <c r="AB908" s="85">
        <v>0</v>
      </c>
      <c r="AC908" s="85">
        <v>0</v>
      </c>
      <c r="AD908" s="85">
        <v>0</v>
      </c>
      <c r="AE908" s="85">
        <v>0</v>
      </c>
    </row>
    <row r="909" spans="2:31"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 s="85">
        <v>0</v>
      </c>
      <c r="K909" s="85">
        <v>0</v>
      </c>
      <c r="L909" s="85">
        <v>0</v>
      </c>
      <c r="M909" s="85">
        <v>0</v>
      </c>
      <c r="N909" s="85">
        <v>0</v>
      </c>
      <c r="O909" s="85">
        <v>0</v>
      </c>
      <c r="P909" s="85">
        <v>0</v>
      </c>
      <c r="Q909" s="85">
        <v>0</v>
      </c>
      <c r="R909" s="85">
        <v>0</v>
      </c>
      <c r="S909" s="85">
        <v>0</v>
      </c>
      <c r="T909" s="85">
        <v>0</v>
      </c>
      <c r="U909" s="85">
        <v>0</v>
      </c>
      <c r="V909" s="85">
        <v>0</v>
      </c>
      <c r="W909" s="85">
        <v>0</v>
      </c>
      <c r="X909" s="85">
        <v>0</v>
      </c>
      <c r="Y909" s="85">
        <v>0</v>
      </c>
      <c r="Z909" s="85">
        <v>0</v>
      </c>
      <c r="AA909" s="85">
        <v>0</v>
      </c>
      <c r="AB909" s="85">
        <v>0</v>
      </c>
      <c r="AC909" s="85">
        <v>0</v>
      </c>
      <c r="AD909" s="85">
        <v>0</v>
      </c>
      <c r="AE909" s="85">
        <v>0</v>
      </c>
    </row>
    <row r="910" spans="2:31"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 s="85">
        <v>0</v>
      </c>
      <c r="K910" s="85">
        <v>0</v>
      </c>
      <c r="L910" s="85">
        <v>0</v>
      </c>
      <c r="M910" s="85">
        <v>0</v>
      </c>
      <c r="N910" s="85">
        <v>0</v>
      </c>
      <c r="O910" s="85">
        <v>0</v>
      </c>
      <c r="P910" s="85">
        <v>0</v>
      </c>
      <c r="Q910" s="85">
        <v>0</v>
      </c>
      <c r="R910" s="85">
        <v>0</v>
      </c>
      <c r="S910" s="85">
        <v>0</v>
      </c>
      <c r="T910" s="85">
        <v>0</v>
      </c>
      <c r="U910" s="85">
        <v>0</v>
      </c>
      <c r="V910" s="85">
        <v>0</v>
      </c>
      <c r="W910" s="85">
        <v>0</v>
      </c>
      <c r="X910" s="85">
        <v>0</v>
      </c>
      <c r="Y910" s="85">
        <v>0</v>
      </c>
      <c r="Z910" s="85">
        <v>0</v>
      </c>
      <c r="AA910" s="85">
        <v>0</v>
      </c>
      <c r="AB910" s="85">
        <v>0</v>
      </c>
      <c r="AC910" s="85">
        <v>0</v>
      </c>
      <c r="AD910" s="85">
        <v>0</v>
      </c>
      <c r="AE910" s="85">
        <v>0</v>
      </c>
    </row>
    <row r="911" spans="2:31"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 s="85">
        <v>0</v>
      </c>
      <c r="K911" s="85">
        <v>0</v>
      </c>
      <c r="L911" s="85">
        <v>0</v>
      </c>
      <c r="M911" s="85">
        <v>0</v>
      </c>
      <c r="N911" s="85">
        <v>0</v>
      </c>
      <c r="O911" s="85">
        <v>0</v>
      </c>
      <c r="P911" s="85">
        <v>0</v>
      </c>
      <c r="Q911" s="85">
        <v>0</v>
      </c>
      <c r="R911" s="85">
        <v>0</v>
      </c>
      <c r="S911" s="85">
        <v>0</v>
      </c>
      <c r="T911" s="85">
        <v>0</v>
      </c>
      <c r="U911" s="85">
        <v>0</v>
      </c>
      <c r="V911" s="85">
        <v>0</v>
      </c>
      <c r="W911" s="85">
        <v>0</v>
      </c>
      <c r="X911" s="85">
        <v>0</v>
      </c>
      <c r="Y911" s="85">
        <v>0</v>
      </c>
      <c r="Z911" s="85">
        <v>0</v>
      </c>
      <c r="AA911" s="85">
        <v>0</v>
      </c>
      <c r="AB911" s="85">
        <v>0</v>
      </c>
      <c r="AC911" s="85">
        <v>0</v>
      </c>
      <c r="AD911" s="85">
        <v>0</v>
      </c>
      <c r="AE911" s="85">
        <v>0</v>
      </c>
    </row>
    <row r="912" spans="2:31"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 s="85">
        <v>0</v>
      </c>
      <c r="K912" s="85">
        <v>0</v>
      </c>
      <c r="L912" s="85">
        <v>0</v>
      </c>
      <c r="M912" s="85">
        <v>0</v>
      </c>
      <c r="N912" s="85">
        <v>0</v>
      </c>
      <c r="O912" s="85">
        <v>0</v>
      </c>
      <c r="P912" s="85">
        <v>0</v>
      </c>
      <c r="Q912" s="85">
        <v>0</v>
      </c>
      <c r="R912" s="85">
        <v>0</v>
      </c>
      <c r="S912" s="85">
        <v>0</v>
      </c>
      <c r="T912" s="85">
        <v>0</v>
      </c>
      <c r="U912" s="85">
        <v>0</v>
      </c>
      <c r="V912" s="85">
        <v>0</v>
      </c>
      <c r="W912" s="85">
        <v>0</v>
      </c>
      <c r="X912" s="85">
        <v>0</v>
      </c>
      <c r="Y912" s="85">
        <v>0</v>
      </c>
      <c r="Z912" s="85">
        <v>0</v>
      </c>
      <c r="AA912" s="85">
        <v>0</v>
      </c>
      <c r="AB912" s="85">
        <v>0</v>
      </c>
      <c r="AC912" s="85">
        <v>0</v>
      </c>
      <c r="AD912" s="85">
        <v>0</v>
      </c>
      <c r="AE912" s="85">
        <v>0</v>
      </c>
    </row>
    <row r="913" spans="2:31"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 s="85">
        <v>0</v>
      </c>
      <c r="K913" s="85">
        <v>0</v>
      </c>
      <c r="L913" s="85">
        <v>0</v>
      </c>
      <c r="M913" s="85">
        <v>0</v>
      </c>
      <c r="N913" s="85">
        <v>0</v>
      </c>
      <c r="O913" s="85">
        <v>0</v>
      </c>
      <c r="P913" s="85">
        <v>0</v>
      </c>
      <c r="Q913" s="85">
        <v>0</v>
      </c>
      <c r="R913" s="85">
        <v>0</v>
      </c>
      <c r="S913" s="85">
        <v>0</v>
      </c>
      <c r="T913" s="85">
        <v>0</v>
      </c>
      <c r="U913" s="85">
        <v>0</v>
      </c>
      <c r="V913" s="85">
        <v>0</v>
      </c>
      <c r="W913" s="85">
        <v>0</v>
      </c>
      <c r="X913" s="85">
        <v>0</v>
      </c>
      <c r="Y913" s="85">
        <v>0</v>
      </c>
      <c r="Z913" s="85">
        <v>0</v>
      </c>
      <c r="AA913" s="85">
        <v>0</v>
      </c>
      <c r="AB913" s="85">
        <v>0</v>
      </c>
      <c r="AC913" s="85">
        <v>0</v>
      </c>
      <c r="AD913" s="85">
        <v>0</v>
      </c>
      <c r="AE913" s="85">
        <v>0</v>
      </c>
    </row>
    <row r="914" spans="2:31"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 s="85">
        <v>0</v>
      </c>
      <c r="K914" s="85">
        <v>0</v>
      </c>
      <c r="L914" s="85">
        <v>0</v>
      </c>
      <c r="M914" s="85">
        <v>0</v>
      </c>
      <c r="N914" s="85">
        <v>0</v>
      </c>
      <c r="O914" s="85">
        <v>0</v>
      </c>
      <c r="P914" s="85">
        <v>0</v>
      </c>
      <c r="Q914" s="85">
        <v>0</v>
      </c>
      <c r="R914" s="85">
        <v>0</v>
      </c>
      <c r="S914" s="85">
        <v>0</v>
      </c>
      <c r="T914" s="85">
        <v>0</v>
      </c>
      <c r="U914" s="85">
        <v>0</v>
      </c>
      <c r="V914" s="85">
        <v>0</v>
      </c>
      <c r="W914" s="85">
        <v>0</v>
      </c>
      <c r="X914" s="85">
        <v>0</v>
      </c>
      <c r="Y914" s="85">
        <v>0</v>
      </c>
      <c r="Z914" s="85">
        <v>0</v>
      </c>
      <c r="AA914" s="85">
        <v>0</v>
      </c>
      <c r="AB914" s="85">
        <v>0</v>
      </c>
      <c r="AC914" s="85">
        <v>0</v>
      </c>
      <c r="AD914" s="85">
        <v>0</v>
      </c>
      <c r="AE914" s="85">
        <v>0</v>
      </c>
    </row>
    <row r="915" spans="2:31"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 s="85">
        <v>0</v>
      </c>
      <c r="K915" s="85">
        <v>0</v>
      </c>
      <c r="L915" s="85">
        <v>0</v>
      </c>
      <c r="M915" s="85">
        <v>0</v>
      </c>
      <c r="N915" s="85">
        <v>0</v>
      </c>
      <c r="O915" s="85">
        <v>0</v>
      </c>
      <c r="P915" s="85">
        <v>0</v>
      </c>
      <c r="Q915" s="85">
        <v>0</v>
      </c>
      <c r="R915" s="85">
        <v>0</v>
      </c>
      <c r="S915" s="85">
        <v>0</v>
      </c>
      <c r="T915" s="85">
        <v>0</v>
      </c>
      <c r="U915" s="85">
        <v>0</v>
      </c>
      <c r="V915" s="85">
        <v>0</v>
      </c>
      <c r="W915" s="85">
        <v>0</v>
      </c>
      <c r="X915" s="85">
        <v>0</v>
      </c>
      <c r="Y915" s="85">
        <v>0</v>
      </c>
      <c r="Z915" s="85">
        <v>0</v>
      </c>
      <c r="AA915" s="85">
        <v>0</v>
      </c>
      <c r="AB915" s="85">
        <v>0</v>
      </c>
      <c r="AC915" s="85">
        <v>0</v>
      </c>
      <c r="AD915" s="85">
        <v>0</v>
      </c>
      <c r="AE915" s="85">
        <v>0</v>
      </c>
    </row>
    <row r="916" spans="2:31"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 s="85">
        <v>0</v>
      </c>
      <c r="K916" s="85">
        <v>0</v>
      </c>
      <c r="L916" s="85">
        <v>0</v>
      </c>
      <c r="M916" s="85">
        <v>0</v>
      </c>
      <c r="N916" s="85">
        <v>0</v>
      </c>
      <c r="O916" s="85">
        <v>0</v>
      </c>
      <c r="P916" s="85">
        <v>0</v>
      </c>
      <c r="Q916" s="85">
        <v>0</v>
      </c>
      <c r="R916" s="85">
        <v>0</v>
      </c>
      <c r="S916" s="85">
        <v>0</v>
      </c>
      <c r="T916" s="85">
        <v>0</v>
      </c>
      <c r="U916" s="85">
        <v>0</v>
      </c>
      <c r="V916" s="85">
        <v>0</v>
      </c>
      <c r="W916" s="85">
        <v>0</v>
      </c>
      <c r="X916" s="85">
        <v>0</v>
      </c>
      <c r="Y916" s="85">
        <v>0</v>
      </c>
      <c r="Z916" s="85">
        <v>0</v>
      </c>
      <c r="AA916" s="85">
        <v>0</v>
      </c>
      <c r="AB916" s="85">
        <v>0</v>
      </c>
      <c r="AC916" s="85">
        <v>0</v>
      </c>
      <c r="AD916" s="85">
        <v>0</v>
      </c>
      <c r="AE916" s="85">
        <v>0</v>
      </c>
    </row>
    <row r="917" spans="2:31"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 s="85">
        <v>0</v>
      </c>
      <c r="K917" s="85">
        <v>0</v>
      </c>
      <c r="L917" s="85">
        <v>0</v>
      </c>
      <c r="M917" s="85">
        <v>0</v>
      </c>
      <c r="N917" s="85">
        <v>0</v>
      </c>
      <c r="O917" s="85">
        <v>0</v>
      </c>
      <c r="P917" s="85">
        <v>0</v>
      </c>
      <c r="Q917" s="85">
        <v>0</v>
      </c>
      <c r="R917" s="85">
        <v>0</v>
      </c>
      <c r="S917" s="85">
        <v>0</v>
      </c>
      <c r="T917" s="85">
        <v>0</v>
      </c>
      <c r="U917" s="85">
        <v>0</v>
      </c>
      <c r="V917" s="85">
        <v>0</v>
      </c>
      <c r="W917" s="85">
        <v>0</v>
      </c>
      <c r="X917" s="85">
        <v>0</v>
      </c>
      <c r="Y917" s="85">
        <v>0</v>
      </c>
      <c r="Z917" s="85">
        <v>0</v>
      </c>
      <c r="AA917" s="85">
        <v>0</v>
      </c>
      <c r="AB917" s="85">
        <v>0</v>
      </c>
      <c r="AC917" s="85">
        <v>0</v>
      </c>
      <c r="AD917" s="85">
        <v>0</v>
      </c>
      <c r="AE917" s="85">
        <v>0</v>
      </c>
    </row>
    <row r="918" spans="2:31"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 s="85">
        <v>0</v>
      </c>
      <c r="K918" s="85">
        <v>0</v>
      </c>
      <c r="L918" s="85">
        <v>0</v>
      </c>
      <c r="M918" s="85">
        <v>0</v>
      </c>
      <c r="N918" s="85">
        <v>0</v>
      </c>
      <c r="O918" s="85">
        <v>0</v>
      </c>
      <c r="P918" s="85">
        <v>0</v>
      </c>
      <c r="Q918" s="85">
        <v>0</v>
      </c>
      <c r="R918" s="85">
        <v>0</v>
      </c>
      <c r="S918" s="85">
        <v>0</v>
      </c>
      <c r="T918" s="85">
        <v>0</v>
      </c>
      <c r="U918" s="85">
        <v>0</v>
      </c>
      <c r="V918" s="85">
        <v>0</v>
      </c>
      <c r="W918" s="85">
        <v>0</v>
      </c>
      <c r="X918" s="85">
        <v>0</v>
      </c>
      <c r="Y918" s="85">
        <v>0</v>
      </c>
      <c r="Z918" s="85">
        <v>0</v>
      </c>
      <c r="AA918" s="85">
        <v>0</v>
      </c>
      <c r="AB918" s="85">
        <v>0</v>
      </c>
      <c r="AC918" s="85">
        <v>0</v>
      </c>
      <c r="AD918" s="85">
        <v>0</v>
      </c>
      <c r="AE918" s="85">
        <v>0</v>
      </c>
    </row>
    <row r="919" spans="2:31"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 s="85">
        <v>0</v>
      </c>
      <c r="K919" s="85">
        <v>0</v>
      </c>
      <c r="L919" s="85">
        <v>0</v>
      </c>
      <c r="M919" s="85">
        <v>0</v>
      </c>
      <c r="N919" s="85">
        <v>0</v>
      </c>
      <c r="O919" s="85">
        <v>0</v>
      </c>
      <c r="P919" s="85">
        <v>0</v>
      </c>
      <c r="Q919" s="85">
        <v>0</v>
      </c>
      <c r="R919" s="85">
        <v>0</v>
      </c>
      <c r="S919" s="85">
        <v>0</v>
      </c>
      <c r="T919" s="85">
        <v>0</v>
      </c>
      <c r="U919" s="85">
        <v>0</v>
      </c>
      <c r="V919" s="85">
        <v>0</v>
      </c>
      <c r="W919" s="85">
        <v>0</v>
      </c>
      <c r="X919" s="85">
        <v>0</v>
      </c>
      <c r="Y919" s="85">
        <v>0</v>
      </c>
      <c r="Z919" s="85">
        <v>0</v>
      </c>
      <c r="AA919" s="85">
        <v>0</v>
      </c>
      <c r="AB919" s="85">
        <v>0</v>
      </c>
      <c r="AC919" s="85">
        <v>0</v>
      </c>
      <c r="AD919" s="85">
        <v>0</v>
      </c>
      <c r="AE919" s="85">
        <v>0</v>
      </c>
    </row>
    <row r="920" spans="2:31"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 s="85">
        <v>0</v>
      </c>
      <c r="K920" s="85">
        <v>0</v>
      </c>
      <c r="L920" s="85">
        <v>0</v>
      </c>
      <c r="M920" s="85">
        <v>0</v>
      </c>
      <c r="N920" s="85">
        <v>0</v>
      </c>
      <c r="O920" s="85">
        <v>0</v>
      </c>
      <c r="P920" s="85">
        <v>0</v>
      </c>
      <c r="Q920" s="85">
        <v>0</v>
      </c>
      <c r="R920" s="85">
        <v>0</v>
      </c>
      <c r="S920" s="85">
        <v>0</v>
      </c>
      <c r="T920" s="85">
        <v>0</v>
      </c>
      <c r="U920" s="85">
        <v>0</v>
      </c>
      <c r="V920" s="85">
        <v>0</v>
      </c>
      <c r="W920" s="85">
        <v>0</v>
      </c>
      <c r="X920" s="85">
        <v>0</v>
      </c>
      <c r="Y920" s="85">
        <v>0</v>
      </c>
      <c r="Z920" s="85">
        <v>0</v>
      </c>
      <c r="AA920" s="85">
        <v>0</v>
      </c>
      <c r="AB920" s="85">
        <v>0</v>
      </c>
      <c r="AC920" s="85">
        <v>0</v>
      </c>
      <c r="AD920" s="85">
        <v>0</v>
      </c>
      <c r="AE920" s="85">
        <v>0</v>
      </c>
    </row>
    <row r="921" spans="2:31"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 s="85">
        <v>0</v>
      </c>
      <c r="K921" s="85">
        <v>0</v>
      </c>
      <c r="L921" s="85">
        <v>0</v>
      </c>
      <c r="M921" s="85">
        <v>0</v>
      </c>
      <c r="N921" s="85">
        <v>0</v>
      </c>
      <c r="O921" s="85">
        <v>0</v>
      </c>
      <c r="P921" s="85">
        <v>0</v>
      </c>
      <c r="Q921" s="85">
        <v>0</v>
      </c>
      <c r="R921" s="85">
        <v>0</v>
      </c>
      <c r="S921" s="85">
        <v>0</v>
      </c>
      <c r="T921" s="85">
        <v>0</v>
      </c>
      <c r="U921" s="85">
        <v>0</v>
      </c>
      <c r="V921" s="85">
        <v>0</v>
      </c>
      <c r="W921" s="85">
        <v>0</v>
      </c>
      <c r="X921" s="85">
        <v>0</v>
      </c>
      <c r="Y921" s="85">
        <v>0</v>
      </c>
      <c r="Z921" s="85">
        <v>0</v>
      </c>
      <c r="AA921" s="85">
        <v>0</v>
      </c>
      <c r="AB921" s="85">
        <v>0</v>
      </c>
      <c r="AC921" s="85">
        <v>0</v>
      </c>
      <c r="AD921" s="85">
        <v>0</v>
      </c>
      <c r="AE921" s="85">
        <v>0</v>
      </c>
    </row>
    <row r="922" spans="2:31"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 s="85">
        <v>0</v>
      </c>
      <c r="K922" s="85">
        <v>0</v>
      </c>
      <c r="L922" s="85">
        <v>0</v>
      </c>
      <c r="M922" s="85">
        <v>0</v>
      </c>
      <c r="N922" s="85">
        <v>0</v>
      </c>
      <c r="O922" s="85">
        <v>0</v>
      </c>
      <c r="P922" s="85">
        <v>0</v>
      </c>
      <c r="Q922" s="85">
        <v>0</v>
      </c>
      <c r="R922" s="85">
        <v>0</v>
      </c>
      <c r="S922" s="85">
        <v>0</v>
      </c>
      <c r="T922" s="85">
        <v>0</v>
      </c>
      <c r="U922" s="85">
        <v>0</v>
      </c>
      <c r="V922" s="85">
        <v>0</v>
      </c>
      <c r="W922" s="85">
        <v>0</v>
      </c>
      <c r="X922" s="85">
        <v>0</v>
      </c>
      <c r="Y922" s="85">
        <v>0</v>
      </c>
      <c r="Z922" s="85">
        <v>0</v>
      </c>
      <c r="AA922" s="85">
        <v>0</v>
      </c>
      <c r="AB922" s="85">
        <v>0</v>
      </c>
      <c r="AC922" s="85">
        <v>0</v>
      </c>
      <c r="AD922" s="85">
        <v>0</v>
      </c>
      <c r="AE922" s="85">
        <v>0</v>
      </c>
    </row>
    <row r="923" spans="2:31"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 s="85">
        <v>0</v>
      </c>
      <c r="K923" s="85">
        <v>0</v>
      </c>
      <c r="L923" s="85">
        <v>0</v>
      </c>
      <c r="M923" s="85">
        <v>0</v>
      </c>
      <c r="N923" s="85">
        <v>0</v>
      </c>
      <c r="O923" s="85">
        <v>0</v>
      </c>
      <c r="P923" s="85">
        <v>0</v>
      </c>
      <c r="Q923" s="85">
        <v>0</v>
      </c>
      <c r="R923" s="85">
        <v>0</v>
      </c>
      <c r="S923" s="85">
        <v>0</v>
      </c>
      <c r="T923" s="85">
        <v>0</v>
      </c>
      <c r="U923" s="85">
        <v>0</v>
      </c>
      <c r="V923" s="85">
        <v>0</v>
      </c>
      <c r="W923" s="85">
        <v>0</v>
      </c>
      <c r="X923" s="85">
        <v>0</v>
      </c>
      <c r="Y923" s="85">
        <v>0</v>
      </c>
      <c r="Z923" s="85">
        <v>0</v>
      </c>
      <c r="AA923" s="85">
        <v>0</v>
      </c>
      <c r="AB923" s="85">
        <v>0</v>
      </c>
      <c r="AC923" s="85">
        <v>0</v>
      </c>
      <c r="AD923" s="85">
        <v>0</v>
      </c>
      <c r="AE923" s="85">
        <v>0</v>
      </c>
    </row>
    <row r="924" spans="2:31"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 s="85">
        <v>0</v>
      </c>
      <c r="K924" s="85">
        <v>0</v>
      </c>
      <c r="L924" s="85">
        <v>0</v>
      </c>
      <c r="M924" s="85">
        <v>0</v>
      </c>
      <c r="N924" s="85">
        <v>0</v>
      </c>
      <c r="O924" s="85">
        <v>0</v>
      </c>
      <c r="P924" s="85">
        <v>0</v>
      </c>
      <c r="Q924" s="85">
        <v>0</v>
      </c>
      <c r="R924" s="85">
        <v>0</v>
      </c>
      <c r="S924" s="85">
        <v>0</v>
      </c>
      <c r="T924" s="85">
        <v>0</v>
      </c>
      <c r="U924" s="85">
        <v>0</v>
      </c>
      <c r="V924" s="85">
        <v>0</v>
      </c>
      <c r="W924" s="85">
        <v>0</v>
      </c>
      <c r="X924" s="85">
        <v>0</v>
      </c>
      <c r="Y924" s="85">
        <v>0</v>
      </c>
      <c r="Z924" s="85">
        <v>0</v>
      </c>
      <c r="AA924" s="85">
        <v>0</v>
      </c>
      <c r="AB924" s="85">
        <v>0</v>
      </c>
      <c r="AC924" s="85">
        <v>0</v>
      </c>
      <c r="AD924" s="85">
        <v>0</v>
      </c>
      <c r="AE924" s="85">
        <v>0</v>
      </c>
    </row>
    <row r="925" spans="2:31"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 s="85">
        <v>0</v>
      </c>
      <c r="K925" s="85">
        <v>0</v>
      </c>
      <c r="L925" s="85">
        <v>0</v>
      </c>
      <c r="M925" s="85">
        <v>0</v>
      </c>
      <c r="N925" s="85">
        <v>0</v>
      </c>
      <c r="O925" s="85">
        <v>0</v>
      </c>
      <c r="P925" s="85">
        <v>0</v>
      </c>
      <c r="Q925" s="85">
        <v>0</v>
      </c>
      <c r="R925" s="85">
        <v>0</v>
      </c>
      <c r="S925" s="85">
        <v>0</v>
      </c>
      <c r="T925" s="85">
        <v>0</v>
      </c>
      <c r="U925" s="85">
        <v>0</v>
      </c>
      <c r="V925" s="85">
        <v>0</v>
      </c>
      <c r="W925" s="85">
        <v>0</v>
      </c>
      <c r="X925" s="85">
        <v>0</v>
      </c>
      <c r="Y925" s="85">
        <v>0</v>
      </c>
      <c r="Z925" s="85">
        <v>0</v>
      </c>
      <c r="AA925" s="85">
        <v>0</v>
      </c>
      <c r="AB925" s="85">
        <v>0</v>
      </c>
      <c r="AC925" s="85">
        <v>0</v>
      </c>
      <c r="AD925" s="85">
        <v>0</v>
      </c>
      <c r="AE925" s="85">
        <v>0</v>
      </c>
    </row>
    <row r="926" spans="2:31"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 s="85">
        <v>0</v>
      </c>
      <c r="K926" s="85">
        <v>0</v>
      </c>
      <c r="L926" s="85">
        <v>0</v>
      </c>
      <c r="M926" s="85">
        <v>0</v>
      </c>
      <c r="N926" s="85">
        <v>0</v>
      </c>
      <c r="O926" s="85">
        <v>0</v>
      </c>
      <c r="P926" s="85">
        <v>0</v>
      </c>
      <c r="Q926" s="85">
        <v>0</v>
      </c>
      <c r="R926" s="85">
        <v>0</v>
      </c>
      <c r="S926" s="85">
        <v>0</v>
      </c>
      <c r="T926" s="85">
        <v>0</v>
      </c>
      <c r="U926" s="85">
        <v>0</v>
      </c>
      <c r="V926" s="85">
        <v>0</v>
      </c>
      <c r="W926" s="85">
        <v>0</v>
      </c>
      <c r="X926" s="85">
        <v>0</v>
      </c>
      <c r="Y926" s="85">
        <v>0</v>
      </c>
      <c r="Z926" s="85">
        <v>0</v>
      </c>
      <c r="AA926" s="85">
        <v>0</v>
      </c>
      <c r="AB926" s="85">
        <v>0</v>
      </c>
      <c r="AC926" s="85">
        <v>0</v>
      </c>
      <c r="AD926" s="85">
        <v>0</v>
      </c>
      <c r="AE926" s="85">
        <v>0</v>
      </c>
    </row>
    <row r="927" spans="2:31"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 s="85">
        <v>0</v>
      </c>
      <c r="K927" s="85">
        <v>0</v>
      </c>
      <c r="L927" s="85">
        <v>0</v>
      </c>
      <c r="M927" s="85">
        <v>0</v>
      </c>
      <c r="N927" s="85">
        <v>0</v>
      </c>
      <c r="O927" s="85">
        <v>0</v>
      </c>
      <c r="P927" s="85">
        <v>0</v>
      </c>
      <c r="Q927" s="85">
        <v>0</v>
      </c>
      <c r="R927" s="85">
        <v>0</v>
      </c>
      <c r="S927" s="85">
        <v>0</v>
      </c>
      <c r="T927" s="85">
        <v>0</v>
      </c>
      <c r="U927" s="85">
        <v>0</v>
      </c>
      <c r="V927" s="85">
        <v>0</v>
      </c>
      <c r="W927" s="85">
        <v>0</v>
      </c>
      <c r="X927" s="85">
        <v>0</v>
      </c>
      <c r="Y927" s="85">
        <v>0</v>
      </c>
      <c r="Z927" s="85">
        <v>0</v>
      </c>
      <c r="AA927" s="85">
        <v>0</v>
      </c>
      <c r="AB927" s="85">
        <v>0</v>
      </c>
      <c r="AC927" s="85">
        <v>0</v>
      </c>
      <c r="AD927" s="85">
        <v>0</v>
      </c>
      <c r="AE927" s="85">
        <v>0</v>
      </c>
    </row>
    <row r="928" spans="2:31"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 s="85">
        <v>0</v>
      </c>
      <c r="K928" s="85">
        <v>0</v>
      </c>
      <c r="L928" s="85">
        <v>0</v>
      </c>
      <c r="M928" s="85">
        <v>0</v>
      </c>
      <c r="N928" s="85">
        <v>0</v>
      </c>
      <c r="O928" s="85">
        <v>0</v>
      </c>
      <c r="P928" s="85">
        <v>0</v>
      </c>
      <c r="Q928" s="85">
        <v>0</v>
      </c>
      <c r="R928" s="85">
        <v>0</v>
      </c>
      <c r="S928" s="85">
        <v>0</v>
      </c>
      <c r="T928" s="85">
        <v>0</v>
      </c>
      <c r="U928" s="85">
        <v>0</v>
      </c>
      <c r="V928" s="85">
        <v>0</v>
      </c>
      <c r="W928" s="85">
        <v>0</v>
      </c>
      <c r="X928" s="85">
        <v>0</v>
      </c>
      <c r="Y928" s="85">
        <v>0</v>
      </c>
      <c r="Z928" s="85">
        <v>0</v>
      </c>
      <c r="AA928" s="85">
        <v>0</v>
      </c>
      <c r="AB928" s="85">
        <v>0</v>
      </c>
      <c r="AC928" s="85">
        <v>0</v>
      </c>
      <c r="AD928" s="85">
        <v>0</v>
      </c>
      <c r="AE928" s="85">
        <v>0</v>
      </c>
    </row>
    <row r="929" spans="2:31"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 s="85">
        <v>0</v>
      </c>
      <c r="K929" s="85">
        <v>0</v>
      </c>
      <c r="L929" s="85">
        <v>0</v>
      </c>
      <c r="M929" s="85">
        <v>0</v>
      </c>
      <c r="N929" s="85">
        <v>0</v>
      </c>
      <c r="O929" s="85">
        <v>0</v>
      </c>
      <c r="P929" s="85">
        <v>0</v>
      </c>
      <c r="Q929" s="85">
        <v>0</v>
      </c>
      <c r="R929" s="85">
        <v>0</v>
      </c>
      <c r="S929" s="85">
        <v>0</v>
      </c>
      <c r="T929" s="85">
        <v>0</v>
      </c>
      <c r="U929" s="85">
        <v>0</v>
      </c>
      <c r="V929" s="85">
        <v>0</v>
      </c>
      <c r="W929" s="85">
        <v>0</v>
      </c>
      <c r="X929" s="85">
        <v>0</v>
      </c>
      <c r="Y929" s="85">
        <v>0</v>
      </c>
      <c r="Z929" s="85">
        <v>0</v>
      </c>
      <c r="AA929" s="85">
        <v>0</v>
      </c>
      <c r="AB929" s="85">
        <v>0</v>
      </c>
      <c r="AC929" s="85">
        <v>0</v>
      </c>
      <c r="AD929" s="85">
        <v>0</v>
      </c>
      <c r="AE929" s="85">
        <v>0</v>
      </c>
    </row>
    <row r="930" spans="2:31"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 s="85">
        <v>0</v>
      </c>
      <c r="K930" s="85">
        <v>0</v>
      </c>
      <c r="L930" s="85">
        <v>0</v>
      </c>
      <c r="M930" s="85">
        <v>0</v>
      </c>
      <c r="N930" s="85">
        <v>0</v>
      </c>
      <c r="O930" s="85">
        <v>0</v>
      </c>
      <c r="P930" s="85">
        <v>0</v>
      </c>
      <c r="Q930" s="85">
        <v>0</v>
      </c>
      <c r="R930" s="85">
        <v>0</v>
      </c>
      <c r="S930" s="85">
        <v>0</v>
      </c>
      <c r="T930" s="85">
        <v>0</v>
      </c>
      <c r="U930" s="85">
        <v>0</v>
      </c>
      <c r="V930" s="85">
        <v>0</v>
      </c>
      <c r="W930" s="85">
        <v>0</v>
      </c>
      <c r="X930" s="85">
        <v>0</v>
      </c>
      <c r="Y930" s="85">
        <v>0</v>
      </c>
      <c r="Z930" s="85">
        <v>0</v>
      </c>
      <c r="AA930" s="85">
        <v>0</v>
      </c>
      <c r="AB930" s="85">
        <v>0</v>
      </c>
      <c r="AC930" s="85">
        <v>0</v>
      </c>
      <c r="AD930" s="85">
        <v>0</v>
      </c>
      <c r="AE930" s="85">
        <v>0</v>
      </c>
    </row>
    <row r="931" spans="2:31"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 s="85">
        <v>0</v>
      </c>
      <c r="K931" s="85">
        <v>0</v>
      </c>
      <c r="L931" s="85">
        <v>0</v>
      </c>
      <c r="M931" s="85">
        <v>0</v>
      </c>
      <c r="N931" s="85">
        <v>0</v>
      </c>
      <c r="O931" s="85">
        <v>0</v>
      </c>
      <c r="P931" s="85">
        <v>0</v>
      </c>
      <c r="Q931" s="85">
        <v>0</v>
      </c>
      <c r="R931" s="85">
        <v>0</v>
      </c>
      <c r="S931" s="85">
        <v>0</v>
      </c>
      <c r="T931" s="85">
        <v>0</v>
      </c>
      <c r="U931" s="85">
        <v>0</v>
      </c>
      <c r="V931" s="85">
        <v>0</v>
      </c>
      <c r="W931" s="85">
        <v>0</v>
      </c>
      <c r="X931" s="85">
        <v>0</v>
      </c>
      <c r="Y931" s="85">
        <v>0</v>
      </c>
      <c r="Z931" s="85">
        <v>0</v>
      </c>
      <c r="AA931" s="85">
        <v>0</v>
      </c>
      <c r="AB931" s="85">
        <v>0</v>
      </c>
      <c r="AC931" s="85">
        <v>0</v>
      </c>
      <c r="AD931" s="85">
        <v>0</v>
      </c>
      <c r="AE931" s="85">
        <v>0</v>
      </c>
    </row>
    <row r="932" spans="2:31"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 s="85">
        <v>0</v>
      </c>
      <c r="K932" s="85">
        <v>0</v>
      </c>
      <c r="L932" s="85">
        <v>0</v>
      </c>
      <c r="M932" s="85">
        <v>0</v>
      </c>
      <c r="N932" s="85">
        <v>0</v>
      </c>
      <c r="O932" s="85">
        <v>0</v>
      </c>
      <c r="P932" s="85">
        <v>0</v>
      </c>
      <c r="Q932" s="85">
        <v>0</v>
      </c>
      <c r="R932" s="85">
        <v>0</v>
      </c>
      <c r="S932" s="85">
        <v>0</v>
      </c>
      <c r="T932" s="85">
        <v>0</v>
      </c>
      <c r="U932" s="85">
        <v>0</v>
      </c>
      <c r="V932" s="85">
        <v>0</v>
      </c>
      <c r="W932" s="85">
        <v>0</v>
      </c>
      <c r="X932" s="85">
        <v>0</v>
      </c>
      <c r="Y932" s="85">
        <v>0</v>
      </c>
      <c r="Z932" s="85">
        <v>0</v>
      </c>
      <c r="AA932" s="85">
        <v>0</v>
      </c>
      <c r="AB932" s="85">
        <v>0</v>
      </c>
      <c r="AC932" s="85">
        <v>0</v>
      </c>
      <c r="AD932" s="85">
        <v>0</v>
      </c>
      <c r="AE932" s="85">
        <v>0</v>
      </c>
    </row>
    <row r="933" spans="2:31"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 s="85">
        <v>0</v>
      </c>
      <c r="K933" s="85">
        <v>0</v>
      </c>
      <c r="L933" s="85">
        <v>0</v>
      </c>
      <c r="M933" s="85">
        <v>0</v>
      </c>
      <c r="N933" s="85">
        <v>0</v>
      </c>
      <c r="O933" s="85">
        <v>0</v>
      </c>
      <c r="P933" s="85">
        <v>0</v>
      </c>
      <c r="Q933" s="85">
        <v>0</v>
      </c>
      <c r="R933" s="85">
        <v>0</v>
      </c>
      <c r="S933" s="85">
        <v>0</v>
      </c>
      <c r="T933" s="85">
        <v>0</v>
      </c>
      <c r="U933" s="85">
        <v>0</v>
      </c>
      <c r="V933" s="85">
        <v>0</v>
      </c>
      <c r="W933" s="85">
        <v>0</v>
      </c>
      <c r="X933" s="85">
        <v>0</v>
      </c>
      <c r="Y933" s="85">
        <v>0</v>
      </c>
      <c r="Z933" s="85">
        <v>0</v>
      </c>
      <c r="AA933" s="85">
        <v>0</v>
      </c>
      <c r="AB933" s="85">
        <v>0</v>
      </c>
      <c r="AC933" s="85">
        <v>0</v>
      </c>
      <c r="AD933" s="85">
        <v>0</v>
      </c>
      <c r="AE933" s="85">
        <v>0</v>
      </c>
    </row>
    <row r="934" spans="2:31"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 s="85">
        <v>0</v>
      </c>
      <c r="K934" s="85">
        <v>0</v>
      </c>
      <c r="L934" s="85">
        <v>0</v>
      </c>
      <c r="M934" s="85">
        <v>0</v>
      </c>
      <c r="N934" s="85">
        <v>0</v>
      </c>
      <c r="O934" s="85">
        <v>0</v>
      </c>
      <c r="P934" s="85">
        <v>0</v>
      </c>
      <c r="Q934" s="85">
        <v>0</v>
      </c>
      <c r="R934" s="85">
        <v>0</v>
      </c>
      <c r="S934" s="85">
        <v>0</v>
      </c>
      <c r="T934" s="85">
        <v>0</v>
      </c>
      <c r="U934" s="85">
        <v>0</v>
      </c>
      <c r="V934" s="85">
        <v>0</v>
      </c>
      <c r="W934" s="85">
        <v>0</v>
      </c>
      <c r="X934" s="85">
        <v>0</v>
      </c>
      <c r="Y934" s="85">
        <v>0</v>
      </c>
      <c r="Z934" s="85">
        <v>0</v>
      </c>
      <c r="AA934" s="85">
        <v>0</v>
      </c>
      <c r="AB934" s="85">
        <v>0</v>
      </c>
      <c r="AC934" s="85">
        <v>0</v>
      </c>
      <c r="AD934" s="85">
        <v>0</v>
      </c>
      <c r="AE934" s="85">
        <v>0</v>
      </c>
    </row>
    <row r="935" spans="2:31"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 s="85">
        <v>0</v>
      </c>
      <c r="K935" s="85">
        <v>0</v>
      </c>
      <c r="L935" s="85">
        <v>0</v>
      </c>
      <c r="M935" s="85">
        <v>0</v>
      </c>
      <c r="N935" s="85">
        <v>0</v>
      </c>
      <c r="O935" s="85">
        <v>0</v>
      </c>
      <c r="P935" s="85">
        <v>0</v>
      </c>
      <c r="Q935" s="85">
        <v>0</v>
      </c>
      <c r="R935" s="85">
        <v>0</v>
      </c>
      <c r="S935" s="85">
        <v>0</v>
      </c>
      <c r="T935" s="85">
        <v>0</v>
      </c>
      <c r="U935" s="85">
        <v>0</v>
      </c>
      <c r="V935" s="85">
        <v>0</v>
      </c>
      <c r="W935" s="85">
        <v>0</v>
      </c>
      <c r="X935" s="85">
        <v>0</v>
      </c>
      <c r="Y935" s="85">
        <v>0</v>
      </c>
      <c r="Z935" s="85">
        <v>0</v>
      </c>
      <c r="AA935" s="85">
        <v>0</v>
      </c>
      <c r="AB935" s="85">
        <v>0</v>
      </c>
      <c r="AC935" s="85">
        <v>0</v>
      </c>
      <c r="AD935" s="85">
        <v>0</v>
      </c>
      <c r="AE935" s="85">
        <v>0</v>
      </c>
    </row>
    <row r="936" spans="2:31"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 s="85">
        <v>0</v>
      </c>
      <c r="K936" s="85">
        <v>0</v>
      </c>
      <c r="L936" s="85">
        <v>0</v>
      </c>
      <c r="M936" s="85">
        <v>0</v>
      </c>
      <c r="N936" s="85">
        <v>0</v>
      </c>
      <c r="O936" s="85">
        <v>0</v>
      </c>
      <c r="P936" s="85">
        <v>0</v>
      </c>
      <c r="Q936" s="85">
        <v>0</v>
      </c>
      <c r="R936" s="85">
        <v>0</v>
      </c>
      <c r="S936" s="85">
        <v>0</v>
      </c>
      <c r="T936" s="85">
        <v>0</v>
      </c>
      <c r="U936" s="85">
        <v>0</v>
      </c>
      <c r="V936" s="85">
        <v>0</v>
      </c>
      <c r="W936" s="85">
        <v>0</v>
      </c>
      <c r="X936" s="85">
        <v>0</v>
      </c>
      <c r="Y936" s="85">
        <v>0</v>
      </c>
      <c r="Z936" s="85">
        <v>0</v>
      </c>
      <c r="AA936" s="85">
        <v>0</v>
      </c>
      <c r="AB936" s="85">
        <v>0</v>
      </c>
      <c r="AC936" s="85">
        <v>0</v>
      </c>
      <c r="AD936" s="85">
        <v>0</v>
      </c>
      <c r="AE936" s="85">
        <v>0</v>
      </c>
    </row>
    <row r="937" spans="2:31"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 s="85">
        <v>0</v>
      </c>
      <c r="K937" s="85">
        <v>0</v>
      </c>
      <c r="L937" s="85">
        <v>0</v>
      </c>
      <c r="M937" s="85">
        <v>0</v>
      </c>
      <c r="N937" s="85">
        <v>0</v>
      </c>
      <c r="O937" s="85">
        <v>0</v>
      </c>
      <c r="P937" s="85">
        <v>0</v>
      </c>
      <c r="Q937" s="85">
        <v>0</v>
      </c>
      <c r="R937" s="85">
        <v>0</v>
      </c>
      <c r="S937" s="85">
        <v>0</v>
      </c>
      <c r="T937" s="85">
        <v>0</v>
      </c>
      <c r="U937" s="85">
        <v>0</v>
      </c>
      <c r="V937" s="85">
        <v>0</v>
      </c>
      <c r="W937" s="85">
        <v>0</v>
      </c>
      <c r="X937" s="85">
        <v>0</v>
      </c>
      <c r="Y937" s="85">
        <v>0</v>
      </c>
      <c r="Z937" s="85">
        <v>0</v>
      </c>
      <c r="AA937" s="85">
        <v>0</v>
      </c>
      <c r="AB937" s="85">
        <v>0</v>
      </c>
      <c r="AC937" s="85">
        <v>0</v>
      </c>
      <c r="AD937" s="85">
        <v>0</v>
      </c>
      <c r="AE937" s="85">
        <v>0</v>
      </c>
    </row>
    <row r="938" spans="2:31"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 s="85">
        <v>0</v>
      </c>
      <c r="K938" s="85">
        <v>0</v>
      </c>
      <c r="L938" s="85">
        <v>0</v>
      </c>
      <c r="M938" s="85">
        <v>0</v>
      </c>
      <c r="N938" s="85">
        <v>0</v>
      </c>
      <c r="O938" s="85">
        <v>0</v>
      </c>
      <c r="P938" s="85">
        <v>0</v>
      </c>
      <c r="Q938" s="85">
        <v>0</v>
      </c>
      <c r="R938" s="85">
        <v>0</v>
      </c>
      <c r="S938" s="85">
        <v>0</v>
      </c>
      <c r="T938" s="85">
        <v>0</v>
      </c>
      <c r="U938" s="85">
        <v>0</v>
      </c>
      <c r="V938" s="85">
        <v>0</v>
      </c>
      <c r="W938" s="85">
        <v>0</v>
      </c>
      <c r="X938" s="85">
        <v>0</v>
      </c>
      <c r="Y938" s="85">
        <v>0</v>
      </c>
      <c r="Z938" s="85">
        <v>0</v>
      </c>
      <c r="AA938" s="85">
        <v>0</v>
      </c>
      <c r="AB938" s="85">
        <v>0</v>
      </c>
      <c r="AC938" s="85">
        <v>0</v>
      </c>
      <c r="AD938" s="85">
        <v>0</v>
      </c>
      <c r="AE938" s="85">
        <v>0</v>
      </c>
    </row>
    <row r="939" spans="2:31"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 s="85">
        <v>0</v>
      </c>
      <c r="K939" s="85">
        <v>0</v>
      </c>
      <c r="L939" s="85">
        <v>0</v>
      </c>
      <c r="M939" s="85">
        <v>0</v>
      </c>
      <c r="N939" s="85">
        <v>0</v>
      </c>
      <c r="O939" s="85">
        <v>0</v>
      </c>
      <c r="P939" s="85">
        <v>0</v>
      </c>
      <c r="Q939" s="85">
        <v>0</v>
      </c>
      <c r="R939" s="85">
        <v>0</v>
      </c>
      <c r="S939" s="85">
        <v>0</v>
      </c>
      <c r="T939" s="85">
        <v>0</v>
      </c>
      <c r="U939" s="85">
        <v>0</v>
      </c>
      <c r="V939" s="85">
        <v>0</v>
      </c>
      <c r="W939" s="85">
        <v>0</v>
      </c>
      <c r="X939" s="85">
        <v>0</v>
      </c>
      <c r="Y939" s="85">
        <v>0</v>
      </c>
      <c r="Z939" s="85">
        <v>0</v>
      </c>
      <c r="AA939" s="85">
        <v>0</v>
      </c>
      <c r="AB939" s="85">
        <v>0</v>
      </c>
      <c r="AC939" s="85">
        <v>0</v>
      </c>
      <c r="AD939" s="85">
        <v>0</v>
      </c>
      <c r="AE939" s="85">
        <v>0</v>
      </c>
    </row>
    <row r="940" spans="2:31"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 s="85">
        <v>0</v>
      </c>
      <c r="K940" s="85">
        <v>0</v>
      </c>
      <c r="L940" s="85">
        <v>0</v>
      </c>
      <c r="M940" s="85">
        <v>0</v>
      </c>
      <c r="N940" s="85">
        <v>0</v>
      </c>
      <c r="O940" s="85">
        <v>0</v>
      </c>
      <c r="P940" s="85">
        <v>0</v>
      </c>
      <c r="Q940" s="85">
        <v>0</v>
      </c>
      <c r="R940" s="85">
        <v>0</v>
      </c>
      <c r="S940" s="85">
        <v>0</v>
      </c>
      <c r="T940" s="85">
        <v>0</v>
      </c>
      <c r="U940" s="85">
        <v>0</v>
      </c>
      <c r="V940" s="85">
        <v>0</v>
      </c>
      <c r="W940" s="85">
        <v>0</v>
      </c>
      <c r="X940" s="85">
        <v>0</v>
      </c>
      <c r="Y940" s="85">
        <v>0</v>
      </c>
      <c r="Z940" s="85">
        <v>0</v>
      </c>
      <c r="AA940" s="85">
        <v>0</v>
      </c>
      <c r="AB940" s="85">
        <v>0</v>
      </c>
      <c r="AC940" s="85">
        <v>0</v>
      </c>
      <c r="AD940" s="85">
        <v>0</v>
      </c>
      <c r="AE940" s="85">
        <v>0</v>
      </c>
    </row>
    <row r="941" spans="2:31"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 s="85">
        <v>0</v>
      </c>
      <c r="K941" s="85">
        <v>0</v>
      </c>
      <c r="L941" s="85">
        <v>0</v>
      </c>
      <c r="M941" s="85">
        <v>0</v>
      </c>
      <c r="N941" s="85">
        <v>0</v>
      </c>
      <c r="O941" s="85">
        <v>0</v>
      </c>
      <c r="P941" s="85">
        <v>0</v>
      </c>
      <c r="Q941" s="85">
        <v>0</v>
      </c>
      <c r="R941" s="85">
        <v>0</v>
      </c>
      <c r="S941" s="85">
        <v>0</v>
      </c>
      <c r="T941" s="85">
        <v>0</v>
      </c>
      <c r="U941" s="85">
        <v>0</v>
      </c>
      <c r="V941" s="85">
        <v>0</v>
      </c>
      <c r="W941" s="85">
        <v>0</v>
      </c>
      <c r="X941" s="85">
        <v>0</v>
      </c>
      <c r="Y941" s="85">
        <v>0</v>
      </c>
      <c r="Z941" s="85">
        <v>0</v>
      </c>
      <c r="AA941" s="85">
        <v>0</v>
      </c>
      <c r="AB941" s="85">
        <v>0</v>
      </c>
      <c r="AC941" s="85">
        <v>0</v>
      </c>
      <c r="AD941" s="85">
        <v>0</v>
      </c>
      <c r="AE941" s="85">
        <v>0</v>
      </c>
    </row>
    <row r="942" spans="2:31"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 s="85">
        <v>0</v>
      </c>
      <c r="K942" s="85">
        <v>0</v>
      </c>
      <c r="L942" s="85">
        <v>0</v>
      </c>
      <c r="M942" s="85">
        <v>0</v>
      </c>
      <c r="N942" s="85">
        <v>0</v>
      </c>
      <c r="O942" s="85">
        <v>0</v>
      </c>
      <c r="P942" s="85">
        <v>0</v>
      </c>
      <c r="Q942" s="85">
        <v>0</v>
      </c>
      <c r="R942" s="85">
        <v>0</v>
      </c>
      <c r="S942" s="85">
        <v>0</v>
      </c>
      <c r="T942" s="85">
        <v>0</v>
      </c>
      <c r="U942" s="85">
        <v>0</v>
      </c>
      <c r="V942" s="85">
        <v>0</v>
      </c>
      <c r="W942" s="85">
        <v>0</v>
      </c>
      <c r="X942" s="85">
        <v>0</v>
      </c>
      <c r="Y942" s="85">
        <v>0</v>
      </c>
      <c r="Z942" s="85">
        <v>0</v>
      </c>
      <c r="AA942" s="85">
        <v>0</v>
      </c>
      <c r="AB942" s="85">
        <v>0</v>
      </c>
      <c r="AC942" s="85">
        <v>0</v>
      </c>
      <c r="AD942" s="85">
        <v>0</v>
      </c>
      <c r="AE942" s="85">
        <v>0</v>
      </c>
    </row>
    <row r="943" spans="2:31"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 s="85">
        <v>0</v>
      </c>
      <c r="K943" s="85">
        <v>0</v>
      </c>
      <c r="L943" s="85">
        <v>0</v>
      </c>
      <c r="M943" s="85">
        <v>0</v>
      </c>
      <c r="N943" s="85">
        <v>0</v>
      </c>
      <c r="O943" s="85">
        <v>0</v>
      </c>
      <c r="P943" s="85">
        <v>0</v>
      </c>
      <c r="Q943" s="85">
        <v>0</v>
      </c>
      <c r="R943" s="85">
        <v>0</v>
      </c>
      <c r="S943" s="85">
        <v>0</v>
      </c>
      <c r="T943" s="85">
        <v>0</v>
      </c>
      <c r="U943" s="85">
        <v>0</v>
      </c>
      <c r="V943" s="85">
        <v>0</v>
      </c>
      <c r="W943" s="85">
        <v>0</v>
      </c>
      <c r="X943" s="85">
        <v>0</v>
      </c>
      <c r="Y943" s="85">
        <v>0</v>
      </c>
      <c r="Z943" s="85">
        <v>0</v>
      </c>
      <c r="AA943" s="85">
        <v>0</v>
      </c>
      <c r="AB943" s="85">
        <v>0</v>
      </c>
      <c r="AC943" s="85">
        <v>0</v>
      </c>
      <c r="AD943" s="85">
        <v>0</v>
      </c>
      <c r="AE943" s="85">
        <v>0</v>
      </c>
    </row>
    <row r="944" spans="2:31"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 s="85">
        <v>0</v>
      </c>
      <c r="K944" s="85">
        <v>0</v>
      </c>
      <c r="L944" s="85">
        <v>0</v>
      </c>
      <c r="M944" s="85">
        <v>0</v>
      </c>
      <c r="N944" s="85">
        <v>0</v>
      </c>
      <c r="O944" s="85">
        <v>0</v>
      </c>
      <c r="P944" s="85">
        <v>0</v>
      </c>
      <c r="Q944" s="85">
        <v>0</v>
      </c>
      <c r="R944" s="85">
        <v>0</v>
      </c>
      <c r="S944" s="85">
        <v>0</v>
      </c>
      <c r="T944" s="85">
        <v>0</v>
      </c>
      <c r="U944" s="85">
        <v>0</v>
      </c>
      <c r="V944" s="85">
        <v>0</v>
      </c>
      <c r="W944" s="85">
        <v>0</v>
      </c>
      <c r="X944" s="85">
        <v>0</v>
      </c>
      <c r="Y944" s="85">
        <v>0</v>
      </c>
      <c r="Z944" s="85">
        <v>0</v>
      </c>
      <c r="AA944" s="85">
        <v>0</v>
      </c>
      <c r="AB944" s="85">
        <v>0</v>
      </c>
      <c r="AC944" s="85">
        <v>0</v>
      </c>
      <c r="AD944" s="85">
        <v>0</v>
      </c>
      <c r="AE944" s="85">
        <v>0</v>
      </c>
    </row>
    <row r="945" spans="2:31"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 s="85">
        <v>0</v>
      </c>
      <c r="K945" s="85">
        <v>0</v>
      </c>
      <c r="L945" s="85">
        <v>0</v>
      </c>
      <c r="M945" s="85">
        <v>0</v>
      </c>
      <c r="N945" s="85">
        <v>0</v>
      </c>
      <c r="O945" s="85">
        <v>0</v>
      </c>
      <c r="P945" s="85">
        <v>0</v>
      </c>
      <c r="Q945" s="85">
        <v>0</v>
      </c>
      <c r="R945" s="85">
        <v>0</v>
      </c>
      <c r="S945" s="85">
        <v>0</v>
      </c>
      <c r="T945" s="85">
        <v>0</v>
      </c>
      <c r="U945" s="85">
        <v>0</v>
      </c>
      <c r="V945" s="85">
        <v>0</v>
      </c>
      <c r="W945" s="85">
        <v>0</v>
      </c>
      <c r="X945" s="85">
        <v>0</v>
      </c>
      <c r="Y945" s="85">
        <v>0</v>
      </c>
      <c r="Z945" s="85">
        <v>0</v>
      </c>
      <c r="AA945" s="85">
        <v>0</v>
      </c>
      <c r="AB945" s="85">
        <v>0</v>
      </c>
      <c r="AC945" s="85">
        <v>0</v>
      </c>
      <c r="AD945" s="85">
        <v>0</v>
      </c>
      <c r="AE945" s="85">
        <v>0</v>
      </c>
    </row>
    <row r="946" spans="2:31"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 s="85">
        <v>0</v>
      </c>
      <c r="K946" s="85">
        <v>0</v>
      </c>
      <c r="L946" s="85">
        <v>0</v>
      </c>
      <c r="M946" s="85">
        <v>0</v>
      </c>
      <c r="N946" s="85">
        <v>0</v>
      </c>
      <c r="O946" s="85">
        <v>0</v>
      </c>
      <c r="P946" s="85">
        <v>0</v>
      </c>
      <c r="Q946" s="85">
        <v>0</v>
      </c>
      <c r="R946" s="85">
        <v>0</v>
      </c>
      <c r="S946" s="85">
        <v>0</v>
      </c>
      <c r="T946" s="85">
        <v>0</v>
      </c>
      <c r="U946" s="85">
        <v>0</v>
      </c>
      <c r="V946" s="85">
        <v>0</v>
      </c>
      <c r="W946" s="85">
        <v>0</v>
      </c>
      <c r="X946" s="85">
        <v>0</v>
      </c>
      <c r="Y946" s="85">
        <v>0</v>
      </c>
      <c r="Z946" s="85">
        <v>0</v>
      </c>
      <c r="AA946" s="85">
        <v>0</v>
      </c>
      <c r="AB946" s="85">
        <v>0</v>
      </c>
      <c r="AC946" s="85">
        <v>0</v>
      </c>
      <c r="AD946" s="85">
        <v>0</v>
      </c>
      <c r="AE946" s="85">
        <v>0</v>
      </c>
    </row>
    <row r="947" spans="2:31"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 s="85">
        <v>0</v>
      </c>
      <c r="K947" s="85">
        <v>0</v>
      </c>
      <c r="L947" s="85">
        <v>0</v>
      </c>
      <c r="M947" s="85">
        <v>0</v>
      </c>
      <c r="N947" s="85">
        <v>0</v>
      </c>
      <c r="O947" s="85">
        <v>0</v>
      </c>
      <c r="P947" s="85">
        <v>0</v>
      </c>
      <c r="Q947" s="85">
        <v>0</v>
      </c>
      <c r="R947" s="85">
        <v>0</v>
      </c>
      <c r="S947" s="85">
        <v>0</v>
      </c>
      <c r="T947" s="85">
        <v>0</v>
      </c>
      <c r="U947" s="85">
        <v>0</v>
      </c>
      <c r="V947" s="85">
        <v>0</v>
      </c>
      <c r="W947" s="85">
        <v>0</v>
      </c>
      <c r="X947" s="85">
        <v>0</v>
      </c>
      <c r="Y947" s="85">
        <v>0</v>
      </c>
      <c r="Z947" s="85">
        <v>0</v>
      </c>
      <c r="AA947" s="85">
        <v>0</v>
      </c>
      <c r="AB947" s="85">
        <v>0</v>
      </c>
      <c r="AC947" s="85">
        <v>0</v>
      </c>
      <c r="AD947" s="85">
        <v>0</v>
      </c>
      <c r="AE947" s="85">
        <v>0</v>
      </c>
    </row>
    <row r="948" spans="2:31"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 s="85">
        <v>0</v>
      </c>
      <c r="K948" s="85">
        <v>0</v>
      </c>
      <c r="L948" s="85">
        <v>0</v>
      </c>
      <c r="M948" s="85">
        <v>0</v>
      </c>
      <c r="N948" s="85">
        <v>0</v>
      </c>
      <c r="O948" s="85">
        <v>0</v>
      </c>
      <c r="P948" s="85">
        <v>0</v>
      </c>
      <c r="Q948" s="85">
        <v>0</v>
      </c>
      <c r="R948" s="85">
        <v>0</v>
      </c>
      <c r="S948" s="85">
        <v>0</v>
      </c>
      <c r="T948" s="85">
        <v>0</v>
      </c>
      <c r="U948" s="85">
        <v>0</v>
      </c>
      <c r="V948" s="85">
        <v>0</v>
      </c>
      <c r="W948" s="85">
        <v>0</v>
      </c>
      <c r="X948" s="85">
        <v>0</v>
      </c>
      <c r="Y948" s="85">
        <v>0</v>
      </c>
      <c r="Z948" s="85">
        <v>0</v>
      </c>
      <c r="AA948" s="85">
        <v>0</v>
      </c>
      <c r="AB948" s="85">
        <v>0</v>
      </c>
      <c r="AC948" s="85">
        <v>0</v>
      </c>
      <c r="AD948" s="85">
        <v>0</v>
      </c>
      <c r="AE948" s="85">
        <v>0</v>
      </c>
    </row>
    <row r="949" spans="2:31"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 s="85">
        <v>0</v>
      </c>
      <c r="K949" s="85">
        <v>0</v>
      </c>
      <c r="L949" s="85">
        <v>0</v>
      </c>
      <c r="M949" s="85">
        <v>0</v>
      </c>
      <c r="N949" s="85">
        <v>0</v>
      </c>
      <c r="O949" s="85">
        <v>0</v>
      </c>
      <c r="P949" s="85">
        <v>0</v>
      </c>
      <c r="Q949" s="85">
        <v>0</v>
      </c>
      <c r="R949" s="85">
        <v>0</v>
      </c>
      <c r="S949" s="85">
        <v>0</v>
      </c>
      <c r="T949" s="85">
        <v>0</v>
      </c>
      <c r="U949" s="85">
        <v>0</v>
      </c>
      <c r="V949" s="85">
        <v>0</v>
      </c>
      <c r="W949" s="85">
        <v>0</v>
      </c>
      <c r="X949" s="85">
        <v>0</v>
      </c>
      <c r="Y949" s="85">
        <v>0</v>
      </c>
      <c r="Z949" s="85">
        <v>0</v>
      </c>
      <c r="AA949" s="85">
        <v>0</v>
      </c>
      <c r="AB949" s="85">
        <v>0</v>
      </c>
      <c r="AC949" s="85">
        <v>0</v>
      </c>
      <c r="AD949" s="85">
        <v>0</v>
      </c>
      <c r="AE949" s="85">
        <v>0</v>
      </c>
    </row>
    <row r="950" spans="2:31"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 s="85">
        <v>0</v>
      </c>
      <c r="K950" s="85">
        <v>0</v>
      </c>
      <c r="L950" s="85">
        <v>0</v>
      </c>
      <c r="M950" s="85">
        <v>0</v>
      </c>
      <c r="N950" s="85">
        <v>0</v>
      </c>
      <c r="O950" s="85">
        <v>0</v>
      </c>
      <c r="P950" s="85">
        <v>0</v>
      </c>
      <c r="Q950" s="85">
        <v>0</v>
      </c>
      <c r="R950" s="85">
        <v>0</v>
      </c>
      <c r="S950" s="85">
        <v>0</v>
      </c>
      <c r="T950" s="85">
        <v>0</v>
      </c>
      <c r="U950" s="85">
        <v>0</v>
      </c>
      <c r="V950" s="85">
        <v>0</v>
      </c>
      <c r="W950" s="85">
        <v>0</v>
      </c>
      <c r="X950" s="85">
        <v>0</v>
      </c>
      <c r="Y950" s="85">
        <v>0</v>
      </c>
      <c r="Z950" s="85">
        <v>0</v>
      </c>
      <c r="AA950" s="85">
        <v>0</v>
      </c>
      <c r="AB950" s="85">
        <v>0</v>
      </c>
      <c r="AC950" s="85">
        <v>0</v>
      </c>
      <c r="AD950" s="85">
        <v>0</v>
      </c>
      <c r="AE950" s="85">
        <v>0</v>
      </c>
    </row>
    <row r="951" spans="2:31"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 s="85">
        <v>0</v>
      </c>
      <c r="K951" s="85">
        <v>0</v>
      </c>
      <c r="L951" s="85">
        <v>0</v>
      </c>
      <c r="M951" s="85">
        <v>0</v>
      </c>
      <c r="N951" s="85">
        <v>0</v>
      </c>
      <c r="O951" s="85">
        <v>0</v>
      </c>
      <c r="P951" s="85">
        <v>0</v>
      </c>
      <c r="Q951" s="85">
        <v>0</v>
      </c>
      <c r="R951" s="85">
        <v>0</v>
      </c>
      <c r="S951" s="85">
        <v>0</v>
      </c>
      <c r="T951" s="85">
        <v>0</v>
      </c>
      <c r="U951" s="85">
        <v>0</v>
      </c>
      <c r="V951" s="85">
        <v>0</v>
      </c>
      <c r="W951" s="85">
        <v>0</v>
      </c>
      <c r="X951" s="85">
        <v>0</v>
      </c>
      <c r="Y951" s="85">
        <v>0</v>
      </c>
      <c r="Z951" s="85">
        <v>0</v>
      </c>
      <c r="AA951" s="85">
        <v>0</v>
      </c>
      <c r="AB951" s="85">
        <v>0</v>
      </c>
      <c r="AC951" s="85">
        <v>0</v>
      </c>
      <c r="AD951" s="85">
        <v>0</v>
      </c>
      <c r="AE951" s="85">
        <v>0</v>
      </c>
    </row>
    <row r="952" spans="2:31"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 s="85">
        <v>0</v>
      </c>
      <c r="K952" s="85">
        <v>0</v>
      </c>
      <c r="L952" s="85">
        <v>0</v>
      </c>
      <c r="M952" s="85">
        <v>0</v>
      </c>
      <c r="N952" s="85">
        <v>0</v>
      </c>
      <c r="O952" s="85">
        <v>0</v>
      </c>
      <c r="P952" s="85">
        <v>0</v>
      </c>
      <c r="Q952" s="85">
        <v>0</v>
      </c>
      <c r="R952" s="85">
        <v>0</v>
      </c>
      <c r="S952" s="85">
        <v>0</v>
      </c>
      <c r="T952" s="85">
        <v>0</v>
      </c>
      <c r="U952" s="85">
        <v>0</v>
      </c>
      <c r="V952" s="85">
        <v>0</v>
      </c>
      <c r="W952" s="85">
        <v>0</v>
      </c>
      <c r="X952" s="85">
        <v>0</v>
      </c>
      <c r="Y952" s="85">
        <v>0</v>
      </c>
      <c r="Z952" s="85">
        <v>0</v>
      </c>
      <c r="AA952" s="85">
        <v>0</v>
      </c>
      <c r="AB952" s="85">
        <v>0</v>
      </c>
      <c r="AC952" s="85">
        <v>0</v>
      </c>
      <c r="AD952" s="85">
        <v>0</v>
      </c>
      <c r="AE952" s="85">
        <v>0</v>
      </c>
    </row>
    <row r="953" spans="2:31"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 s="85">
        <v>0</v>
      </c>
      <c r="K953" s="85">
        <v>0</v>
      </c>
      <c r="L953" s="85">
        <v>0</v>
      </c>
      <c r="M953" s="85">
        <v>0</v>
      </c>
      <c r="N953" s="85">
        <v>0</v>
      </c>
      <c r="O953" s="85">
        <v>0</v>
      </c>
      <c r="P953" s="85">
        <v>0</v>
      </c>
      <c r="Q953" s="85">
        <v>0</v>
      </c>
      <c r="R953" s="85">
        <v>0</v>
      </c>
      <c r="S953" s="85">
        <v>0</v>
      </c>
      <c r="T953" s="85">
        <v>0</v>
      </c>
      <c r="U953" s="85">
        <v>0</v>
      </c>
      <c r="V953" s="85">
        <v>0</v>
      </c>
      <c r="W953" s="85">
        <v>0</v>
      </c>
      <c r="X953" s="85">
        <v>0</v>
      </c>
      <c r="Y953" s="85">
        <v>0</v>
      </c>
      <c r="Z953" s="85">
        <v>0</v>
      </c>
      <c r="AA953" s="85">
        <v>0</v>
      </c>
      <c r="AB953" s="85">
        <v>0</v>
      </c>
      <c r="AC953" s="85">
        <v>0</v>
      </c>
      <c r="AD953" s="85">
        <v>0</v>
      </c>
      <c r="AE953" s="85">
        <v>0</v>
      </c>
    </row>
    <row r="954" spans="2:31"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 s="85">
        <v>0</v>
      </c>
      <c r="K954" s="85">
        <v>0</v>
      </c>
      <c r="L954" s="85">
        <v>0</v>
      </c>
      <c r="M954" s="85">
        <v>0</v>
      </c>
      <c r="N954" s="85">
        <v>0</v>
      </c>
      <c r="O954" s="85">
        <v>0</v>
      </c>
      <c r="P954" s="85">
        <v>0</v>
      </c>
      <c r="Q954" s="85">
        <v>0</v>
      </c>
      <c r="R954" s="85">
        <v>0</v>
      </c>
      <c r="S954" s="85">
        <v>0</v>
      </c>
      <c r="T954" s="85">
        <v>0</v>
      </c>
      <c r="U954" s="85">
        <v>0</v>
      </c>
      <c r="V954" s="85">
        <v>0</v>
      </c>
      <c r="W954" s="85">
        <v>0</v>
      </c>
      <c r="X954" s="85">
        <v>0</v>
      </c>
      <c r="Y954" s="85">
        <v>0</v>
      </c>
      <c r="Z954" s="85">
        <v>0</v>
      </c>
      <c r="AA954" s="85">
        <v>0</v>
      </c>
      <c r="AB954" s="85">
        <v>0</v>
      </c>
      <c r="AC954" s="85">
        <v>0</v>
      </c>
      <c r="AD954" s="85">
        <v>0</v>
      </c>
      <c r="AE954" s="85">
        <v>0</v>
      </c>
    </row>
    <row r="955" spans="2:31"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 s="85">
        <v>0</v>
      </c>
      <c r="K955" s="85">
        <v>0</v>
      </c>
      <c r="L955" s="85">
        <v>0</v>
      </c>
      <c r="M955" s="85">
        <v>0</v>
      </c>
      <c r="N955" s="85">
        <v>0</v>
      </c>
      <c r="O955" s="85">
        <v>0</v>
      </c>
      <c r="P955" s="85">
        <v>0</v>
      </c>
      <c r="Q955" s="85">
        <v>0</v>
      </c>
      <c r="R955" s="85">
        <v>0</v>
      </c>
      <c r="S955" s="85">
        <v>0</v>
      </c>
      <c r="T955" s="85">
        <v>0</v>
      </c>
      <c r="U955" s="85">
        <v>0</v>
      </c>
      <c r="V955" s="85">
        <v>0</v>
      </c>
      <c r="W955" s="85">
        <v>0</v>
      </c>
      <c r="X955" s="85">
        <v>0</v>
      </c>
      <c r="Y955" s="85">
        <v>0</v>
      </c>
      <c r="Z955" s="85">
        <v>0</v>
      </c>
      <c r="AA955" s="85">
        <v>0</v>
      </c>
      <c r="AB955" s="85">
        <v>0</v>
      </c>
      <c r="AC955" s="85">
        <v>0</v>
      </c>
      <c r="AD955" s="85">
        <v>0</v>
      </c>
      <c r="AE955" s="85">
        <v>0</v>
      </c>
    </row>
    <row r="956" spans="2:31"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 s="85">
        <v>0</v>
      </c>
      <c r="K956" s="85">
        <v>0</v>
      </c>
      <c r="L956" s="85">
        <v>0</v>
      </c>
      <c r="M956" s="85">
        <v>0</v>
      </c>
      <c r="N956" s="85">
        <v>0</v>
      </c>
      <c r="O956" s="85">
        <v>0</v>
      </c>
      <c r="P956" s="85">
        <v>0</v>
      </c>
      <c r="Q956" s="85">
        <v>0</v>
      </c>
      <c r="R956" s="85">
        <v>0</v>
      </c>
      <c r="S956" s="85">
        <v>0</v>
      </c>
      <c r="T956" s="85">
        <v>0</v>
      </c>
      <c r="U956" s="85">
        <v>0</v>
      </c>
      <c r="V956" s="85">
        <v>0</v>
      </c>
      <c r="W956" s="85">
        <v>0</v>
      </c>
      <c r="X956" s="85">
        <v>0</v>
      </c>
      <c r="Y956" s="85">
        <v>0</v>
      </c>
      <c r="Z956" s="85">
        <v>0</v>
      </c>
      <c r="AA956" s="85">
        <v>0</v>
      </c>
      <c r="AB956" s="85">
        <v>0</v>
      </c>
      <c r="AC956" s="85">
        <v>0</v>
      </c>
      <c r="AD956" s="85">
        <v>0</v>
      </c>
      <c r="AE956" s="85">
        <v>0</v>
      </c>
    </row>
    <row r="957" spans="2:31"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 s="85">
        <v>0</v>
      </c>
      <c r="K957" s="85">
        <v>0</v>
      </c>
      <c r="L957" s="85">
        <v>0</v>
      </c>
      <c r="M957" s="85">
        <v>0</v>
      </c>
      <c r="N957" s="85">
        <v>0</v>
      </c>
      <c r="O957" s="85">
        <v>0</v>
      </c>
      <c r="P957" s="85">
        <v>0</v>
      </c>
      <c r="Q957" s="85">
        <v>0</v>
      </c>
      <c r="R957" s="85">
        <v>0</v>
      </c>
      <c r="S957" s="85">
        <v>0</v>
      </c>
      <c r="T957" s="85">
        <v>0</v>
      </c>
      <c r="U957" s="85">
        <v>0</v>
      </c>
      <c r="V957" s="85">
        <v>0</v>
      </c>
      <c r="W957" s="85">
        <v>0</v>
      </c>
      <c r="X957" s="85">
        <v>0</v>
      </c>
      <c r="Y957" s="85">
        <v>0</v>
      </c>
      <c r="Z957" s="85">
        <v>0</v>
      </c>
      <c r="AA957" s="85">
        <v>0</v>
      </c>
      <c r="AB957" s="85">
        <v>0</v>
      </c>
      <c r="AC957" s="85">
        <v>0</v>
      </c>
      <c r="AD957" s="85">
        <v>0</v>
      </c>
      <c r="AE957" s="85">
        <v>0</v>
      </c>
    </row>
    <row r="958" spans="2:31"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 s="85">
        <v>0</v>
      </c>
      <c r="K958" s="85">
        <v>0</v>
      </c>
      <c r="L958" s="85">
        <v>0</v>
      </c>
      <c r="M958" s="85">
        <v>0</v>
      </c>
      <c r="N958" s="85">
        <v>0</v>
      </c>
      <c r="O958" s="85">
        <v>0</v>
      </c>
      <c r="P958" s="85">
        <v>0</v>
      </c>
      <c r="Q958" s="85">
        <v>0</v>
      </c>
      <c r="R958" s="85">
        <v>0</v>
      </c>
      <c r="S958" s="85">
        <v>0</v>
      </c>
      <c r="T958" s="85">
        <v>0</v>
      </c>
      <c r="U958" s="85">
        <v>0</v>
      </c>
      <c r="V958" s="85">
        <v>0</v>
      </c>
      <c r="W958" s="85">
        <v>0</v>
      </c>
      <c r="X958" s="85">
        <v>0</v>
      </c>
      <c r="Y958" s="85">
        <v>0</v>
      </c>
      <c r="Z958" s="85">
        <v>0</v>
      </c>
      <c r="AA958" s="85">
        <v>0</v>
      </c>
      <c r="AB958" s="85">
        <v>0</v>
      </c>
      <c r="AC958" s="85">
        <v>0</v>
      </c>
      <c r="AD958" s="85">
        <v>0</v>
      </c>
      <c r="AE958" s="85">
        <v>0</v>
      </c>
    </row>
    <row r="959" spans="2:31"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 s="85">
        <v>0</v>
      </c>
      <c r="K959" s="85">
        <v>0</v>
      </c>
      <c r="L959" s="85">
        <v>0</v>
      </c>
      <c r="M959" s="85">
        <v>0</v>
      </c>
      <c r="N959" s="85">
        <v>0</v>
      </c>
      <c r="O959" s="85">
        <v>0</v>
      </c>
      <c r="P959" s="85">
        <v>0</v>
      </c>
      <c r="Q959" s="85">
        <v>0</v>
      </c>
      <c r="R959" s="85">
        <v>0</v>
      </c>
      <c r="S959" s="85">
        <v>0</v>
      </c>
      <c r="T959" s="85">
        <v>0</v>
      </c>
      <c r="U959" s="85">
        <v>0</v>
      </c>
      <c r="V959" s="85">
        <v>0</v>
      </c>
      <c r="W959" s="85">
        <v>0</v>
      </c>
      <c r="X959" s="85">
        <v>0</v>
      </c>
      <c r="Y959" s="85">
        <v>0</v>
      </c>
      <c r="Z959" s="85">
        <v>0</v>
      </c>
      <c r="AA959" s="85">
        <v>0</v>
      </c>
      <c r="AB959" s="85">
        <v>0</v>
      </c>
      <c r="AC959" s="85">
        <v>0</v>
      </c>
      <c r="AD959" s="85">
        <v>0</v>
      </c>
      <c r="AE959" s="85">
        <v>0</v>
      </c>
    </row>
    <row r="960" spans="2:31"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 s="85">
        <v>0</v>
      </c>
      <c r="K960" s="85">
        <v>0</v>
      </c>
      <c r="L960" s="85">
        <v>0</v>
      </c>
      <c r="M960" s="85">
        <v>0</v>
      </c>
      <c r="N960" s="85">
        <v>0</v>
      </c>
      <c r="O960" s="85">
        <v>0</v>
      </c>
      <c r="P960" s="85">
        <v>0</v>
      </c>
      <c r="Q960" s="85">
        <v>0</v>
      </c>
      <c r="R960" s="85">
        <v>0</v>
      </c>
      <c r="S960" s="85">
        <v>0</v>
      </c>
      <c r="T960" s="85">
        <v>0</v>
      </c>
      <c r="U960" s="85">
        <v>0</v>
      </c>
      <c r="V960" s="85">
        <v>0</v>
      </c>
      <c r="W960" s="85">
        <v>0</v>
      </c>
      <c r="X960" s="85">
        <v>0</v>
      </c>
      <c r="Y960" s="85">
        <v>0</v>
      </c>
      <c r="Z960" s="85">
        <v>0</v>
      </c>
      <c r="AA960" s="85">
        <v>0</v>
      </c>
      <c r="AB960" s="85">
        <v>0</v>
      </c>
      <c r="AC960" s="85">
        <v>0</v>
      </c>
      <c r="AD960" s="85">
        <v>0</v>
      </c>
      <c r="AE960" s="85">
        <v>0</v>
      </c>
    </row>
    <row r="961" spans="2:31"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 s="85">
        <v>0</v>
      </c>
      <c r="K961" s="85">
        <v>0</v>
      </c>
      <c r="L961" s="85">
        <v>0</v>
      </c>
      <c r="M961" s="85">
        <v>0</v>
      </c>
      <c r="N961" s="85">
        <v>0</v>
      </c>
      <c r="O961" s="85">
        <v>0</v>
      </c>
      <c r="P961" s="85">
        <v>0</v>
      </c>
      <c r="Q961" s="85">
        <v>0</v>
      </c>
      <c r="R961" s="85">
        <v>0</v>
      </c>
      <c r="S961" s="85">
        <v>0</v>
      </c>
      <c r="T961" s="85">
        <v>0</v>
      </c>
      <c r="U961" s="85">
        <v>0</v>
      </c>
      <c r="V961" s="85">
        <v>0</v>
      </c>
      <c r="W961" s="85">
        <v>0</v>
      </c>
      <c r="X961" s="85">
        <v>0</v>
      </c>
      <c r="Y961" s="85">
        <v>0</v>
      </c>
      <c r="Z961" s="85">
        <v>0</v>
      </c>
      <c r="AA961" s="85">
        <v>0</v>
      </c>
      <c r="AB961" s="85">
        <v>0</v>
      </c>
      <c r="AC961" s="85">
        <v>0</v>
      </c>
      <c r="AD961" s="85">
        <v>0</v>
      </c>
      <c r="AE961" s="85">
        <v>0</v>
      </c>
    </row>
    <row r="962" spans="2:31"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 s="85">
        <v>0</v>
      </c>
      <c r="K962" s="85">
        <v>0</v>
      </c>
      <c r="L962" s="85">
        <v>0</v>
      </c>
      <c r="M962" s="85">
        <v>0</v>
      </c>
      <c r="N962" s="85">
        <v>0</v>
      </c>
      <c r="O962" s="85">
        <v>0</v>
      </c>
      <c r="P962" s="85">
        <v>0</v>
      </c>
      <c r="Q962" s="85">
        <v>0</v>
      </c>
      <c r="R962" s="85">
        <v>0</v>
      </c>
      <c r="S962" s="85">
        <v>0</v>
      </c>
      <c r="T962" s="85">
        <v>0</v>
      </c>
      <c r="U962" s="85">
        <v>0</v>
      </c>
      <c r="V962" s="85">
        <v>0</v>
      </c>
      <c r="W962" s="85">
        <v>0</v>
      </c>
      <c r="X962" s="85">
        <v>0</v>
      </c>
      <c r="Y962" s="85">
        <v>0</v>
      </c>
      <c r="Z962" s="85">
        <v>0</v>
      </c>
      <c r="AA962" s="85">
        <v>0</v>
      </c>
      <c r="AB962" s="85">
        <v>0</v>
      </c>
      <c r="AC962" s="85">
        <v>0</v>
      </c>
      <c r="AD962" s="85">
        <v>0</v>
      </c>
      <c r="AE962" s="85">
        <v>0</v>
      </c>
    </row>
    <row r="963" spans="2:31"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 s="85">
        <v>0</v>
      </c>
      <c r="K963" s="85">
        <v>0</v>
      </c>
      <c r="L963" s="85">
        <v>0</v>
      </c>
      <c r="M963" s="85">
        <v>0</v>
      </c>
      <c r="N963" s="85">
        <v>0</v>
      </c>
      <c r="O963" s="85">
        <v>0</v>
      </c>
      <c r="P963" s="85">
        <v>0</v>
      </c>
      <c r="Q963" s="85">
        <v>0</v>
      </c>
      <c r="R963" s="85">
        <v>0</v>
      </c>
      <c r="S963" s="85">
        <v>0</v>
      </c>
      <c r="T963" s="85">
        <v>0</v>
      </c>
      <c r="U963" s="85">
        <v>0</v>
      </c>
      <c r="V963" s="85">
        <v>0</v>
      </c>
      <c r="W963" s="85">
        <v>0</v>
      </c>
      <c r="X963" s="85">
        <v>0</v>
      </c>
      <c r="Y963" s="85">
        <v>0</v>
      </c>
      <c r="Z963" s="85">
        <v>0</v>
      </c>
      <c r="AA963" s="85">
        <v>0</v>
      </c>
      <c r="AB963" s="85">
        <v>0</v>
      </c>
      <c r="AC963" s="85">
        <v>0</v>
      </c>
      <c r="AD963" s="85">
        <v>0</v>
      </c>
      <c r="AE963" s="85">
        <v>0</v>
      </c>
    </row>
    <row r="964" spans="2:31"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 s="85">
        <v>0</v>
      </c>
      <c r="K964" s="85">
        <v>0</v>
      </c>
      <c r="L964" s="85">
        <v>0</v>
      </c>
      <c r="M964" s="85">
        <v>0</v>
      </c>
      <c r="N964" s="85">
        <v>0</v>
      </c>
      <c r="O964" s="85">
        <v>0</v>
      </c>
      <c r="P964" s="85">
        <v>0</v>
      </c>
      <c r="Q964" s="85">
        <v>0</v>
      </c>
      <c r="R964" s="85">
        <v>0</v>
      </c>
      <c r="S964" s="85">
        <v>0</v>
      </c>
      <c r="T964" s="85">
        <v>0</v>
      </c>
      <c r="U964" s="85">
        <v>0</v>
      </c>
      <c r="V964" s="85">
        <v>0</v>
      </c>
      <c r="W964" s="85">
        <v>0</v>
      </c>
      <c r="X964" s="85">
        <v>0</v>
      </c>
      <c r="Y964" s="85">
        <v>0</v>
      </c>
      <c r="Z964" s="85">
        <v>0</v>
      </c>
      <c r="AA964" s="85">
        <v>0</v>
      </c>
      <c r="AB964" s="85">
        <v>0</v>
      </c>
      <c r="AC964" s="85">
        <v>0</v>
      </c>
      <c r="AD964" s="85">
        <v>0</v>
      </c>
      <c r="AE964" s="85">
        <v>0</v>
      </c>
    </row>
    <row r="965" spans="2:31"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 s="85">
        <v>0</v>
      </c>
      <c r="K965" s="85">
        <v>0</v>
      </c>
      <c r="L965" s="85">
        <v>0</v>
      </c>
      <c r="M965" s="85">
        <v>0</v>
      </c>
      <c r="N965" s="85">
        <v>0</v>
      </c>
      <c r="O965" s="85">
        <v>0</v>
      </c>
      <c r="P965" s="85">
        <v>0</v>
      </c>
      <c r="Q965" s="85">
        <v>0</v>
      </c>
      <c r="R965" s="85">
        <v>0</v>
      </c>
      <c r="S965" s="85">
        <v>0</v>
      </c>
      <c r="T965" s="85">
        <v>0</v>
      </c>
      <c r="U965" s="85">
        <v>0</v>
      </c>
      <c r="V965" s="85">
        <v>0</v>
      </c>
      <c r="W965" s="85">
        <v>0</v>
      </c>
      <c r="X965" s="85">
        <v>0</v>
      </c>
      <c r="Y965" s="85">
        <v>0</v>
      </c>
      <c r="Z965" s="85">
        <v>0</v>
      </c>
      <c r="AA965" s="85">
        <v>0</v>
      </c>
      <c r="AB965" s="85">
        <v>0</v>
      </c>
      <c r="AC965" s="85">
        <v>0</v>
      </c>
      <c r="AD965" s="85">
        <v>0</v>
      </c>
      <c r="AE965" s="85">
        <v>0</v>
      </c>
    </row>
    <row r="966" spans="2:31"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 s="85">
        <v>0</v>
      </c>
      <c r="K966" s="85">
        <v>0</v>
      </c>
      <c r="L966" s="85">
        <v>0</v>
      </c>
      <c r="M966" s="85">
        <v>0</v>
      </c>
      <c r="N966" s="85">
        <v>0</v>
      </c>
      <c r="O966" s="85">
        <v>0</v>
      </c>
      <c r="P966" s="85">
        <v>0</v>
      </c>
      <c r="Q966" s="85">
        <v>0</v>
      </c>
      <c r="R966" s="85">
        <v>0</v>
      </c>
      <c r="S966" s="85">
        <v>0</v>
      </c>
      <c r="T966" s="85">
        <v>0</v>
      </c>
      <c r="U966" s="85">
        <v>0</v>
      </c>
      <c r="V966" s="85">
        <v>0</v>
      </c>
      <c r="W966" s="85">
        <v>0</v>
      </c>
      <c r="X966" s="85">
        <v>0</v>
      </c>
      <c r="Y966" s="85">
        <v>0</v>
      </c>
      <c r="Z966" s="85">
        <v>0</v>
      </c>
      <c r="AA966" s="85">
        <v>0</v>
      </c>
      <c r="AB966" s="85">
        <v>0</v>
      </c>
      <c r="AC966" s="85">
        <v>0</v>
      </c>
      <c r="AD966" s="85">
        <v>0</v>
      </c>
      <c r="AE966" s="85">
        <v>0</v>
      </c>
    </row>
    <row r="967" spans="2:31"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 s="85">
        <v>0</v>
      </c>
      <c r="K967" s="85">
        <v>0</v>
      </c>
      <c r="L967" s="85">
        <v>0</v>
      </c>
      <c r="M967" s="85">
        <v>0</v>
      </c>
      <c r="N967" s="85">
        <v>0</v>
      </c>
      <c r="O967" s="85">
        <v>0</v>
      </c>
      <c r="P967" s="85">
        <v>0</v>
      </c>
      <c r="Q967" s="85">
        <v>0</v>
      </c>
      <c r="R967" s="85">
        <v>0</v>
      </c>
      <c r="S967" s="85">
        <v>0</v>
      </c>
      <c r="T967" s="85">
        <v>0</v>
      </c>
      <c r="U967" s="85">
        <v>0</v>
      </c>
      <c r="V967" s="85">
        <v>0</v>
      </c>
      <c r="W967" s="85">
        <v>0</v>
      </c>
      <c r="X967" s="85">
        <v>0</v>
      </c>
      <c r="Y967" s="85">
        <v>0</v>
      </c>
      <c r="Z967" s="85">
        <v>0</v>
      </c>
      <c r="AA967" s="85">
        <v>0</v>
      </c>
      <c r="AB967" s="85">
        <v>0</v>
      </c>
      <c r="AC967" s="85">
        <v>0</v>
      </c>
      <c r="AD967" s="85">
        <v>0</v>
      </c>
      <c r="AE967" s="85">
        <v>0</v>
      </c>
    </row>
    <row r="968" spans="2:31"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 s="85">
        <v>0</v>
      </c>
      <c r="K968" s="85">
        <v>0</v>
      </c>
      <c r="L968" s="85">
        <v>0</v>
      </c>
      <c r="M968" s="85">
        <v>0</v>
      </c>
      <c r="N968" s="85">
        <v>0</v>
      </c>
      <c r="O968" s="85">
        <v>0</v>
      </c>
      <c r="P968" s="85">
        <v>0</v>
      </c>
      <c r="Q968" s="85">
        <v>0</v>
      </c>
      <c r="R968" s="85">
        <v>0</v>
      </c>
      <c r="S968" s="85">
        <v>0</v>
      </c>
      <c r="T968" s="85">
        <v>0</v>
      </c>
      <c r="U968" s="85">
        <v>0</v>
      </c>
      <c r="V968" s="85">
        <v>0</v>
      </c>
      <c r="W968" s="85">
        <v>0</v>
      </c>
      <c r="X968" s="85">
        <v>0</v>
      </c>
      <c r="Y968" s="85">
        <v>0</v>
      </c>
      <c r="Z968" s="85">
        <v>0</v>
      </c>
      <c r="AA968" s="85">
        <v>0</v>
      </c>
      <c r="AB968" s="85">
        <v>0</v>
      </c>
      <c r="AC968" s="85">
        <v>0</v>
      </c>
      <c r="AD968" s="85">
        <v>0</v>
      </c>
      <c r="AE968" s="85">
        <v>0</v>
      </c>
    </row>
    <row r="969" spans="2:31"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 s="85">
        <v>0</v>
      </c>
      <c r="K969" s="85">
        <v>0</v>
      </c>
      <c r="L969" s="85">
        <v>0</v>
      </c>
      <c r="M969" s="85">
        <v>0</v>
      </c>
      <c r="N969" s="85">
        <v>0</v>
      </c>
      <c r="O969" s="85">
        <v>0</v>
      </c>
      <c r="P969" s="85">
        <v>0</v>
      </c>
      <c r="Q969" s="85">
        <v>0</v>
      </c>
      <c r="R969" s="85">
        <v>0</v>
      </c>
      <c r="S969" s="85">
        <v>0</v>
      </c>
      <c r="T969" s="85">
        <v>0</v>
      </c>
      <c r="U969" s="85">
        <v>0</v>
      </c>
      <c r="V969" s="85">
        <v>0</v>
      </c>
      <c r="W969" s="85">
        <v>0</v>
      </c>
      <c r="X969" s="85">
        <v>0</v>
      </c>
      <c r="Y969" s="85">
        <v>0</v>
      </c>
      <c r="Z969" s="85">
        <v>0</v>
      </c>
      <c r="AA969" s="85">
        <v>0</v>
      </c>
      <c r="AB969" s="85">
        <v>0</v>
      </c>
      <c r="AC969" s="85">
        <v>0</v>
      </c>
      <c r="AD969" s="85">
        <v>0</v>
      </c>
      <c r="AE969" s="85">
        <v>0</v>
      </c>
    </row>
    <row r="970" spans="2:31"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 s="85">
        <v>0</v>
      </c>
      <c r="K970" s="85">
        <v>0</v>
      </c>
      <c r="L970" s="85">
        <v>0</v>
      </c>
      <c r="M970" s="85">
        <v>0</v>
      </c>
      <c r="N970" s="85">
        <v>0</v>
      </c>
      <c r="O970" s="85">
        <v>0</v>
      </c>
      <c r="P970" s="85">
        <v>0</v>
      </c>
      <c r="Q970" s="85">
        <v>0</v>
      </c>
      <c r="R970" s="85">
        <v>0</v>
      </c>
      <c r="S970" s="85">
        <v>0</v>
      </c>
      <c r="T970" s="85">
        <v>0</v>
      </c>
      <c r="U970" s="85">
        <v>0</v>
      </c>
      <c r="V970" s="85">
        <v>0</v>
      </c>
      <c r="W970" s="85">
        <v>0</v>
      </c>
      <c r="X970" s="85">
        <v>0</v>
      </c>
      <c r="Y970" s="85">
        <v>0</v>
      </c>
      <c r="Z970" s="85">
        <v>0</v>
      </c>
      <c r="AA970" s="85">
        <v>0</v>
      </c>
      <c r="AB970" s="85">
        <v>0</v>
      </c>
      <c r="AC970" s="85">
        <v>0</v>
      </c>
      <c r="AD970" s="85">
        <v>0</v>
      </c>
      <c r="AE970" s="85">
        <v>0</v>
      </c>
    </row>
    <row r="971" spans="2:31"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 s="85">
        <v>0</v>
      </c>
      <c r="K971" s="85">
        <v>0</v>
      </c>
      <c r="L971" s="85">
        <v>0</v>
      </c>
      <c r="M971" s="85">
        <v>0</v>
      </c>
      <c r="N971" s="85">
        <v>0</v>
      </c>
      <c r="O971" s="85">
        <v>0</v>
      </c>
      <c r="P971" s="85">
        <v>0</v>
      </c>
      <c r="Q971" s="85">
        <v>0</v>
      </c>
      <c r="R971" s="85">
        <v>0</v>
      </c>
      <c r="S971" s="85">
        <v>0</v>
      </c>
      <c r="T971" s="85">
        <v>0</v>
      </c>
      <c r="U971" s="85">
        <v>0</v>
      </c>
      <c r="V971" s="85">
        <v>0</v>
      </c>
      <c r="W971" s="85">
        <v>0</v>
      </c>
      <c r="X971" s="85">
        <v>0</v>
      </c>
      <c r="Y971" s="85">
        <v>0</v>
      </c>
      <c r="Z971" s="85">
        <v>0</v>
      </c>
      <c r="AA971" s="85">
        <v>0</v>
      </c>
      <c r="AB971" s="85">
        <v>0</v>
      </c>
      <c r="AC971" s="85">
        <v>0</v>
      </c>
      <c r="AD971" s="85">
        <v>0</v>
      </c>
      <c r="AE971" s="85">
        <v>0</v>
      </c>
    </row>
    <row r="972" spans="2:31"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 s="85">
        <v>0</v>
      </c>
      <c r="K972" s="85">
        <v>0</v>
      </c>
      <c r="L972" s="85">
        <v>0</v>
      </c>
      <c r="M972" s="85">
        <v>0</v>
      </c>
      <c r="N972" s="85">
        <v>0</v>
      </c>
      <c r="O972" s="85">
        <v>0</v>
      </c>
      <c r="P972" s="85">
        <v>0</v>
      </c>
      <c r="Q972" s="85">
        <v>0</v>
      </c>
      <c r="R972" s="85">
        <v>0</v>
      </c>
      <c r="S972" s="85">
        <v>0</v>
      </c>
      <c r="T972" s="85">
        <v>0</v>
      </c>
      <c r="U972" s="85">
        <v>0</v>
      </c>
      <c r="V972" s="85">
        <v>0</v>
      </c>
      <c r="W972" s="85">
        <v>0</v>
      </c>
      <c r="X972" s="85">
        <v>0</v>
      </c>
      <c r="Y972" s="85">
        <v>0</v>
      </c>
      <c r="Z972" s="85">
        <v>0</v>
      </c>
      <c r="AA972" s="85">
        <v>0</v>
      </c>
      <c r="AB972" s="85">
        <v>0</v>
      </c>
      <c r="AC972" s="85">
        <v>0</v>
      </c>
      <c r="AD972" s="85">
        <v>0</v>
      </c>
      <c r="AE972" s="85">
        <v>0</v>
      </c>
    </row>
    <row r="973" spans="2:31"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 s="85">
        <v>0</v>
      </c>
      <c r="K973" s="85">
        <v>0</v>
      </c>
      <c r="L973" s="85">
        <v>0</v>
      </c>
      <c r="M973" s="85">
        <v>0</v>
      </c>
      <c r="N973" s="85">
        <v>0</v>
      </c>
      <c r="O973" s="85">
        <v>0</v>
      </c>
      <c r="P973" s="85">
        <v>0</v>
      </c>
      <c r="Q973" s="85">
        <v>0</v>
      </c>
      <c r="R973" s="85">
        <v>0</v>
      </c>
      <c r="S973" s="85">
        <v>0</v>
      </c>
      <c r="T973" s="85">
        <v>0</v>
      </c>
      <c r="U973" s="85">
        <v>0</v>
      </c>
      <c r="V973" s="85">
        <v>0</v>
      </c>
      <c r="W973" s="85">
        <v>0</v>
      </c>
      <c r="X973" s="85">
        <v>0</v>
      </c>
      <c r="Y973" s="85">
        <v>0</v>
      </c>
      <c r="Z973" s="85">
        <v>0</v>
      </c>
      <c r="AA973" s="85">
        <v>0</v>
      </c>
      <c r="AB973" s="85">
        <v>0</v>
      </c>
      <c r="AC973" s="85">
        <v>0</v>
      </c>
      <c r="AD973" s="85">
        <v>0</v>
      </c>
      <c r="AE973" s="85">
        <v>0</v>
      </c>
    </row>
    <row r="974" spans="2:31"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 s="85">
        <v>0</v>
      </c>
      <c r="K974" s="85">
        <v>0</v>
      </c>
      <c r="L974" s="85">
        <v>0</v>
      </c>
      <c r="M974" s="85">
        <v>0</v>
      </c>
      <c r="N974" s="85">
        <v>0</v>
      </c>
      <c r="O974" s="85">
        <v>0</v>
      </c>
      <c r="P974" s="85">
        <v>0</v>
      </c>
      <c r="Q974" s="85">
        <v>0</v>
      </c>
      <c r="R974" s="85">
        <v>0</v>
      </c>
      <c r="S974" s="85">
        <v>0</v>
      </c>
      <c r="T974" s="85">
        <v>0</v>
      </c>
      <c r="U974" s="85">
        <v>0</v>
      </c>
      <c r="V974" s="85">
        <v>0</v>
      </c>
      <c r="W974" s="85">
        <v>0</v>
      </c>
      <c r="X974" s="85">
        <v>0</v>
      </c>
      <c r="Y974" s="85">
        <v>0</v>
      </c>
      <c r="Z974" s="85">
        <v>0</v>
      </c>
      <c r="AA974" s="85">
        <v>0</v>
      </c>
      <c r="AB974" s="85">
        <v>0</v>
      </c>
      <c r="AC974" s="85">
        <v>0</v>
      </c>
      <c r="AD974" s="85">
        <v>0</v>
      </c>
      <c r="AE974" s="85">
        <v>0</v>
      </c>
    </row>
    <row r="975" spans="2:31"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 s="85">
        <v>0</v>
      </c>
      <c r="K975" s="85">
        <v>0</v>
      </c>
      <c r="L975" s="85">
        <v>0</v>
      </c>
      <c r="M975" s="85">
        <v>0</v>
      </c>
      <c r="N975" s="85">
        <v>0</v>
      </c>
      <c r="O975" s="85">
        <v>0</v>
      </c>
      <c r="P975" s="85">
        <v>0</v>
      </c>
      <c r="Q975" s="85">
        <v>0</v>
      </c>
      <c r="R975" s="85">
        <v>0</v>
      </c>
      <c r="S975" s="85">
        <v>0</v>
      </c>
      <c r="T975" s="85">
        <v>0</v>
      </c>
      <c r="U975" s="85">
        <v>0</v>
      </c>
      <c r="V975" s="85">
        <v>0</v>
      </c>
      <c r="W975" s="85">
        <v>0</v>
      </c>
      <c r="X975" s="85">
        <v>0</v>
      </c>
      <c r="Y975" s="85">
        <v>0</v>
      </c>
      <c r="Z975" s="85">
        <v>0</v>
      </c>
      <c r="AA975" s="85">
        <v>0</v>
      </c>
      <c r="AB975" s="85">
        <v>0</v>
      </c>
      <c r="AC975" s="85">
        <v>0</v>
      </c>
      <c r="AD975" s="85">
        <v>0</v>
      </c>
      <c r="AE975" s="85">
        <v>0</v>
      </c>
    </row>
    <row r="976" spans="2:31"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 s="85">
        <v>0</v>
      </c>
      <c r="K976" s="85">
        <v>0</v>
      </c>
      <c r="L976" s="85">
        <v>0</v>
      </c>
      <c r="M976" s="85">
        <v>0</v>
      </c>
      <c r="N976" s="85">
        <v>0</v>
      </c>
      <c r="O976" s="85">
        <v>0</v>
      </c>
      <c r="P976" s="85">
        <v>0</v>
      </c>
      <c r="Q976" s="85">
        <v>0</v>
      </c>
      <c r="R976" s="85">
        <v>0</v>
      </c>
      <c r="S976" s="85">
        <v>0</v>
      </c>
      <c r="T976" s="85">
        <v>0</v>
      </c>
      <c r="U976" s="85">
        <v>0</v>
      </c>
      <c r="V976" s="85">
        <v>0</v>
      </c>
      <c r="W976" s="85">
        <v>0</v>
      </c>
      <c r="X976" s="85">
        <v>0</v>
      </c>
      <c r="Y976" s="85">
        <v>0</v>
      </c>
      <c r="Z976" s="85">
        <v>0</v>
      </c>
      <c r="AA976" s="85">
        <v>0</v>
      </c>
      <c r="AB976" s="85">
        <v>0</v>
      </c>
      <c r="AC976" s="85">
        <v>0</v>
      </c>
      <c r="AD976" s="85">
        <v>0</v>
      </c>
      <c r="AE976" s="85">
        <v>0</v>
      </c>
    </row>
    <row r="977" spans="2:31"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 s="85">
        <v>0</v>
      </c>
      <c r="K977" s="85">
        <v>0</v>
      </c>
      <c r="L977" s="85">
        <v>0</v>
      </c>
      <c r="M977" s="85">
        <v>0</v>
      </c>
      <c r="N977" s="85">
        <v>0</v>
      </c>
      <c r="O977" s="85">
        <v>0</v>
      </c>
      <c r="P977" s="85">
        <v>0</v>
      </c>
      <c r="Q977" s="85">
        <v>0</v>
      </c>
      <c r="R977" s="85">
        <v>0</v>
      </c>
      <c r="S977" s="85">
        <v>0</v>
      </c>
      <c r="T977" s="85">
        <v>0</v>
      </c>
      <c r="U977" s="85">
        <v>0</v>
      </c>
      <c r="V977" s="85">
        <v>0</v>
      </c>
      <c r="W977" s="85">
        <v>0</v>
      </c>
      <c r="X977" s="85">
        <v>0</v>
      </c>
      <c r="Y977" s="85">
        <v>0</v>
      </c>
      <c r="Z977" s="85">
        <v>0</v>
      </c>
      <c r="AA977" s="85">
        <v>0</v>
      </c>
      <c r="AB977" s="85">
        <v>0</v>
      </c>
      <c r="AC977" s="85">
        <v>0</v>
      </c>
      <c r="AD977" s="85">
        <v>0</v>
      </c>
      <c r="AE977" s="85">
        <v>0</v>
      </c>
    </row>
    <row r="978" spans="2:31"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 s="85">
        <v>0</v>
      </c>
      <c r="K978" s="85">
        <v>0</v>
      </c>
      <c r="L978" s="85">
        <v>0</v>
      </c>
      <c r="M978" s="85">
        <v>0</v>
      </c>
      <c r="N978" s="85">
        <v>0</v>
      </c>
      <c r="O978" s="85">
        <v>0</v>
      </c>
      <c r="P978" s="85">
        <v>0</v>
      </c>
      <c r="Q978" s="85">
        <v>0</v>
      </c>
      <c r="R978" s="85">
        <v>0</v>
      </c>
      <c r="S978" s="85">
        <v>0</v>
      </c>
      <c r="T978" s="85">
        <v>0</v>
      </c>
      <c r="U978" s="85">
        <v>0</v>
      </c>
      <c r="V978" s="85">
        <v>0</v>
      </c>
      <c r="W978" s="85">
        <v>0</v>
      </c>
      <c r="X978" s="85">
        <v>0</v>
      </c>
      <c r="Y978" s="85">
        <v>0</v>
      </c>
      <c r="Z978" s="85">
        <v>0</v>
      </c>
      <c r="AA978" s="85">
        <v>0</v>
      </c>
      <c r="AB978" s="85">
        <v>0</v>
      </c>
      <c r="AC978" s="85">
        <v>0</v>
      </c>
      <c r="AD978" s="85">
        <v>0</v>
      </c>
      <c r="AE978" s="85">
        <v>0</v>
      </c>
    </row>
    <row r="979" spans="2:31"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 s="85">
        <v>0</v>
      </c>
      <c r="K979" s="85">
        <v>0</v>
      </c>
      <c r="L979" s="85">
        <v>0</v>
      </c>
      <c r="M979" s="85">
        <v>0</v>
      </c>
      <c r="N979" s="85">
        <v>0</v>
      </c>
      <c r="O979" s="85">
        <v>0</v>
      </c>
      <c r="P979" s="85">
        <v>0</v>
      </c>
      <c r="Q979" s="85">
        <v>0</v>
      </c>
      <c r="R979" s="85">
        <v>0</v>
      </c>
      <c r="S979" s="85">
        <v>0</v>
      </c>
      <c r="T979" s="85">
        <v>0</v>
      </c>
      <c r="U979" s="85">
        <v>0</v>
      </c>
      <c r="V979" s="85">
        <v>0</v>
      </c>
      <c r="W979" s="85">
        <v>0</v>
      </c>
      <c r="X979" s="85">
        <v>0</v>
      </c>
      <c r="Y979" s="85">
        <v>0</v>
      </c>
      <c r="Z979" s="85">
        <v>0</v>
      </c>
      <c r="AA979" s="85">
        <v>0</v>
      </c>
      <c r="AB979" s="85">
        <v>0</v>
      </c>
      <c r="AC979" s="85">
        <v>0</v>
      </c>
      <c r="AD979" s="85">
        <v>0</v>
      </c>
      <c r="AE979" s="85">
        <v>0</v>
      </c>
    </row>
    <row r="980" spans="2:31"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 s="85">
        <v>0</v>
      </c>
      <c r="K980" s="85">
        <v>0</v>
      </c>
      <c r="L980" s="85">
        <v>0</v>
      </c>
      <c r="M980" s="85">
        <v>0</v>
      </c>
      <c r="N980" s="85">
        <v>0</v>
      </c>
      <c r="O980" s="85">
        <v>0</v>
      </c>
      <c r="P980" s="85">
        <v>0</v>
      </c>
      <c r="Q980" s="85">
        <v>0</v>
      </c>
      <c r="R980" s="85">
        <v>0</v>
      </c>
      <c r="S980" s="85">
        <v>0</v>
      </c>
      <c r="T980" s="85">
        <v>0</v>
      </c>
      <c r="U980" s="85">
        <v>0</v>
      </c>
      <c r="V980" s="85">
        <v>0</v>
      </c>
      <c r="W980" s="85">
        <v>0</v>
      </c>
      <c r="X980" s="85">
        <v>0</v>
      </c>
      <c r="Y980" s="85">
        <v>0</v>
      </c>
      <c r="Z980" s="85">
        <v>0</v>
      </c>
      <c r="AA980" s="85">
        <v>0</v>
      </c>
      <c r="AB980" s="85">
        <v>0</v>
      </c>
      <c r="AC980" s="85">
        <v>0</v>
      </c>
      <c r="AD980" s="85">
        <v>0</v>
      </c>
      <c r="AE980" s="85">
        <v>0</v>
      </c>
    </row>
    <row r="981" spans="2:31"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 s="85">
        <v>0</v>
      </c>
      <c r="K981" s="85">
        <v>0</v>
      </c>
      <c r="L981" s="85">
        <v>0</v>
      </c>
      <c r="M981" s="85">
        <v>0</v>
      </c>
      <c r="N981" s="85">
        <v>0</v>
      </c>
      <c r="O981" s="85">
        <v>0</v>
      </c>
      <c r="P981" s="85">
        <v>0</v>
      </c>
      <c r="Q981" s="85">
        <v>0</v>
      </c>
      <c r="R981" s="85">
        <v>0</v>
      </c>
      <c r="S981" s="85">
        <v>0</v>
      </c>
      <c r="T981" s="85">
        <v>0</v>
      </c>
      <c r="U981" s="85">
        <v>0</v>
      </c>
      <c r="V981" s="85">
        <v>0</v>
      </c>
      <c r="W981" s="85">
        <v>0</v>
      </c>
      <c r="X981" s="85">
        <v>0</v>
      </c>
      <c r="Y981" s="85">
        <v>0</v>
      </c>
      <c r="Z981" s="85">
        <v>0</v>
      </c>
      <c r="AA981" s="85">
        <v>0</v>
      </c>
      <c r="AB981" s="85">
        <v>0</v>
      </c>
      <c r="AC981" s="85">
        <v>0</v>
      </c>
      <c r="AD981" s="85">
        <v>0</v>
      </c>
      <c r="AE981" s="85">
        <v>0</v>
      </c>
    </row>
    <row r="982" spans="2:31"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 s="85">
        <v>0</v>
      </c>
      <c r="K982" s="85">
        <v>0</v>
      </c>
      <c r="L982" s="85">
        <v>0</v>
      </c>
      <c r="M982" s="85">
        <v>0</v>
      </c>
      <c r="N982" s="85">
        <v>0</v>
      </c>
      <c r="O982" s="85">
        <v>0</v>
      </c>
      <c r="P982" s="85">
        <v>0</v>
      </c>
      <c r="Q982" s="85">
        <v>0</v>
      </c>
      <c r="R982" s="85">
        <v>0</v>
      </c>
      <c r="S982" s="85">
        <v>0</v>
      </c>
      <c r="T982" s="85">
        <v>0</v>
      </c>
      <c r="U982" s="85">
        <v>0</v>
      </c>
      <c r="V982" s="85">
        <v>0</v>
      </c>
      <c r="W982" s="85">
        <v>0</v>
      </c>
      <c r="X982" s="85">
        <v>0</v>
      </c>
      <c r="Y982" s="85">
        <v>0</v>
      </c>
      <c r="Z982" s="85">
        <v>0</v>
      </c>
      <c r="AA982" s="85">
        <v>0</v>
      </c>
      <c r="AB982" s="85">
        <v>0</v>
      </c>
      <c r="AC982" s="85">
        <v>0</v>
      </c>
      <c r="AD982" s="85">
        <v>0</v>
      </c>
      <c r="AE982" s="85">
        <v>0</v>
      </c>
    </row>
    <row r="983" spans="2:31"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 s="85">
        <v>0</v>
      </c>
      <c r="K983" s="85">
        <v>0</v>
      </c>
      <c r="L983" s="85">
        <v>0</v>
      </c>
      <c r="M983" s="85">
        <v>0</v>
      </c>
      <c r="N983" s="85">
        <v>0</v>
      </c>
      <c r="O983" s="85">
        <v>0</v>
      </c>
      <c r="P983" s="85">
        <v>0</v>
      </c>
      <c r="Q983" s="85">
        <v>0</v>
      </c>
      <c r="R983" s="85">
        <v>0</v>
      </c>
      <c r="S983" s="85">
        <v>0</v>
      </c>
      <c r="T983" s="85">
        <v>0</v>
      </c>
      <c r="U983" s="85">
        <v>0</v>
      </c>
      <c r="V983" s="85">
        <v>0</v>
      </c>
      <c r="W983" s="85">
        <v>0</v>
      </c>
      <c r="X983" s="85">
        <v>0</v>
      </c>
      <c r="Y983" s="85">
        <v>0</v>
      </c>
      <c r="Z983" s="85">
        <v>0</v>
      </c>
      <c r="AA983" s="85">
        <v>0</v>
      </c>
      <c r="AB983" s="85">
        <v>0</v>
      </c>
      <c r="AC983" s="85">
        <v>0</v>
      </c>
      <c r="AD983" s="85">
        <v>0</v>
      </c>
      <c r="AE983" s="85">
        <v>0</v>
      </c>
    </row>
    <row r="984" spans="2:31"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 s="85">
        <v>0</v>
      </c>
      <c r="K984" s="85">
        <v>0</v>
      </c>
      <c r="L984" s="85">
        <v>0</v>
      </c>
      <c r="M984" s="85">
        <v>0</v>
      </c>
      <c r="N984" s="85">
        <v>0</v>
      </c>
      <c r="O984" s="85">
        <v>0</v>
      </c>
      <c r="P984" s="85">
        <v>0</v>
      </c>
      <c r="Q984" s="85">
        <v>0</v>
      </c>
      <c r="R984" s="85">
        <v>0</v>
      </c>
      <c r="S984" s="85">
        <v>0</v>
      </c>
      <c r="T984" s="85">
        <v>0</v>
      </c>
      <c r="U984" s="85">
        <v>0</v>
      </c>
      <c r="V984" s="85">
        <v>0</v>
      </c>
      <c r="W984" s="85">
        <v>0</v>
      </c>
      <c r="X984" s="85">
        <v>0</v>
      </c>
      <c r="Y984" s="85">
        <v>0</v>
      </c>
      <c r="Z984" s="85">
        <v>0</v>
      </c>
      <c r="AA984" s="85">
        <v>0</v>
      </c>
      <c r="AB984" s="85">
        <v>0</v>
      </c>
      <c r="AC984" s="85">
        <v>0</v>
      </c>
      <c r="AD984" s="85">
        <v>0</v>
      </c>
      <c r="AE984" s="85">
        <v>0</v>
      </c>
    </row>
    <row r="985" spans="2:31"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 s="85">
        <v>0</v>
      </c>
      <c r="K985" s="85">
        <v>0</v>
      </c>
      <c r="L985" s="85">
        <v>0</v>
      </c>
      <c r="M985" s="85">
        <v>0</v>
      </c>
      <c r="N985" s="85">
        <v>0</v>
      </c>
      <c r="O985" s="85">
        <v>0</v>
      </c>
      <c r="P985" s="85">
        <v>0</v>
      </c>
      <c r="Q985" s="85">
        <v>0</v>
      </c>
      <c r="R985" s="85">
        <v>0</v>
      </c>
      <c r="S985" s="85">
        <v>0</v>
      </c>
      <c r="T985" s="85">
        <v>0</v>
      </c>
      <c r="U985" s="85">
        <v>0</v>
      </c>
      <c r="V985" s="85">
        <v>0</v>
      </c>
      <c r="W985" s="85">
        <v>0</v>
      </c>
      <c r="X985" s="85">
        <v>0</v>
      </c>
      <c r="Y985" s="85">
        <v>0</v>
      </c>
      <c r="Z985" s="85">
        <v>0</v>
      </c>
      <c r="AA985" s="85">
        <v>0</v>
      </c>
      <c r="AB985" s="85">
        <v>0</v>
      </c>
      <c r="AC985" s="85">
        <v>0</v>
      </c>
      <c r="AD985" s="85">
        <v>0</v>
      </c>
      <c r="AE985" s="85">
        <v>0</v>
      </c>
    </row>
    <row r="986" spans="2:31"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 s="85">
        <v>0</v>
      </c>
      <c r="K986" s="85">
        <v>0</v>
      </c>
      <c r="L986" s="85">
        <v>0</v>
      </c>
      <c r="M986" s="85">
        <v>0</v>
      </c>
      <c r="N986" s="85">
        <v>0</v>
      </c>
      <c r="O986" s="85">
        <v>0</v>
      </c>
      <c r="P986" s="85">
        <v>0</v>
      </c>
      <c r="Q986" s="85">
        <v>0</v>
      </c>
      <c r="R986" s="85">
        <v>0</v>
      </c>
      <c r="S986" s="85">
        <v>0</v>
      </c>
      <c r="T986" s="85">
        <v>0</v>
      </c>
      <c r="U986" s="85">
        <v>0</v>
      </c>
      <c r="V986" s="85">
        <v>0</v>
      </c>
      <c r="W986" s="85">
        <v>0</v>
      </c>
      <c r="X986" s="85">
        <v>0</v>
      </c>
      <c r="Y986" s="85">
        <v>0</v>
      </c>
      <c r="Z986" s="85">
        <v>0</v>
      </c>
      <c r="AA986" s="85">
        <v>0</v>
      </c>
      <c r="AB986" s="85">
        <v>0</v>
      </c>
      <c r="AC986" s="85">
        <v>0</v>
      </c>
      <c r="AD986" s="85">
        <v>0</v>
      </c>
      <c r="AE986" s="85">
        <v>0</v>
      </c>
    </row>
    <row r="987" spans="2:31"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 s="85">
        <v>0</v>
      </c>
      <c r="K987" s="85">
        <v>0</v>
      </c>
      <c r="L987" s="85">
        <v>0</v>
      </c>
      <c r="M987" s="85">
        <v>0</v>
      </c>
      <c r="N987" s="85">
        <v>0</v>
      </c>
      <c r="O987" s="85">
        <v>0</v>
      </c>
      <c r="P987" s="85">
        <v>0</v>
      </c>
      <c r="Q987" s="85">
        <v>0</v>
      </c>
      <c r="R987" s="85">
        <v>0</v>
      </c>
      <c r="S987" s="85">
        <v>0</v>
      </c>
      <c r="T987" s="85">
        <v>0</v>
      </c>
      <c r="U987" s="85">
        <v>0</v>
      </c>
      <c r="V987" s="85">
        <v>0</v>
      </c>
      <c r="W987" s="85">
        <v>0</v>
      </c>
      <c r="X987" s="85">
        <v>0</v>
      </c>
      <c r="Y987" s="85">
        <v>0</v>
      </c>
      <c r="Z987" s="85">
        <v>0</v>
      </c>
      <c r="AA987" s="85">
        <v>0</v>
      </c>
      <c r="AB987" s="85">
        <v>0</v>
      </c>
      <c r="AC987" s="85">
        <v>0</v>
      </c>
      <c r="AD987" s="85">
        <v>0</v>
      </c>
      <c r="AE987" s="85">
        <v>0</v>
      </c>
    </row>
    <row r="988" spans="2:31"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 s="85">
        <v>0</v>
      </c>
      <c r="K988" s="85">
        <v>0</v>
      </c>
      <c r="L988" s="85">
        <v>0</v>
      </c>
      <c r="M988" s="85">
        <v>0</v>
      </c>
      <c r="N988" s="85">
        <v>0</v>
      </c>
      <c r="O988" s="85">
        <v>0</v>
      </c>
      <c r="P988" s="85">
        <v>0</v>
      </c>
      <c r="Q988" s="85">
        <v>0</v>
      </c>
      <c r="R988" s="85">
        <v>0</v>
      </c>
      <c r="S988" s="85">
        <v>0</v>
      </c>
      <c r="T988" s="85">
        <v>0</v>
      </c>
      <c r="U988" s="85">
        <v>0</v>
      </c>
      <c r="V988" s="85">
        <v>0</v>
      </c>
      <c r="W988" s="85">
        <v>0</v>
      </c>
      <c r="X988" s="85">
        <v>0</v>
      </c>
      <c r="Y988" s="85">
        <v>0</v>
      </c>
      <c r="Z988" s="85">
        <v>0</v>
      </c>
      <c r="AA988" s="85">
        <v>0</v>
      </c>
      <c r="AB988" s="85">
        <v>0</v>
      </c>
      <c r="AC988" s="85">
        <v>0</v>
      </c>
      <c r="AD988" s="85">
        <v>0</v>
      </c>
      <c r="AE988" s="85">
        <v>0</v>
      </c>
    </row>
    <row r="989" spans="2:31"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 s="85">
        <v>0</v>
      </c>
      <c r="K989" s="85">
        <v>0</v>
      </c>
      <c r="L989" s="85">
        <v>0</v>
      </c>
      <c r="M989" s="85">
        <v>0</v>
      </c>
      <c r="N989" s="85">
        <v>0</v>
      </c>
      <c r="O989" s="85">
        <v>0</v>
      </c>
      <c r="P989" s="85">
        <v>0</v>
      </c>
      <c r="Q989" s="85">
        <v>0</v>
      </c>
      <c r="R989" s="85">
        <v>0</v>
      </c>
      <c r="S989" s="85">
        <v>0</v>
      </c>
      <c r="T989" s="85">
        <v>0</v>
      </c>
      <c r="U989" s="85">
        <v>0</v>
      </c>
      <c r="V989" s="85">
        <v>0</v>
      </c>
      <c r="W989" s="85">
        <v>0</v>
      </c>
      <c r="X989" s="85">
        <v>0</v>
      </c>
      <c r="Y989" s="85">
        <v>0</v>
      </c>
      <c r="Z989" s="85">
        <v>0</v>
      </c>
      <c r="AA989" s="85">
        <v>0</v>
      </c>
      <c r="AB989" s="85">
        <v>0</v>
      </c>
      <c r="AC989" s="85">
        <v>0</v>
      </c>
      <c r="AD989" s="85">
        <v>0</v>
      </c>
      <c r="AE989" s="85">
        <v>0</v>
      </c>
    </row>
    <row r="990" spans="2:31"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 s="85">
        <v>0</v>
      </c>
      <c r="K990" s="85">
        <v>0</v>
      </c>
      <c r="L990" s="85">
        <v>0</v>
      </c>
      <c r="M990" s="85">
        <v>0</v>
      </c>
      <c r="N990" s="85">
        <v>0</v>
      </c>
      <c r="O990" s="85">
        <v>0</v>
      </c>
      <c r="P990" s="85">
        <v>0</v>
      </c>
      <c r="Q990" s="85">
        <v>0</v>
      </c>
      <c r="R990" s="85">
        <v>0</v>
      </c>
      <c r="S990" s="85">
        <v>0</v>
      </c>
      <c r="T990" s="85">
        <v>0</v>
      </c>
      <c r="U990" s="85">
        <v>0</v>
      </c>
      <c r="V990" s="85">
        <v>0</v>
      </c>
      <c r="W990" s="85">
        <v>0</v>
      </c>
      <c r="X990" s="85">
        <v>0</v>
      </c>
      <c r="Y990" s="85">
        <v>0</v>
      </c>
      <c r="Z990" s="85">
        <v>0</v>
      </c>
      <c r="AA990" s="85">
        <v>0</v>
      </c>
      <c r="AB990" s="85">
        <v>0</v>
      </c>
      <c r="AC990" s="85">
        <v>0</v>
      </c>
      <c r="AD990" s="85">
        <v>0</v>
      </c>
      <c r="AE990" s="85">
        <v>0</v>
      </c>
    </row>
    <row r="991" spans="2:31"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 s="85">
        <v>0</v>
      </c>
      <c r="K991" s="85">
        <v>0</v>
      </c>
      <c r="L991" s="85">
        <v>0</v>
      </c>
      <c r="M991" s="85">
        <v>0</v>
      </c>
      <c r="N991" s="85">
        <v>0</v>
      </c>
      <c r="O991" s="85">
        <v>0</v>
      </c>
      <c r="P991" s="85">
        <v>0</v>
      </c>
      <c r="Q991" s="85">
        <v>0</v>
      </c>
      <c r="R991" s="85">
        <v>0</v>
      </c>
      <c r="S991" s="85">
        <v>0</v>
      </c>
      <c r="T991" s="85">
        <v>0</v>
      </c>
      <c r="U991" s="85">
        <v>0</v>
      </c>
      <c r="V991" s="85">
        <v>0</v>
      </c>
      <c r="W991" s="85">
        <v>0</v>
      </c>
      <c r="X991" s="85">
        <v>0</v>
      </c>
      <c r="Y991" s="85">
        <v>0</v>
      </c>
      <c r="Z991" s="85">
        <v>0</v>
      </c>
      <c r="AA991" s="85">
        <v>0</v>
      </c>
      <c r="AB991" s="85">
        <v>0</v>
      </c>
      <c r="AC991" s="85">
        <v>0</v>
      </c>
      <c r="AD991" s="85">
        <v>0</v>
      </c>
      <c r="AE991" s="85">
        <v>0</v>
      </c>
    </row>
    <row r="992" spans="2:31"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 s="85">
        <v>0</v>
      </c>
      <c r="K992" s="85">
        <v>0</v>
      </c>
      <c r="L992" s="85">
        <v>0</v>
      </c>
      <c r="M992" s="85">
        <v>0</v>
      </c>
      <c r="N992" s="85">
        <v>0</v>
      </c>
      <c r="O992" s="85">
        <v>0</v>
      </c>
      <c r="P992" s="85">
        <v>0</v>
      </c>
      <c r="Q992" s="85">
        <v>0</v>
      </c>
      <c r="R992" s="85">
        <v>0</v>
      </c>
      <c r="S992" s="85">
        <v>0</v>
      </c>
      <c r="T992" s="85">
        <v>0</v>
      </c>
      <c r="U992" s="85">
        <v>0</v>
      </c>
      <c r="V992" s="85">
        <v>0</v>
      </c>
      <c r="W992" s="85">
        <v>0</v>
      </c>
      <c r="X992" s="85">
        <v>0</v>
      </c>
      <c r="Y992" s="85">
        <v>0</v>
      </c>
      <c r="Z992" s="85">
        <v>0</v>
      </c>
      <c r="AA992" s="85">
        <v>0</v>
      </c>
      <c r="AB992" s="85">
        <v>0</v>
      </c>
      <c r="AC992" s="85">
        <v>0</v>
      </c>
      <c r="AD992" s="85">
        <v>0</v>
      </c>
      <c r="AE992" s="85">
        <v>0</v>
      </c>
    </row>
    <row r="993" spans="2:31"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 s="85">
        <v>0</v>
      </c>
      <c r="K993" s="85">
        <v>0</v>
      </c>
      <c r="L993" s="85">
        <v>0</v>
      </c>
      <c r="M993" s="85">
        <v>0</v>
      </c>
      <c r="N993" s="85">
        <v>0</v>
      </c>
      <c r="O993" s="85">
        <v>0</v>
      </c>
      <c r="P993" s="85">
        <v>0</v>
      </c>
      <c r="Q993" s="85">
        <v>0</v>
      </c>
      <c r="R993" s="85">
        <v>0</v>
      </c>
      <c r="S993" s="85">
        <v>0</v>
      </c>
      <c r="T993" s="85">
        <v>0</v>
      </c>
      <c r="U993" s="85">
        <v>0</v>
      </c>
      <c r="V993" s="85">
        <v>0</v>
      </c>
      <c r="W993" s="85">
        <v>0</v>
      </c>
      <c r="X993" s="85">
        <v>0</v>
      </c>
      <c r="Y993" s="85">
        <v>0</v>
      </c>
      <c r="Z993" s="85">
        <v>0</v>
      </c>
      <c r="AA993" s="85">
        <v>0</v>
      </c>
      <c r="AB993" s="85">
        <v>0</v>
      </c>
      <c r="AC993" s="85">
        <v>0</v>
      </c>
      <c r="AD993" s="85">
        <v>0</v>
      </c>
      <c r="AE993" s="85">
        <v>0</v>
      </c>
    </row>
    <row r="994" spans="2:31"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 s="85">
        <v>0</v>
      </c>
      <c r="K994" s="85">
        <v>0</v>
      </c>
      <c r="L994" s="85">
        <v>0</v>
      </c>
      <c r="M994" s="85">
        <v>0</v>
      </c>
      <c r="N994" s="85">
        <v>0</v>
      </c>
      <c r="O994" s="85">
        <v>0</v>
      </c>
      <c r="P994" s="85">
        <v>0</v>
      </c>
      <c r="Q994" s="85">
        <v>0</v>
      </c>
      <c r="R994" s="85">
        <v>0</v>
      </c>
      <c r="S994" s="85">
        <v>0</v>
      </c>
      <c r="T994" s="85">
        <v>0</v>
      </c>
      <c r="U994" s="85">
        <v>0</v>
      </c>
      <c r="V994" s="85">
        <v>0</v>
      </c>
      <c r="W994" s="85">
        <v>0</v>
      </c>
      <c r="X994" s="85">
        <v>0</v>
      </c>
      <c r="Y994" s="85">
        <v>0</v>
      </c>
      <c r="Z994" s="85">
        <v>0</v>
      </c>
      <c r="AA994" s="85">
        <v>0</v>
      </c>
      <c r="AB994" s="85">
        <v>0</v>
      </c>
      <c r="AC994" s="85">
        <v>0</v>
      </c>
      <c r="AD994" s="85">
        <v>0</v>
      </c>
      <c r="AE994" s="85">
        <v>0</v>
      </c>
    </row>
    <row r="995" spans="2:31"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 s="85">
        <v>0</v>
      </c>
      <c r="K995" s="85">
        <v>0</v>
      </c>
      <c r="L995" s="85">
        <v>0</v>
      </c>
      <c r="M995" s="85">
        <v>0</v>
      </c>
      <c r="N995" s="85">
        <v>0</v>
      </c>
      <c r="O995" s="85">
        <v>0</v>
      </c>
      <c r="P995" s="85">
        <v>0</v>
      </c>
      <c r="Q995" s="85">
        <v>0</v>
      </c>
      <c r="R995" s="85">
        <v>0</v>
      </c>
      <c r="S995" s="85">
        <v>0</v>
      </c>
      <c r="T995" s="85">
        <v>0</v>
      </c>
      <c r="U995" s="85">
        <v>0</v>
      </c>
      <c r="V995" s="85">
        <v>0</v>
      </c>
      <c r="W995" s="85">
        <v>0</v>
      </c>
      <c r="X995" s="85">
        <v>0</v>
      </c>
      <c r="Y995" s="85">
        <v>0</v>
      </c>
      <c r="Z995" s="85">
        <v>0</v>
      </c>
      <c r="AA995" s="85">
        <v>0</v>
      </c>
      <c r="AB995" s="85">
        <v>0</v>
      </c>
      <c r="AC995" s="85">
        <v>0</v>
      </c>
      <c r="AD995" s="85">
        <v>0</v>
      </c>
      <c r="AE995" s="85">
        <v>0</v>
      </c>
    </row>
    <row r="996" spans="2:31"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0</v>
      </c>
      <c r="J996" s="85">
        <v>0</v>
      </c>
      <c r="K996" s="85">
        <v>0</v>
      </c>
      <c r="L996" s="85">
        <v>0</v>
      </c>
      <c r="M996" s="85">
        <v>0</v>
      </c>
      <c r="N996" s="85">
        <v>0</v>
      </c>
      <c r="O996" s="85">
        <v>0</v>
      </c>
      <c r="P996" s="85">
        <v>0</v>
      </c>
      <c r="Q996" s="85">
        <v>0</v>
      </c>
      <c r="R996" s="85">
        <v>0</v>
      </c>
      <c r="S996" s="85">
        <v>0</v>
      </c>
      <c r="T996" s="85">
        <v>0</v>
      </c>
      <c r="U996" s="85">
        <v>0</v>
      </c>
      <c r="V996" s="85">
        <v>0</v>
      </c>
      <c r="W996" s="85">
        <v>0</v>
      </c>
      <c r="X996" s="85">
        <v>0</v>
      </c>
      <c r="Y996" s="85">
        <v>0</v>
      </c>
      <c r="Z996" s="85">
        <v>0</v>
      </c>
      <c r="AA996" s="85">
        <v>0</v>
      </c>
      <c r="AB996" s="85">
        <v>0</v>
      </c>
      <c r="AC996" s="85">
        <v>0</v>
      </c>
      <c r="AD996" s="85">
        <v>0</v>
      </c>
      <c r="AE996" s="85">
        <v>0</v>
      </c>
    </row>
    <row r="997" spans="2:31"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 s="85">
        <v>0</v>
      </c>
      <c r="K997" s="85">
        <v>0</v>
      </c>
      <c r="L997" s="85">
        <v>0</v>
      </c>
      <c r="M997" s="85">
        <v>0</v>
      </c>
      <c r="N997" s="85">
        <v>0</v>
      </c>
      <c r="O997" s="85">
        <v>0</v>
      </c>
      <c r="P997" s="85">
        <v>0</v>
      </c>
      <c r="Q997" s="85">
        <v>0</v>
      </c>
      <c r="R997" s="85">
        <v>0</v>
      </c>
      <c r="S997" s="85">
        <v>0</v>
      </c>
      <c r="T997" s="85">
        <v>0</v>
      </c>
      <c r="U997" s="85">
        <v>0</v>
      </c>
      <c r="V997" s="85">
        <v>0</v>
      </c>
      <c r="W997" s="85">
        <v>0</v>
      </c>
      <c r="X997" s="85">
        <v>0</v>
      </c>
      <c r="Y997" s="85">
        <v>0</v>
      </c>
      <c r="Z997" s="85">
        <v>0</v>
      </c>
      <c r="AA997" s="85">
        <v>0</v>
      </c>
      <c r="AB997" s="85">
        <v>0</v>
      </c>
      <c r="AC997" s="85">
        <v>0</v>
      </c>
      <c r="AD997" s="85">
        <v>0</v>
      </c>
      <c r="AE997" s="85">
        <v>0</v>
      </c>
    </row>
    <row r="998" spans="2:31"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 s="85">
        <v>0</v>
      </c>
      <c r="K998" s="85">
        <v>0</v>
      </c>
      <c r="L998" s="85">
        <v>0</v>
      </c>
      <c r="M998" s="85">
        <v>0</v>
      </c>
      <c r="N998" s="85">
        <v>0</v>
      </c>
      <c r="O998" s="85">
        <v>0</v>
      </c>
      <c r="P998" s="85">
        <v>0</v>
      </c>
      <c r="Q998" s="85">
        <v>0</v>
      </c>
      <c r="R998" s="85">
        <v>0</v>
      </c>
      <c r="S998" s="85">
        <v>0</v>
      </c>
      <c r="T998" s="85">
        <v>0</v>
      </c>
      <c r="U998" s="85">
        <v>0</v>
      </c>
      <c r="V998" s="85">
        <v>0</v>
      </c>
      <c r="W998" s="85">
        <v>0</v>
      </c>
      <c r="X998" s="85">
        <v>0</v>
      </c>
      <c r="Y998" s="85">
        <v>0</v>
      </c>
      <c r="Z998" s="85">
        <v>0</v>
      </c>
      <c r="AA998" s="85">
        <v>0</v>
      </c>
      <c r="AB998" s="85">
        <v>0</v>
      </c>
      <c r="AC998" s="85">
        <v>0</v>
      </c>
      <c r="AD998" s="85">
        <v>0</v>
      </c>
      <c r="AE998" s="85">
        <v>0</v>
      </c>
    </row>
    <row r="999" spans="2:31"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 s="85">
        <v>0</v>
      </c>
      <c r="K999" s="85">
        <v>0</v>
      </c>
      <c r="L999" s="85">
        <v>0</v>
      </c>
      <c r="M999" s="85">
        <v>0</v>
      </c>
      <c r="N999" s="85">
        <v>0</v>
      </c>
      <c r="O999" s="85">
        <v>0</v>
      </c>
      <c r="P999" s="85">
        <v>0</v>
      </c>
      <c r="Q999" s="85">
        <v>0</v>
      </c>
      <c r="R999" s="85">
        <v>0</v>
      </c>
      <c r="S999" s="85">
        <v>0</v>
      </c>
      <c r="T999" s="85">
        <v>0</v>
      </c>
      <c r="U999" s="85">
        <v>0</v>
      </c>
      <c r="V999" s="85">
        <v>0</v>
      </c>
      <c r="W999" s="85">
        <v>0</v>
      </c>
      <c r="X999" s="85">
        <v>0</v>
      </c>
      <c r="Y999" s="85">
        <v>0</v>
      </c>
      <c r="Z999" s="85">
        <v>0</v>
      </c>
      <c r="AA999" s="85">
        <v>0</v>
      </c>
      <c r="AB999" s="85">
        <v>0</v>
      </c>
      <c r="AC999" s="85">
        <v>0</v>
      </c>
      <c r="AD999" s="85">
        <v>0</v>
      </c>
      <c r="AE999" s="8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490"/>
  <sheetViews>
    <sheetView topLeftCell="E58" zoomScaleNormal="100" workbookViewId="0">
      <selection activeCell="A265" sqref="A1:XFD1048576"/>
    </sheetView>
  </sheetViews>
  <sheetFormatPr defaultRowHeight="11.25"/>
  <cols>
    <col min="1" max="1" width="14.5703125" style="1" customWidth="1"/>
    <col min="2" max="2" width="18.42578125" style="1" customWidth="1"/>
    <col min="3" max="3" width="26.42578125" style="1" customWidth="1"/>
    <col min="4" max="5" width="9.140625" style="1"/>
    <col min="6" max="6" width="50.140625" style="1" bestFit="1" customWidth="1"/>
    <col min="7" max="7" width="17.140625" style="1" customWidth="1"/>
    <col min="8" max="8" width="7.5703125" style="1" customWidth="1"/>
    <col min="9" max="9" width="12.42578125" style="1" customWidth="1"/>
    <col min="10" max="12" width="9.85546875" style="1" bestFit="1" customWidth="1"/>
    <col min="13" max="14" width="6.28515625" style="1" bestFit="1" customWidth="1"/>
    <col min="15" max="15" width="9.85546875" style="1" bestFit="1" customWidth="1"/>
    <col min="16" max="16" width="12" style="1" customWidth="1"/>
    <col min="17" max="18" width="9.85546875" style="1" bestFit="1" customWidth="1"/>
    <col min="19" max="19" width="6.28515625" style="1" bestFit="1" customWidth="1"/>
    <col min="20" max="20" width="9.85546875" style="1" bestFit="1" customWidth="1"/>
    <col min="21" max="21" width="8.85546875" style="1" customWidth="1"/>
    <col min="22" max="24" width="9.85546875" style="1" bestFit="1" customWidth="1"/>
    <col min="25" max="26" width="6.28515625" style="1" bestFit="1" customWidth="1"/>
    <col min="27" max="30" width="9.85546875" style="1" bestFit="1" customWidth="1"/>
    <col min="31" max="31" width="4" style="1" bestFit="1" customWidth="1"/>
    <col min="32" max="32" width="6.28515625" style="1" bestFit="1" customWidth="1"/>
    <col min="33" max="33" width="14.28515625" style="1" customWidth="1"/>
    <col min="34" max="34" width="15.42578125" style="1" customWidth="1"/>
    <col min="35" max="35" width="9.140625" style="7"/>
    <col min="36" max="65" width="10.28515625" style="7" customWidth="1"/>
    <col min="66" max="69" width="9.140625" style="1"/>
    <col min="70" max="70" width="9.85546875" style="1" bestFit="1" customWidth="1"/>
    <col min="71" max="16384" width="9.140625" style="1"/>
  </cols>
  <sheetData>
    <row r="1" spans="1:70">
      <c r="B1" s="1" t="s">
        <v>187</v>
      </c>
      <c r="C1" s="1" t="s">
        <v>175</v>
      </c>
      <c r="D1" s="1" t="s">
        <v>172</v>
      </c>
      <c r="E1" s="1" t="s">
        <v>138</v>
      </c>
      <c r="F1" s="1" t="s">
        <v>85</v>
      </c>
      <c r="G1" s="1" t="s">
        <v>82</v>
      </c>
      <c r="H1" s="1" t="s">
        <v>249</v>
      </c>
      <c r="I1" s="1" t="s">
        <v>204</v>
      </c>
      <c r="AN1" s="7">
        <v>1</v>
      </c>
      <c r="AR1" s="7" t="s">
        <v>174</v>
      </c>
      <c r="AW1" s="7">
        <v>3.3771559522373798E-3</v>
      </c>
      <c r="AX1" s="7">
        <v>5.6687974912555646E-3</v>
      </c>
      <c r="AY1" s="7">
        <v>-6.8749246170545552E-3</v>
      </c>
      <c r="AZ1" s="7">
        <v>-2.8947051019176805E-3</v>
      </c>
      <c r="BA1" s="7">
        <v>3.2565432396575835E-3</v>
      </c>
      <c r="BB1" s="7">
        <v>6.6336991918947916E-3</v>
      </c>
      <c r="BC1" s="7">
        <v>-1.3267398383789584E-3</v>
      </c>
      <c r="BD1" s="7">
        <v>-1.8091906886984861E-3</v>
      </c>
      <c r="BE1" s="7">
        <v>1.2061271257991621E-3</v>
      </c>
      <c r="BF1" s="7">
        <v>7.2367627547946295E-4</v>
      </c>
      <c r="BG1" s="7">
        <v>1.2302496683150529E-2</v>
      </c>
      <c r="BH1" s="7">
        <v>7.2367627547946295E-4</v>
      </c>
      <c r="BI1" s="7">
        <v>-6.392473766735028E-3</v>
      </c>
      <c r="BJ1" s="7">
        <v>-1.8091906886984861E-3</v>
      </c>
      <c r="BK1" s="7">
        <v>-3.6183813773971434E-3</v>
      </c>
      <c r="BL1" s="7">
        <v>-9.6490170063922686E-4</v>
      </c>
      <c r="BM1" s="7">
        <v>-1.1458207695091097E-2</v>
      </c>
      <c r="BN1" s="1">
        <v>-7.1161500422144905E-3</v>
      </c>
      <c r="BO1" s="1">
        <v>-9.8902424315522042E-3</v>
      </c>
      <c r="BP1" s="1">
        <v>1.3267398383789584E-3</v>
      </c>
      <c r="BQ1" s="1">
        <v>-7.8398263176937821E-3</v>
      </c>
      <c r="BR1" s="1">
        <v>0</v>
      </c>
    </row>
    <row r="2" spans="1:70">
      <c r="J2" s="16">
        <v>1</v>
      </c>
      <c r="K2" s="16">
        <v>2</v>
      </c>
      <c r="L2" s="16">
        <v>3</v>
      </c>
      <c r="M2" s="16">
        <v>4</v>
      </c>
      <c r="N2" s="16">
        <v>5</v>
      </c>
      <c r="O2" s="16">
        <v>6</v>
      </c>
      <c r="P2" s="16">
        <v>7</v>
      </c>
      <c r="Q2" s="16">
        <v>8</v>
      </c>
      <c r="R2" s="16">
        <v>9</v>
      </c>
      <c r="S2" s="16">
        <v>10</v>
      </c>
      <c r="T2" s="16">
        <v>11</v>
      </c>
      <c r="U2" s="16">
        <v>12</v>
      </c>
      <c r="V2" s="16">
        <v>13</v>
      </c>
      <c r="W2" s="16">
        <v>14</v>
      </c>
      <c r="X2" s="16">
        <v>15</v>
      </c>
      <c r="Y2" s="16">
        <v>16</v>
      </c>
      <c r="Z2" s="16">
        <v>17</v>
      </c>
      <c r="AA2" s="16">
        <v>18</v>
      </c>
      <c r="AB2" s="16">
        <v>19</v>
      </c>
      <c r="AC2" s="16">
        <v>20</v>
      </c>
      <c r="AD2" s="16">
        <v>21</v>
      </c>
    </row>
    <row r="3" spans="1:70">
      <c r="J3" s="1" t="s">
        <v>227</v>
      </c>
      <c r="K3" s="1" t="s">
        <v>228</v>
      </c>
      <c r="L3" s="1" t="s">
        <v>229</v>
      </c>
      <c r="M3" s="1" t="s">
        <v>230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235</v>
      </c>
      <c r="S3" s="1" t="s">
        <v>236</v>
      </c>
      <c r="T3" s="1" t="s">
        <v>237</v>
      </c>
      <c r="U3" s="1" t="s">
        <v>238</v>
      </c>
      <c r="V3" s="1" t="s">
        <v>239</v>
      </c>
      <c r="W3" s="1" t="s">
        <v>240</v>
      </c>
      <c r="X3" s="1" t="s">
        <v>241</v>
      </c>
      <c r="Y3" s="1" t="s">
        <v>242</v>
      </c>
      <c r="Z3" s="1" t="s">
        <v>243</v>
      </c>
      <c r="AA3" s="1" t="s">
        <v>244</v>
      </c>
      <c r="AB3" s="1" t="s">
        <v>245</v>
      </c>
      <c r="AC3" s="1" t="s">
        <v>246</v>
      </c>
      <c r="AD3" s="1" t="s">
        <v>247</v>
      </c>
      <c r="AE3" s="1" t="s">
        <v>248</v>
      </c>
    </row>
    <row r="4" spans="1:70" s="4" customFormat="1" ht="54" customHeight="1"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4" t="s">
        <v>217</v>
      </c>
      <c r="K4" s="4" t="s">
        <v>219</v>
      </c>
      <c r="L4" s="4" t="s">
        <v>218</v>
      </c>
      <c r="M4" s="4" t="s">
        <v>226</v>
      </c>
      <c r="N4" s="4" t="s">
        <v>211</v>
      </c>
      <c r="O4" s="4" t="s">
        <v>213</v>
      </c>
      <c r="P4" s="4" t="s">
        <v>212</v>
      </c>
      <c r="Q4" s="4" t="s">
        <v>207</v>
      </c>
      <c r="R4" s="4" t="s">
        <v>205</v>
      </c>
      <c r="S4" s="4" t="s">
        <v>216</v>
      </c>
      <c r="T4" s="4" t="s">
        <v>209</v>
      </c>
      <c r="U4" s="4" t="s">
        <v>224</v>
      </c>
      <c r="V4" s="4" t="s">
        <v>220</v>
      </c>
      <c r="W4" s="4" t="s">
        <v>225</v>
      </c>
      <c r="X4" s="4" t="s">
        <v>223</v>
      </c>
      <c r="Y4" s="4" t="s">
        <v>206</v>
      </c>
      <c r="Z4" s="4" t="s">
        <v>208</v>
      </c>
      <c r="AA4" s="4" t="s">
        <v>222</v>
      </c>
      <c r="AB4" s="4" t="s">
        <v>210</v>
      </c>
      <c r="AC4" s="4" t="s">
        <v>221</v>
      </c>
      <c r="AD4" s="4" t="s">
        <v>214</v>
      </c>
      <c r="AE4" s="4" t="s">
        <v>215</v>
      </c>
      <c r="AG4" s="4" t="s">
        <v>141</v>
      </c>
      <c r="AH4" s="4" t="s">
        <v>142</v>
      </c>
      <c r="AI4" s="8" t="s">
        <v>143</v>
      </c>
      <c r="AJ4" s="7"/>
      <c r="AK4" s="7"/>
      <c r="AL4" s="7"/>
      <c r="AM4" s="7"/>
      <c r="AN4" s="1"/>
      <c r="AO4" s="1"/>
      <c r="AP4" s="1"/>
      <c r="AQ4" s="1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1"/>
      <c r="BO4" s="1"/>
      <c r="BP4" s="1"/>
      <c r="BQ4" s="1"/>
      <c r="BR4" s="1"/>
    </row>
    <row r="5" spans="1:70" s="6" customFormat="1">
      <c r="B5" s="6" t="s">
        <v>286</v>
      </c>
      <c r="C5" s="6" t="s">
        <v>287</v>
      </c>
      <c r="D5" s="6" t="s">
        <v>375</v>
      </c>
      <c r="E5" s="6" t="s">
        <v>289</v>
      </c>
      <c r="F5" s="6" t="s">
        <v>85</v>
      </c>
      <c r="G5" s="6" t="s">
        <v>319</v>
      </c>
      <c r="H5" s="6" t="s">
        <v>249</v>
      </c>
      <c r="I5" s="6" t="s">
        <v>204</v>
      </c>
      <c r="AI5" s="74"/>
      <c r="AJ5" s="74"/>
      <c r="AK5" s="74"/>
      <c r="AL5" s="74"/>
      <c r="AM5" s="74"/>
      <c r="AN5" s="49">
        <v>1</v>
      </c>
      <c r="AO5" s="49"/>
      <c r="AP5" s="49"/>
      <c r="AQ5" s="49"/>
      <c r="AR5" s="1"/>
      <c r="AS5" s="1"/>
      <c r="AT5" s="1"/>
      <c r="AU5" s="1"/>
      <c r="AV5" s="1"/>
      <c r="AW5" s="11" t="s">
        <v>144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>
      <c r="A6" s="1">
        <v>5</v>
      </c>
      <c r="B6" s="1" t="s">
        <v>188</v>
      </c>
      <c r="C6" s="1" t="s">
        <v>486</v>
      </c>
      <c r="D6" s="1">
        <v>1</v>
      </c>
      <c r="E6" s="1" t="s">
        <v>255</v>
      </c>
      <c r="F6" s="1" t="s">
        <v>252</v>
      </c>
      <c r="G6" s="1" t="s">
        <v>84</v>
      </c>
      <c r="H6" s="1" t="s">
        <v>250</v>
      </c>
      <c r="I6" s="1">
        <v>0</v>
      </c>
      <c r="J6" s="13">
        <v>3.7264094242096682E-3</v>
      </c>
      <c r="K6" s="13">
        <v>5.0486837360259849E-3</v>
      </c>
      <c r="L6" s="13">
        <v>-6.8517850703208706E-3</v>
      </c>
      <c r="M6" s="13">
        <v>-2.8849621348719184E-3</v>
      </c>
      <c r="N6" s="13">
        <v>2.5243418680130779E-3</v>
      </c>
      <c r="O6" s="13">
        <v>6.0103377809832912E-3</v>
      </c>
      <c r="P6" s="13">
        <v>-1.5626878230556012E-3</v>
      </c>
      <c r="Q6" s="13">
        <v>6.4911648034620302E-3</v>
      </c>
      <c r="R6" s="13">
        <v>-1.3222743118163174E-3</v>
      </c>
      <c r="S6" s="13">
        <v>1.8031013342950557E-3</v>
      </c>
      <c r="T6" s="13">
        <v>1.2501502584445321E-2</v>
      </c>
      <c r="U6" s="13">
        <v>2.4041351123928382E-4</v>
      </c>
      <c r="V6" s="13">
        <v>-6.4911648034618593E-3</v>
      </c>
      <c r="W6" s="13">
        <v>-2.6445486236326347E-3</v>
      </c>
      <c r="X6" s="13">
        <v>-3.4859959129702133E-3</v>
      </c>
      <c r="Y6" s="13">
        <v>-4.0870296910686795E-3</v>
      </c>
      <c r="Z6" s="13">
        <v>-1.1780262050727299E-2</v>
      </c>
      <c r="AA6" s="13">
        <v>-7.4528188484193365E-3</v>
      </c>
      <c r="AB6" s="13">
        <v>-5.6497175141242799E-3</v>
      </c>
      <c r="AC6" s="13">
        <v>-3.6062026685901115E-4</v>
      </c>
      <c r="AD6" s="13">
        <v>-5.8901310253635644E-3</v>
      </c>
      <c r="AE6" s="5">
        <v>0</v>
      </c>
      <c r="AF6" s="5"/>
      <c r="AG6" s="5">
        <v>1.2501502584445321</v>
      </c>
      <c r="AH6" s="5">
        <v>1.1780262050727299</v>
      </c>
      <c r="AI6" s="7">
        <v>0</v>
      </c>
      <c r="AN6" s="14" t="s">
        <v>145</v>
      </c>
      <c r="AO6" s="1"/>
      <c r="AP6" s="1"/>
      <c r="AQ6" s="1"/>
      <c r="AR6" s="49" t="s">
        <v>255</v>
      </c>
      <c r="AS6" s="49"/>
      <c r="AT6" s="49"/>
      <c r="AU6" s="49"/>
      <c r="AV6" s="49"/>
      <c r="AW6" s="75">
        <v>3.7264094242096682E-3</v>
      </c>
      <c r="AX6" s="75">
        <v>5.0486837360259849E-3</v>
      </c>
      <c r="AY6" s="75">
        <v>-6.8517850703208706E-3</v>
      </c>
      <c r="AZ6" s="75">
        <v>-2.8849621348719184E-3</v>
      </c>
      <c r="BA6" s="75">
        <v>2.5243418680130779E-3</v>
      </c>
      <c r="BB6" s="75">
        <v>6.0103377809832912E-3</v>
      </c>
      <c r="BC6" s="75">
        <v>-1.5626878230556012E-3</v>
      </c>
      <c r="BD6" s="75">
        <v>6.4911648034620302E-3</v>
      </c>
      <c r="BE6" s="75">
        <v>-1.3222743118163174E-3</v>
      </c>
      <c r="BF6" s="75">
        <v>1.8031013342950557E-3</v>
      </c>
      <c r="BG6" s="75">
        <v>1.2501502584445321E-2</v>
      </c>
      <c r="BH6" s="75">
        <v>2.4041351123928382E-4</v>
      </c>
      <c r="BI6" s="75">
        <v>-6.4911648034618593E-3</v>
      </c>
      <c r="BJ6" s="75">
        <v>-2.6445486236326347E-3</v>
      </c>
      <c r="BK6" s="75">
        <v>-3.4859959129702133E-3</v>
      </c>
      <c r="BL6" s="75">
        <v>-4.0870296910686795E-3</v>
      </c>
      <c r="BM6" s="75">
        <v>-1.1780262050727299E-2</v>
      </c>
      <c r="BN6" s="75">
        <v>-7.4528188484193365E-3</v>
      </c>
      <c r="BO6" s="75">
        <v>-5.6497175141242799E-3</v>
      </c>
      <c r="BP6" s="75">
        <v>-3.6062026685901115E-4</v>
      </c>
      <c r="BQ6" s="75">
        <v>-5.8901310253635644E-3</v>
      </c>
      <c r="BR6" s="75">
        <v>0</v>
      </c>
    </row>
    <row r="7" spans="1:70">
      <c r="A7" s="1">
        <v>6</v>
      </c>
      <c r="B7" s="1">
        <v>0</v>
      </c>
      <c r="C7" s="1">
        <v>0</v>
      </c>
      <c r="D7" s="1">
        <v>0</v>
      </c>
      <c r="E7" s="1" t="s">
        <v>256</v>
      </c>
      <c r="F7" s="1" t="s">
        <v>252</v>
      </c>
      <c r="G7" s="1" t="s">
        <v>84</v>
      </c>
      <c r="H7" s="1" t="s">
        <v>250</v>
      </c>
      <c r="I7" s="1">
        <v>0</v>
      </c>
      <c r="J7" s="13">
        <v>2.0219891318085533E-3</v>
      </c>
      <c r="K7" s="13">
        <v>1.3774800960444882E-2</v>
      </c>
      <c r="L7" s="13">
        <v>-6.8242133198533053E-3</v>
      </c>
      <c r="M7" s="13">
        <v>4.1703525843548375E-3</v>
      </c>
      <c r="N7" s="13">
        <v>4.9285985087830228E-3</v>
      </c>
      <c r="O7" s="13">
        <v>9.4780740553519535E-3</v>
      </c>
      <c r="P7" s="13">
        <v>-4.5494755465689306E-3</v>
      </c>
      <c r="Q7" s="13">
        <v>2.5274864147605569E-3</v>
      </c>
      <c r="R7" s="13">
        <v>7.5824592442818499E-4</v>
      </c>
      <c r="S7" s="13">
        <v>-2.5274864147600178E-4</v>
      </c>
      <c r="T7" s="13">
        <v>1.3901175281182973E-2</v>
      </c>
      <c r="U7" s="13">
        <v>2.5274864147618138E-4</v>
      </c>
      <c r="V7" s="13">
        <v>-1.1373688866422236E-2</v>
      </c>
      <c r="W7" s="13">
        <v>-3.2857323391885622E-3</v>
      </c>
      <c r="X7" s="13">
        <v>-1.0109945659041869E-3</v>
      </c>
      <c r="Y7" s="13">
        <v>2.7802350562365586E-3</v>
      </c>
      <c r="Z7" s="13">
        <v>-1.213193479085042E-2</v>
      </c>
      <c r="AA7" s="13">
        <v>-1.5038544167825071E-2</v>
      </c>
      <c r="AB7" s="13">
        <v>-4.802224188044932E-3</v>
      </c>
      <c r="AC7" s="13">
        <v>2.5274864147618138E-4</v>
      </c>
      <c r="AD7" s="13">
        <v>-1.1752811828636328E-2</v>
      </c>
      <c r="AE7" s="5">
        <v>0</v>
      </c>
      <c r="AF7" s="5"/>
      <c r="AG7" s="5">
        <v>1.3901175281182974</v>
      </c>
      <c r="AH7" s="5">
        <v>1.503854416782507</v>
      </c>
      <c r="AI7" s="7">
        <v>0</v>
      </c>
      <c r="AN7" s="15" t="s">
        <v>217</v>
      </c>
      <c r="AO7" s="1"/>
      <c r="AP7" s="1"/>
      <c r="AQ7" s="1"/>
      <c r="AR7" s="1" t="s">
        <v>256</v>
      </c>
      <c r="AS7" s="1"/>
      <c r="AT7" s="1"/>
      <c r="AU7" s="1"/>
      <c r="AV7" s="1"/>
      <c r="AW7" s="75">
        <v>2.0219891318085533E-3</v>
      </c>
      <c r="AX7" s="75">
        <v>1.3774800960444882E-2</v>
      </c>
      <c r="AY7" s="75">
        <v>-6.8242133198533053E-3</v>
      </c>
      <c r="AZ7" s="75">
        <v>4.1703525843548375E-3</v>
      </c>
      <c r="BA7" s="75">
        <v>4.9285985087830228E-3</v>
      </c>
      <c r="BB7" s="75">
        <v>9.4780740553519535E-3</v>
      </c>
      <c r="BC7" s="75">
        <v>-4.5494755465689306E-3</v>
      </c>
      <c r="BD7" s="75">
        <v>2.5274864147605569E-3</v>
      </c>
      <c r="BE7" s="75">
        <v>7.5824592442818499E-4</v>
      </c>
      <c r="BF7" s="75">
        <v>-2.5274864147600178E-4</v>
      </c>
      <c r="BG7" s="75">
        <v>1.3901175281182973E-2</v>
      </c>
      <c r="BH7" s="75">
        <v>2.5274864147618138E-4</v>
      </c>
      <c r="BI7" s="75">
        <v>-1.1373688866422236E-2</v>
      </c>
      <c r="BJ7" s="75">
        <v>-3.2857323391885622E-3</v>
      </c>
      <c r="BK7" s="75">
        <v>-1.0109945659041869E-3</v>
      </c>
      <c r="BL7" s="75">
        <v>2.7802350562365586E-3</v>
      </c>
      <c r="BM7" s="75">
        <v>-1.213193479085042E-2</v>
      </c>
      <c r="BN7" s="75">
        <v>-1.5038544167825071E-2</v>
      </c>
      <c r="BO7" s="75">
        <v>-4.802224188044932E-3</v>
      </c>
      <c r="BP7" s="75">
        <v>2.5274864147618138E-4</v>
      </c>
      <c r="BQ7" s="75">
        <v>-1.1752811828636328E-2</v>
      </c>
      <c r="BR7" s="75">
        <v>0</v>
      </c>
    </row>
    <row r="8" spans="1:70">
      <c r="A8" s="1">
        <v>7</v>
      </c>
      <c r="B8" s="1">
        <v>0</v>
      </c>
      <c r="C8" s="1">
        <v>0</v>
      </c>
      <c r="D8" s="1">
        <v>2</v>
      </c>
      <c r="E8" s="1" t="s">
        <v>255</v>
      </c>
      <c r="F8" s="1" t="s">
        <v>89</v>
      </c>
      <c r="G8" s="1" t="s">
        <v>84</v>
      </c>
      <c r="H8" s="1" t="s">
        <v>251</v>
      </c>
      <c r="I8" s="1">
        <v>1</v>
      </c>
      <c r="J8" s="13">
        <v>-0.10227806894212094</v>
      </c>
      <c r="K8" s="13">
        <v>3.7997619054497833E-2</v>
      </c>
      <c r="L8" s="13">
        <v>-8.3410250339991748E-2</v>
      </c>
      <c r="M8" s="13">
        <v>1.6629464864829125E-2</v>
      </c>
      <c r="N8" s="13">
        <v>0.28469574466040193</v>
      </c>
      <c r="O8" s="13">
        <v>0.11194352070930756</v>
      </c>
      <c r="P8" s="13">
        <v>4.0389228567313792E-2</v>
      </c>
      <c r="Q8" s="13">
        <v>5.6991243456605965E-2</v>
      </c>
      <c r="R8" s="13">
        <v>5.3441688940590447E-2</v>
      </c>
      <c r="S8" s="13">
        <v>-0.14029936669982598</v>
      </c>
      <c r="T8" s="13">
        <v>0.15549382171804693</v>
      </c>
      <c r="U8" s="13">
        <v>6.4511035910691253E-2</v>
      </c>
      <c r="V8" s="13">
        <v>1.9691295409490783E-2</v>
      </c>
      <c r="W8" s="13">
        <v>-6.1484483561451029E-3</v>
      </c>
      <c r="X8" s="13">
        <v>-0.25921091373464333</v>
      </c>
      <c r="Y8" s="13">
        <v>-3.6653267971512242E-2</v>
      </c>
      <c r="Z8" s="13">
        <v>-4.130131620027476E-2</v>
      </c>
      <c r="AA8" s="13">
        <v>0.14243405177215121</v>
      </c>
      <c r="AB8" s="13">
        <v>4.3596321371248067E-2</v>
      </c>
      <c r="AC8" s="13">
        <v>0.25835625161340631</v>
      </c>
      <c r="AD8" s="13">
        <v>4.7174286198703314E-2</v>
      </c>
      <c r="AE8" s="5">
        <v>0</v>
      </c>
      <c r="AF8" s="5"/>
      <c r="AG8" s="5">
        <v>28.469574466040193</v>
      </c>
      <c r="AH8" s="5">
        <v>25.921091373464332</v>
      </c>
      <c r="AI8" s="7">
        <v>0</v>
      </c>
      <c r="AN8" s="15" t="s">
        <v>219</v>
      </c>
      <c r="AO8" s="1"/>
      <c r="AP8" s="1"/>
      <c r="AQ8" s="1"/>
      <c r="AR8" s="1" t="s">
        <v>255</v>
      </c>
      <c r="AS8" s="1"/>
      <c r="AT8" s="1"/>
      <c r="AU8" s="1"/>
      <c r="AV8" s="1"/>
      <c r="AW8" s="75">
        <v>-0.10227806894212094</v>
      </c>
      <c r="AX8" s="75">
        <v>3.7997619054497833E-2</v>
      </c>
      <c r="AY8" s="75">
        <v>-8.3410250339991748E-2</v>
      </c>
      <c r="AZ8" s="75">
        <v>1.6629464864829125E-2</v>
      </c>
      <c r="BA8" s="75">
        <v>0.28469574466040193</v>
      </c>
      <c r="BB8" s="75">
        <v>0.11194352070930756</v>
      </c>
      <c r="BC8" s="75">
        <v>4.0389228567313792E-2</v>
      </c>
      <c r="BD8" s="75">
        <v>5.6991243456605965E-2</v>
      </c>
      <c r="BE8" s="75">
        <v>5.3441688940590447E-2</v>
      </c>
      <c r="BF8" s="75">
        <v>-0.14029936669982598</v>
      </c>
      <c r="BG8" s="75">
        <v>0.15549382171804693</v>
      </c>
      <c r="BH8" s="75">
        <v>6.4511035910691253E-2</v>
      </c>
      <c r="BI8" s="75">
        <v>1.9691295409490783E-2</v>
      </c>
      <c r="BJ8" s="75">
        <v>-6.1484483561451029E-3</v>
      </c>
      <c r="BK8" s="75">
        <v>-0.25921091373464333</v>
      </c>
      <c r="BL8" s="75">
        <v>-3.6653267971512242E-2</v>
      </c>
      <c r="BM8" s="75">
        <v>-4.130131620027476E-2</v>
      </c>
      <c r="BN8" s="75">
        <v>0.14243405177215121</v>
      </c>
      <c r="BO8" s="75">
        <v>4.3596321371248067E-2</v>
      </c>
      <c r="BP8" s="75">
        <v>0.25835625161340631</v>
      </c>
      <c r="BQ8" s="75">
        <v>4.7174286198703314E-2</v>
      </c>
      <c r="BR8" s="75">
        <v>0</v>
      </c>
    </row>
    <row r="9" spans="1:70">
      <c r="A9" s="1">
        <v>8</v>
      </c>
      <c r="B9" s="1">
        <v>0</v>
      </c>
      <c r="C9" s="1">
        <v>0</v>
      </c>
      <c r="D9" s="1">
        <v>0</v>
      </c>
      <c r="E9" s="1" t="s">
        <v>256</v>
      </c>
      <c r="F9" s="1" t="s">
        <v>89</v>
      </c>
      <c r="G9" s="1" t="s">
        <v>84</v>
      </c>
      <c r="H9" s="1" t="s">
        <v>251</v>
      </c>
      <c r="I9" s="1">
        <v>1</v>
      </c>
      <c r="J9" s="13">
        <v>-4.550735479453083E-2</v>
      </c>
      <c r="K9" s="13">
        <v>4.2559928989158315E-2</v>
      </c>
      <c r="L9" s="13">
        <v>-0.1376122871037794</v>
      </c>
      <c r="M9" s="13">
        <v>3.4871751288707661E-2</v>
      </c>
      <c r="N9" s="13">
        <v>6.6995856649862531E-2</v>
      </c>
      <c r="O9" s="13">
        <v>0.2013262169913978</v>
      </c>
      <c r="P9" s="13">
        <v>-7.6994225215967563E-2</v>
      </c>
      <c r="Q9" s="13">
        <v>-3.2744152940418353E-2</v>
      </c>
      <c r="R9" s="13">
        <v>-0.13817764119435624</v>
      </c>
      <c r="S9" s="13">
        <v>-0.15963480649756862</v>
      </c>
      <c r="T9" s="13">
        <v>0.11921385975377013</v>
      </c>
      <c r="U9" s="13">
        <v>2.8064294407776479E-2</v>
      </c>
      <c r="V9" s="13">
        <v>1.3998582114010873E-2</v>
      </c>
      <c r="W9" s="13">
        <v>3.8887628910097526E-2</v>
      </c>
      <c r="X9" s="13">
        <v>-0.12318997202059601</v>
      </c>
      <c r="Y9" s="13">
        <v>9.9161787995793352E-2</v>
      </c>
      <c r="Z9" s="13">
        <v>-0.10269077908189966</v>
      </c>
      <c r="AA9" s="13">
        <v>3.45503140862434E-2</v>
      </c>
      <c r="AB9" s="13">
        <v>0.11158551323926412</v>
      </c>
      <c r="AC9" s="13">
        <v>0.3455618365711533</v>
      </c>
      <c r="AD9" s="13">
        <v>0.19950849426752507</v>
      </c>
      <c r="AE9" s="5">
        <v>0</v>
      </c>
      <c r="AF9" s="5"/>
      <c r="AG9" s="5">
        <v>34.556183657115334</v>
      </c>
      <c r="AH9" s="5">
        <v>15.963480649756862</v>
      </c>
      <c r="AI9" s="7">
        <v>0</v>
      </c>
      <c r="AN9" s="15" t="s">
        <v>218</v>
      </c>
      <c r="AO9" s="1"/>
      <c r="AP9" s="1"/>
      <c r="AQ9" s="1"/>
      <c r="AR9" s="1" t="s">
        <v>256</v>
      </c>
      <c r="AS9" s="1"/>
      <c r="AT9" s="1"/>
      <c r="AU9" s="1"/>
      <c r="AV9" s="1"/>
      <c r="AW9" s="75">
        <v>-4.550735479453083E-2</v>
      </c>
      <c r="AX9" s="75">
        <v>4.2559928989158315E-2</v>
      </c>
      <c r="AY9" s="75">
        <v>-0.1376122871037794</v>
      </c>
      <c r="AZ9" s="75">
        <v>3.4871751288707661E-2</v>
      </c>
      <c r="BA9" s="75">
        <v>6.6995856649862531E-2</v>
      </c>
      <c r="BB9" s="75">
        <v>0.2013262169913978</v>
      </c>
      <c r="BC9" s="75">
        <v>-7.6994225215967563E-2</v>
      </c>
      <c r="BD9" s="75">
        <v>-3.2744152940418353E-2</v>
      </c>
      <c r="BE9" s="75">
        <v>-0.13817764119435624</v>
      </c>
      <c r="BF9" s="75">
        <v>-0.15963480649756862</v>
      </c>
      <c r="BG9" s="75">
        <v>0.11921385975377013</v>
      </c>
      <c r="BH9" s="75">
        <v>2.8064294407776479E-2</v>
      </c>
      <c r="BI9" s="75">
        <v>1.3998582114010873E-2</v>
      </c>
      <c r="BJ9" s="75">
        <v>3.8887628910097526E-2</v>
      </c>
      <c r="BK9" s="75">
        <v>-0.12318997202059601</v>
      </c>
      <c r="BL9" s="75">
        <v>9.9161787995793352E-2</v>
      </c>
      <c r="BM9" s="75">
        <v>-0.10269077908189966</v>
      </c>
      <c r="BN9" s="75">
        <v>3.45503140862434E-2</v>
      </c>
      <c r="BO9" s="75">
        <v>0.11158551323926412</v>
      </c>
      <c r="BP9" s="75">
        <v>0.3455618365711533</v>
      </c>
      <c r="BQ9" s="75">
        <v>0.19950849426752507</v>
      </c>
      <c r="BR9" s="75">
        <v>0</v>
      </c>
    </row>
    <row r="10" spans="1:70">
      <c r="A10" s="1">
        <v>9</v>
      </c>
      <c r="B10" s="1">
        <v>0</v>
      </c>
      <c r="C10" s="1">
        <v>0</v>
      </c>
      <c r="D10" s="1">
        <v>0</v>
      </c>
      <c r="E10" s="1" t="s">
        <v>9</v>
      </c>
      <c r="F10" s="1" t="s">
        <v>89</v>
      </c>
      <c r="G10" s="1" t="s">
        <v>84</v>
      </c>
      <c r="H10" s="1" t="s">
        <v>251</v>
      </c>
      <c r="I10" s="1">
        <v>1</v>
      </c>
      <c r="J10" s="13">
        <v>-6.5070672765745671E-2</v>
      </c>
      <c r="K10" s="13">
        <v>3.934971598064526E-2</v>
      </c>
      <c r="L10" s="13">
        <v>-0.11903435435907438</v>
      </c>
      <c r="M10" s="13">
        <v>2.6663737197974508E-2</v>
      </c>
      <c r="N10" s="13">
        <v>0.15887105481707536</v>
      </c>
      <c r="O10" s="13">
        <v>0.16135560471414334</v>
      </c>
      <c r="P10" s="13">
        <v>-2.9258697932651009E-2</v>
      </c>
      <c r="Q10" s="13">
        <v>5.2968129606175704E-3</v>
      </c>
      <c r="R10" s="13">
        <v>-6.2859870814717334E-2</v>
      </c>
      <c r="S10" s="13">
        <v>-0.1514023152898209</v>
      </c>
      <c r="T10" s="13">
        <v>0.13589227711604027</v>
      </c>
      <c r="U10" s="13">
        <v>4.3047506457638267E-2</v>
      </c>
      <c r="V10" s="13">
        <v>1.482503663113275E-2</v>
      </c>
      <c r="W10" s="13">
        <v>2.0005404395334242E-2</v>
      </c>
      <c r="X10" s="13">
        <v>-0.18051783823009207</v>
      </c>
      <c r="Y10" s="13">
        <v>4.3693924343016936E-2</v>
      </c>
      <c r="Z10" s="13">
        <v>-7.9126248077829531E-2</v>
      </c>
      <c r="AA10" s="13">
        <v>7.5720799928058372E-2</v>
      </c>
      <c r="AB10" s="13">
        <v>8.064443588844708E-2</v>
      </c>
      <c r="AC10" s="13">
        <v>0.30992888931531876</v>
      </c>
      <c r="AD10" s="13">
        <v>0.13027724501178448</v>
      </c>
      <c r="AE10" s="5">
        <v>0</v>
      </c>
      <c r="AF10" s="5"/>
      <c r="AG10" s="5">
        <v>30.992888931531876</v>
      </c>
      <c r="AH10" s="5">
        <v>18.051783823009206</v>
      </c>
      <c r="AI10" s="7">
        <v>0</v>
      </c>
      <c r="AN10" s="15" t="s">
        <v>226</v>
      </c>
      <c r="AO10" s="1"/>
      <c r="AP10" s="1"/>
      <c r="AQ10" s="1"/>
      <c r="AR10" s="1" t="s">
        <v>9</v>
      </c>
      <c r="AS10" s="1"/>
      <c r="AT10" s="1"/>
      <c r="AU10" s="1"/>
      <c r="AV10" s="1"/>
      <c r="AW10" s="75">
        <v>-6.5070672765745671E-2</v>
      </c>
      <c r="AX10" s="75">
        <v>3.934971598064526E-2</v>
      </c>
      <c r="AY10" s="75">
        <v>-0.11903435435907438</v>
      </c>
      <c r="AZ10" s="75">
        <v>2.6663737197974508E-2</v>
      </c>
      <c r="BA10" s="75">
        <v>0.15887105481707536</v>
      </c>
      <c r="BB10" s="75">
        <v>0.16135560471414334</v>
      </c>
      <c r="BC10" s="75">
        <v>-2.9258697932651009E-2</v>
      </c>
      <c r="BD10" s="75">
        <v>5.2968129606175704E-3</v>
      </c>
      <c r="BE10" s="75">
        <v>-6.2859870814717334E-2</v>
      </c>
      <c r="BF10" s="75">
        <v>-0.1514023152898209</v>
      </c>
      <c r="BG10" s="75">
        <v>0.13589227711604027</v>
      </c>
      <c r="BH10" s="75">
        <v>4.3047506457638267E-2</v>
      </c>
      <c r="BI10" s="75">
        <v>1.482503663113275E-2</v>
      </c>
      <c r="BJ10" s="75">
        <v>2.0005404395334242E-2</v>
      </c>
      <c r="BK10" s="75">
        <v>-0.18051783823009207</v>
      </c>
      <c r="BL10" s="75">
        <v>4.3693924343016936E-2</v>
      </c>
      <c r="BM10" s="75">
        <v>-7.9126248077829531E-2</v>
      </c>
      <c r="BN10" s="75">
        <v>7.5720799928058372E-2</v>
      </c>
      <c r="BO10" s="75">
        <v>8.064443588844708E-2</v>
      </c>
      <c r="BP10" s="75">
        <v>0.30992888931531876</v>
      </c>
      <c r="BQ10" s="75">
        <v>0.13027724501178448</v>
      </c>
      <c r="BR10" s="75">
        <v>0</v>
      </c>
    </row>
    <row r="11" spans="1:70">
      <c r="A11" s="1">
        <v>10</v>
      </c>
      <c r="B11" s="1">
        <v>0</v>
      </c>
      <c r="C11" s="1">
        <v>0</v>
      </c>
      <c r="D11" s="1">
        <v>3</v>
      </c>
      <c r="E11" s="1" t="s">
        <v>255</v>
      </c>
      <c r="F11" s="1" t="s">
        <v>106</v>
      </c>
      <c r="G11" s="1" t="s">
        <v>84</v>
      </c>
      <c r="H11" s="1" t="s">
        <v>0</v>
      </c>
      <c r="I11" s="1">
        <v>1</v>
      </c>
      <c r="J11" s="13">
        <v>5.4667006396882122E-2</v>
      </c>
      <c r="K11" s="13">
        <v>0.15039608143753752</v>
      </c>
      <c r="L11" s="13">
        <v>-0.11559659345977126</v>
      </c>
      <c r="M11" s="13">
        <v>4.0049198147803812E-2</v>
      </c>
      <c r="N11" s="13">
        <v>-3.2856620003562806E-2</v>
      </c>
      <c r="O11" s="13">
        <v>0.18130857861191094</v>
      </c>
      <c r="P11" s="13">
        <v>-1.3050193665160218E-2</v>
      </c>
      <c r="Q11" s="13">
        <v>-2.7223733737540251E-2</v>
      </c>
      <c r="R11" s="13">
        <v>3.6759230478725695E-2</v>
      </c>
      <c r="S11" s="13">
        <v>7.4854376330680178E-2</v>
      </c>
      <c r="T11" s="13">
        <v>0.18862433674543211</v>
      </c>
      <c r="U11" s="13">
        <v>1.9016404213486149E-3</v>
      </c>
      <c r="V11" s="13">
        <v>-0.10187865889636365</v>
      </c>
      <c r="W11" s="13">
        <v>-7.9233774636218127E-2</v>
      </c>
      <c r="X11" s="13">
        <v>-0.14818454218550137</v>
      </c>
      <c r="Y11" s="13">
        <v>-8.9091394274717725E-2</v>
      </c>
      <c r="Z11" s="13">
        <v>-0.22935409008192184</v>
      </c>
      <c r="AA11" s="13">
        <v>-9.5747991294237916E-2</v>
      </c>
      <c r="AB11" s="13">
        <v>-0.27212562367250864</v>
      </c>
      <c r="AC11" s="13">
        <v>-2.2463401627049018E-2</v>
      </c>
      <c r="AD11" s="13">
        <v>-4.4488883200237757E-2</v>
      </c>
      <c r="AE11" s="5">
        <v>0</v>
      </c>
      <c r="AF11" s="5"/>
      <c r="AG11" s="5">
        <v>18.862433674543212</v>
      </c>
      <c r="AH11" s="5">
        <v>27.212562367250865</v>
      </c>
      <c r="AI11" s="7">
        <v>0</v>
      </c>
      <c r="AN11" s="15" t="s">
        <v>211</v>
      </c>
      <c r="AO11" s="1"/>
      <c r="AP11" s="1"/>
      <c r="AQ11" s="1"/>
      <c r="AR11" s="1" t="s">
        <v>255</v>
      </c>
      <c r="AS11" s="1"/>
      <c r="AT11" s="1"/>
      <c r="AU11" s="1"/>
      <c r="AV11" s="1"/>
      <c r="AW11" s="75">
        <v>5.4667006396882122E-2</v>
      </c>
      <c r="AX11" s="75">
        <v>0.15039608143753752</v>
      </c>
      <c r="AY11" s="75">
        <v>-0.11559659345977126</v>
      </c>
      <c r="AZ11" s="75">
        <v>4.0049198147803812E-2</v>
      </c>
      <c r="BA11" s="75">
        <v>-3.2856620003562806E-2</v>
      </c>
      <c r="BB11" s="75">
        <v>0.18130857861191094</v>
      </c>
      <c r="BC11" s="75">
        <v>-1.3050193665160218E-2</v>
      </c>
      <c r="BD11" s="75">
        <v>-2.7223733737540251E-2</v>
      </c>
      <c r="BE11" s="75">
        <v>3.6759230478725695E-2</v>
      </c>
      <c r="BF11" s="75">
        <v>7.4854376330680178E-2</v>
      </c>
      <c r="BG11" s="75">
        <v>0.18862433674543211</v>
      </c>
      <c r="BH11" s="75">
        <v>1.9016404213486149E-3</v>
      </c>
      <c r="BI11" s="75">
        <v>-0.10187865889636365</v>
      </c>
      <c r="BJ11" s="75">
        <v>-7.9233774636218127E-2</v>
      </c>
      <c r="BK11" s="75">
        <v>-0.14818454218550137</v>
      </c>
      <c r="BL11" s="75">
        <v>-8.9091394274717725E-2</v>
      </c>
      <c r="BM11" s="75">
        <v>-0.22935409008192184</v>
      </c>
      <c r="BN11" s="75">
        <v>-9.5747991294237916E-2</v>
      </c>
      <c r="BO11" s="75">
        <v>-0.27212562367250864</v>
      </c>
      <c r="BP11" s="75">
        <v>-2.2463401627049018E-2</v>
      </c>
      <c r="BQ11" s="75">
        <v>-4.4488883200237757E-2</v>
      </c>
      <c r="BR11" s="75">
        <v>0</v>
      </c>
    </row>
    <row r="12" spans="1:70">
      <c r="A12" s="1">
        <v>11</v>
      </c>
      <c r="B12" s="1">
        <v>0</v>
      </c>
      <c r="C12" s="1">
        <v>0</v>
      </c>
      <c r="D12" s="1">
        <v>0</v>
      </c>
      <c r="E12" s="1" t="s">
        <v>256</v>
      </c>
      <c r="F12" s="1" t="s">
        <v>106</v>
      </c>
      <c r="G12" s="1" t="s">
        <v>84</v>
      </c>
      <c r="H12" s="1" t="s">
        <v>0</v>
      </c>
      <c r="I12" s="1">
        <v>1</v>
      </c>
      <c r="J12" s="13">
        <v>2.5254852187358241E-2</v>
      </c>
      <c r="K12" s="13">
        <v>0.27236309154023114</v>
      </c>
      <c r="L12" s="13">
        <v>-5.5504707759922042E-2</v>
      </c>
      <c r="M12" s="13">
        <v>-0.11061744698533015</v>
      </c>
      <c r="N12" s="13">
        <v>-3.084860433103891E-2</v>
      </c>
      <c r="O12" s="13">
        <v>0.14516111786259656</v>
      </c>
      <c r="P12" s="13">
        <v>-6.6696075148414011E-2</v>
      </c>
      <c r="Q12" s="13">
        <v>0.28635667425394001</v>
      </c>
      <c r="R12" s="13">
        <v>6.1915338618777002E-2</v>
      </c>
      <c r="S12" s="13">
        <v>8.6219511004649738E-2</v>
      </c>
      <c r="T12" s="13">
        <v>0.31134454119716909</v>
      </c>
      <c r="U12" s="13">
        <v>-6.9811900721111785E-4</v>
      </c>
      <c r="V12" s="13">
        <v>-0.23572345943263506</v>
      </c>
      <c r="W12" s="13">
        <v>-4.1810948401486581E-2</v>
      </c>
      <c r="X12" s="13">
        <v>8.1748918635282219E-2</v>
      </c>
      <c r="Y12" s="13">
        <v>-8.9397676520406866E-2</v>
      </c>
      <c r="Z12" s="13">
        <v>-0.12560278059052199</v>
      </c>
      <c r="AA12" s="13">
        <v>-0.22894860683611884</v>
      </c>
      <c r="AB12" s="13">
        <v>-0.1187213811348265</v>
      </c>
      <c r="AC12" s="13">
        <v>0.15008708889558917</v>
      </c>
      <c r="AD12" s="13">
        <v>-0.32848945089643095</v>
      </c>
      <c r="AE12" s="5">
        <v>0</v>
      </c>
      <c r="AF12" s="5"/>
      <c r="AG12" s="5">
        <v>31.13445411971691</v>
      </c>
      <c r="AH12" s="5">
        <v>32.848945089643095</v>
      </c>
      <c r="AI12" s="7">
        <v>0</v>
      </c>
      <c r="AN12" s="15" t="s">
        <v>213</v>
      </c>
      <c r="AO12" s="1"/>
      <c r="AP12" s="1"/>
      <c r="AQ12" s="1"/>
      <c r="AR12" s="1" t="s">
        <v>256</v>
      </c>
      <c r="AS12" s="1"/>
      <c r="AT12" s="1"/>
      <c r="AU12" s="1"/>
      <c r="AV12" s="1"/>
      <c r="AW12" s="75">
        <v>2.5254852187358241E-2</v>
      </c>
      <c r="AX12" s="75">
        <v>0.27236309154023114</v>
      </c>
      <c r="AY12" s="75">
        <v>-5.5504707759922042E-2</v>
      </c>
      <c r="AZ12" s="75">
        <v>-0.11061744698533015</v>
      </c>
      <c r="BA12" s="75">
        <v>-3.084860433103891E-2</v>
      </c>
      <c r="BB12" s="75">
        <v>0.14516111786259656</v>
      </c>
      <c r="BC12" s="75">
        <v>-6.6696075148414011E-2</v>
      </c>
      <c r="BD12" s="75">
        <v>0.28635667425394001</v>
      </c>
      <c r="BE12" s="75">
        <v>6.1915338618777002E-2</v>
      </c>
      <c r="BF12" s="75">
        <v>8.6219511004649738E-2</v>
      </c>
      <c r="BG12" s="75">
        <v>0.31134454119716909</v>
      </c>
      <c r="BH12" s="75">
        <v>-6.9811900721111785E-4</v>
      </c>
      <c r="BI12" s="75">
        <v>-0.23572345943263506</v>
      </c>
      <c r="BJ12" s="75">
        <v>-4.1810948401486581E-2</v>
      </c>
      <c r="BK12" s="75">
        <v>8.1748918635282219E-2</v>
      </c>
      <c r="BL12" s="75">
        <v>-8.9397676520406866E-2</v>
      </c>
      <c r="BM12" s="75">
        <v>-0.12560278059052199</v>
      </c>
      <c r="BN12" s="75">
        <v>-0.22894860683611884</v>
      </c>
      <c r="BO12" s="75">
        <v>-0.1187213811348265</v>
      </c>
      <c r="BP12" s="75">
        <v>0.15008708889558917</v>
      </c>
      <c r="BQ12" s="75">
        <v>-0.32848945089643095</v>
      </c>
      <c r="BR12" s="75">
        <v>0</v>
      </c>
    </row>
    <row r="13" spans="1:70">
      <c r="A13" s="1">
        <v>12</v>
      </c>
      <c r="B13" s="1">
        <v>0</v>
      </c>
      <c r="C13" s="1">
        <v>0</v>
      </c>
      <c r="D13" s="1">
        <v>0</v>
      </c>
      <c r="E13" s="1" t="s">
        <v>9</v>
      </c>
      <c r="F13" s="1" t="s">
        <v>106</v>
      </c>
      <c r="G13" s="1" t="s">
        <v>84</v>
      </c>
      <c r="H13" s="1" t="s">
        <v>0</v>
      </c>
      <c r="I13" s="1">
        <v>1</v>
      </c>
      <c r="J13" s="13">
        <v>4.3909567079322143E-2</v>
      </c>
      <c r="K13" s="13">
        <v>0.21594540589645161</v>
      </c>
      <c r="L13" s="13">
        <v>-8.4548015811392846E-2</v>
      </c>
      <c r="M13" s="13">
        <v>-4.6394177166839808E-2</v>
      </c>
      <c r="N13" s="13">
        <v>-2.8164358328379553E-2</v>
      </c>
      <c r="O13" s="13">
        <v>0.1635072710006458</v>
      </c>
      <c r="P13" s="13">
        <v>-4.8935032311810581E-2</v>
      </c>
      <c r="Q13" s="13">
        <v>0.14785413456834706</v>
      </c>
      <c r="R13" s="13">
        <v>4.210899458363828E-2</v>
      </c>
      <c r="S13" s="13">
        <v>8.289984972692678E-2</v>
      </c>
      <c r="T13" s="13">
        <v>0.25589872580748946</v>
      </c>
      <c r="U13" s="13">
        <v>-6.0645961841631604E-4</v>
      </c>
      <c r="V13" s="13">
        <v>-0.17515534962667634</v>
      </c>
      <c r="W13" s="13">
        <v>-6.308663179766856E-2</v>
      </c>
      <c r="X13" s="13">
        <v>-2.2853800128524386E-2</v>
      </c>
      <c r="Y13" s="13">
        <v>-9.4469278408691626E-2</v>
      </c>
      <c r="Z13" s="13">
        <v>-0.17109907388858234</v>
      </c>
      <c r="AA13" s="13">
        <v>-0.17165733936826655</v>
      </c>
      <c r="AB13" s="13">
        <v>-0.18611138336347643</v>
      </c>
      <c r="AC13" s="13">
        <v>7.2460150007521429E-2</v>
      </c>
      <c r="AD13" s="13">
        <v>-0.20568068499952571</v>
      </c>
      <c r="AE13" s="5">
        <v>0</v>
      </c>
      <c r="AF13" s="5"/>
      <c r="AG13" s="5">
        <v>25.589872580748946</v>
      </c>
      <c r="AH13" s="5">
        <v>20.56806849995257</v>
      </c>
      <c r="AI13" s="7">
        <v>0</v>
      </c>
      <c r="AN13" s="15" t="s">
        <v>212</v>
      </c>
      <c r="AO13" s="1"/>
      <c r="AP13" s="1"/>
      <c r="AQ13" s="1"/>
      <c r="AR13" s="1" t="s">
        <v>9</v>
      </c>
      <c r="AS13" s="1"/>
      <c r="AT13" s="1"/>
      <c r="AU13" s="1"/>
      <c r="AV13" s="1"/>
      <c r="AW13" s="75">
        <v>4.3909567079322143E-2</v>
      </c>
      <c r="AX13" s="75">
        <v>0.21594540589645161</v>
      </c>
      <c r="AY13" s="75">
        <v>-8.4548015811392846E-2</v>
      </c>
      <c r="AZ13" s="75">
        <v>-4.6394177166839808E-2</v>
      </c>
      <c r="BA13" s="75">
        <v>-2.8164358328379553E-2</v>
      </c>
      <c r="BB13" s="75">
        <v>0.1635072710006458</v>
      </c>
      <c r="BC13" s="75">
        <v>-4.8935032311810581E-2</v>
      </c>
      <c r="BD13" s="75">
        <v>0.14785413456834706</v>
      </c>
      <c r="BE13" s="75">
        <v>4.210899458363828E-2</v>
      </c>
      <c r="BF13" s="75">
        <v>8.289984972692678E-2</v>
      </c>
      <c r="BG13" s="75">
        <v>0.25589872580748946</v>
      </c>
      <c r="BH13" s="75">
        <v>-6.0645961841631604E-4</v>
      </c>
      <c r="BI13" s="75">
        <v>-0.17515534962667634</v>
      </c>
      <c r="BJ13" s="75">
        <v>-6.308663179766856E-2</v>
      </c>
      <c r="BK13" s="75">
        <v>-2.2853800128524386E-2</v>
      </c>
      <c r="BL13" s="75">
        <v>-9.4469278408691626E-2</v>
      </c>
      <c r="BM13" s="75">
        <v>-0.17109907388858234</v>
      </c>
      <c r="BN13" s="75">
        <v>-0.17165733936826655</v>
      </c>
      <c r="BO13" s="75">
        <v>-0.18611138336347643</v>
      </c>
      <c r="BP13" s="75">
        <v>7.2460150007521429E-2</v>
      </c>
      <c r="BQ13" s="75">
        <v>-0.20568068499952571</v>
      </c>
      <c r="BR13" s="75">
        <v>0</v>
      </c>
    </row>
    <row r="14" spans="1:70">
      <c r="A14" s="1">
        <v>13</v>
      </c>
      <c r="B14" s="1">
        <v>0</v>
      </c>
      <c r="C14" s="1">
        <v>0</v>
      </c>
      <c r="D14" s="1">
        <v>4</v>
      </c>
      <c r="E14" s="1" t="s">
        <v>255</v>
      </c>
      <c r="F14" s="1" t="s">
        <v>107</v>
      </c>
      <c r="G14" s="1" t="s">
        <v>84</v>
      </c>
      <c r="H14" s="1" t="s">
        <v>1</v>
      </c>
      <c r="I14" s="1">
        <v>1</v>
      </c>
      <c r="J14" s="13">
        <v>0.14878389463211361</v>
      </c>
      <c r="K14" s="13">
        <v>0.14728633429736759</v>
      </c>
      <c r="L14" s="13">
        <v>-2.6002067289374979E-3</v>
      </c>
      <c r="M14" s="13">
        <v>-0.14309889391929456</v>
      </c>
      <c r="N14" s="13">
        <v>-8.5300243574455759E-2</v>
      </c>
      <c r="O14" s="13">
        <v>4.9902918828675785E-2</v>
      </c>
      <c r="P14" s="13">
        <v>1.3604559261548839E-2</v>
      </c>
      <c r="Q14" s="13">
        <v>0.36196161902462298</v>
      </c>
      <c r="R14" s="13">
        <v>-0.17546040557510581</v>
      </c>
      <c r="S14" s="13">
        <v>-4.4229938595692034E-2</v>
      </c>
      <c r="T14" s="13">
        <v>0.18995919996096969</v>
      </c>
      <c r="U14" s="13">
        <v>1.9891683046677405E-2</v>
      </c>
      <c r="V14" s="13">
        <v>-0.26536266222728488</v>
      </c>
      <c r="W14" s="13">
        <v>-3.5772176410243571E-2</v>
      </c>
      <c r="X14" s="13">
        <v>0.15144536353357166</v>
      </c>
      <c r="Y14" s="13">
        <v>-0.216558497941992</v>
      </c>
      <c r="Z14" s="13">
        <v>-4.7122822540795375E-2</v>
      </c>
      <c r="AA14" s="13">
        <v>-0.14598192249511044</v>
      </c>
      <c r="AB14" s="13">
        <v>-0.20512566624614423</v>
      </c>
      <c r="AC14" s="13">
        <v>1.583456603869347E-2</v>
      </c>
      <c r="AD14" s="13">
        <v>-0.159833816041515</v>
      </c>
      <c r="AE14" s="5">
        <v>0</v>
      </c>
      <c r="AF14" s="5"/>
      <c r="AG14" s="5">
        <v>36.1961619024623</v>
      </c>
      <c r="AH14" s="5">
        <v>26.536266222728489</v>
      </c>
      <c r="AI14" s="7">
        <v>0</v>
      </c>
      <c r="AN14" s="15" t="s">
        <v>207</v>
      </c>
      <c r="AO14" s="1"/>
      <c r="AP14" s="1"/>
      <c r="AQ14" s="1"/>
      <c r="AR14" s="1" t="s">
        <v>255</v>
      </c>
      <c r="AS14" s="1"/>
      <c r="AT14" s="1"/>
      <c r="AU14" s="1"/>
      <c r="AV14" s="1"/>
      <c r="AW14" s="75">
        <v>0.14878389463211361</v>
      </c>
      <c r="AX14" s="75">
        <v>0.14728633429736759</v>
      </c>
      <c r="AY14" s="75">
        <v>-2.6002067289374979E-3</v>
      </c>
      <c r="AZ14" s="75">
        <v>-0.14309889391929456</v>
      </c>
      <c r="BA14" s="75">
        <v>-8.5300243574455759E-2</v>
      </c>
      <c r="BB14" s="75">
        <v>4.9902918828675785E-2</v>
      </c>
      <c r="BC14" s="75">
        <v>1.3604559261548839E-2</v>
      </c>
      <c r="BD14" s="75">
        <v>0.36196161902462298</v>
      </c>
      <c r="BE14" s="75">
        <v>-0.17546040557510581</v>
      </c>
      <c r="BF14" s="75">
        <v>-4.4229938595692034E-2</v>
      </c>
      <c r="BG14" s="75">
        <v>0.18995919996096969</v>
      </c>
      <c r="BH14" s="75">
        <v>1.9891683046677405E-2</v>
      </c>
      <c r="BI14" s="75">
        <v>-0.26536266222728488</v>
      </c>
      <c r="BJ14" s="75">
        <v>-3.5772176410243571E-2</v>
      </c>
      <c r="BK14" s="75">
        <v>0.15144536353357166</v>
      </c>
      <c r="BL14" s="75">
        <v>-0.216558497941992</v>
      </c>
      <c r="BM14" s="75">
        <v>-4.7122822540795375E-2</v>
      </c>
      <c r="BN14" s="75">
        <v>-0.14598192249511044</v>
      </c>
      <c r="BO14" s="75">
        <v>-0.20512566624614423</v>
      </c>
      <c r="BP14" s="75">
        <v>1.583456603869347E-2</v>
      </c>
      <c r="BQ14" s="75">
        <v>-0.159833816041515</v>
      </c>
      <c r="BR14" s="75">
        <v>0</v>
      </c>
    </row>
    <row r="15" spans="1:70">
      <c r="A15" s="1">
        <v>14</v>
      </c>
      <c r="B15" s="1">
        <v>0</v>
      </c>
      <c r="C15" s="1">
        <v>0</v>
      </c>
      <c r="D15" s="1">
        <v>0</v>
      </c>
      <c r="E15" s="1" t="s">
        <v>256</v>
      </c>
      <c r="F15" s="1" t="s">
        <v>107</v>
      </c>
      <c r="G15" s="1" t="s">
        <v>84</v>
      </c>
      <c r="H15" s="1" t="s">
        <v>1</v>
      </c>
      <c r="I15" s="1">
        <v>1</v>
      </c>
      <c r="J15" s="13">
        <v>0.10535124448753681</v>
      </c>
      <c r="K15" s="13">
        <v>0.30015835806913344</v>
      </c>
      <c r="L15" s="13">
        <v>-3.6141844461752767E-2</v>
      </c>
      <c r="M15" s="13">
        <v>9.4981087111982332E-2</v>
      </c>
      <c r="N15" s="13">
        <v>-1.5716195461176724E-2</v>
      </c>
      <c r="O15" s="13">
        <v>0.1138279152498918</v>
      </c>
      <c r="P15" s="13">
        <v>-0.16481415535209376</v>
      </c>
      <c r="Q15" s="13">
        <v>-0.21267588803662554</v>
      </c>
      <c r="R15" s="13">
        <v>-6.6927089779521415E-2</v>
      </c>
      <c r="S15" s="13">
        <v>-2.9414435830890727E-2</v>
      </c>
      <c r="T15" s="13">
        <v>0.23358204459226994</v>
      </c>
      <c r="U15" s="13">
        <v>3.1791664033055493E-2</v>
      </c>
      <c r="V15" s="13">
        <v>-0.31794589368372683</v>
      </c>
      <c r="W15" s="13">
        <v>-9.4986085723092875E-2</v>
      </c>
      <c r="X15" s="13">
        <v>0.16712707595966339</v>
      </c>
      <c r="Y15" s="13">
        <v>-8.4891611783029536E-2</v>
      </c>
      <c r="Z15" s="13">
        <v>-7.5810491720014819E-2</v>
      </c>
      <c r="AA15" s="13">
        <v>-0.12448657713024711</v>
      </c>
      <c r="AB15" s="13">
        <v>-0.18821185737516988</v>
      </c>
      <c r="AC15" s="13">
        <v>-9.4442917125193704E-2</v>
      </c>
      <c r="AD15" s="13">
        <v>-0.3065162044333416</v>
      </c>
      <c r="AE15" s="5">
        <v>0</v>
      </c>
      <c r="AF15" s="5"/>
      <c r="AG15" s="5">
        <v>30.015835806913344</v>
      </c>
      <c r="AH15" s="5">
        <v>31.794589368372684</v>
      </c>
      <c r="AI15" s="7">
        <v>0</v>
      </c>
      <c r="AN15" s="15" t="s">
        <v>205</v>
      </c>
      <c r="AO15" s="1"/>
      <c r="AP15" s="1"/>
      <c r="AQ15" s="1"/>
      <c r="AR15" s="1" t="s">
        <v>256</v>
      </c>
      <c r="AS15" s="1"/>
      <c r="AT15" s="1"/>
      <c r="AU15" s="1"/>
      <c r="AV15" s="1"/>
      <c r="AW15" s="75">
        <v>0.10535124448753681</v>
      </c>
      <c r="AX15" s="75">
        <v>0.30015835806913344</v>
      </c>
      <c r="AY15" s="75">
        <v>-3.6141844461752767E-2</v>
      </c>
      <c r="AZ15" s="75">
        <v>9.4981087111982332E-2</v>
      </c>
      <c r="BA15" s="75">
        <v>-1.5716195461176724E-2</v>
      </c>
      <c r="BB15" s="75">
        <v>0.1138279152498918</v>
      </c>
      <c r="BC15" s="75">
        <v>-0.16481415535209376</v>
      </c>
      <c r="BD15" s="75">
        <v>-0.21267588803662554</v>
      </c>
      <c r="BE15" s="75">
        <v>-6.6927089779521415E-2</v>
      </c>
      <c r="BF15" s="75">
        <v>-2.9414435830890727E-2</v>
      </c>
      <c r="BG15" s="75">
        <v>0.23358204459226994</v>
      </c>
      <c r="BH15" s="75">
        <v>3.1791664033055493E-2</v>
      </c>
      <c r="BI15" s="75">
        <v>-0.31794589368372683</v>
      </c>
      <c r="BJ15" s="75">
        <v>-9.4986085723092875E-2</v>
      </c>
      <c r="BK15" s="75">
        <v>0.16712707595966339</v>
      </c>
      <c r="BL15" s="75">
        <v>-8.4891611783029536E-2</v>
      </c>
      <c r="BM15" s="75">
        <v>-7.5810491720014819E-2</v>
      </c>
      <c r="BN15" s="75">
        <v>-0.12448657713024711</v>
      </c>
      <c r="BO15" s="75">
        <v>-0.18821185737516988</v>
      </c>
      <c r="BP15" s="75">
        <v>-9.4442917125193704E-2</v>
      </c>
      <c r="BQ15" s="75">
        <v>-0.3065162044333416</v>
      </c>
      <c r="BR15" s="75">
        <v>0</v>
      </c>
    </row>
    <row r="16" spans="1:70">
      <c r="A16" s="1">
        <v>15</v>
      </c>
      <c r="B16" s="1">
        <v>0</v>
      </c>
      <c r="C16" s="1">
        <v>0</v>
      </c>
      <c r="D16" s="1">
        <v>0</v>
      </c>
      <c r="E16" s="1" t="s">
        <v>9</v>
      </c>
      <c r="F16" s="1" t="s">
        <v>107</v>
      </c>
      <c r="G16" s="1" t="s">
        <v>84</v>
      </c>
      <c r="H16" s="1" t="s">
        <v>1</v>
      </c>
      <c r="I16" s="1">
        <v>1</v>
      </c>
      <c r="J16" s="13">
        <v>0.12652849433840857</v>
      </c>
      <c r="K16" s="13">
        <v>0.25259211149626348</v>
      </c>
      <c r="L16" s="13">
        <v>-3.4326178301885626E-2</v>
      </c>
      <c r="M16" s="13">
        <v>2.5519604653205737E-2</v>
      </c>
      <c r="N16" s="13">
        <v>-2.8379275164938884E-2</v>
      </c>
      <c r="O16" s="13">
        <v>9.0249132267360935E-2</v>
      </c>
      <c r="P16" s="13">
        <v>-0.11751343062147991</v>
      </c>
      <c r="Q16" s="13">
        <v>-3.405742140064337E-2</v>
      </c>
      <c r="R16" s="13">
        <v>-0.11067541905654631</v>
      </c>
      <c r="S16" s="13">
        <v>-3.3277349245260747E-2</v>
      </c>
      <c r="T16" s="13">
        <v>0.2183525896976416</v>
      </c>
      <c r="U16" s="13">
        <v>2.7670867827940388E-2</v>
      </c>
      <c r="V16" s="13">
        <v>-0.30113841309909511</v>
      </c>
      <c r="W16" s="13">
        <v>-8.3638849646962485E-2</v>
      </c>
      <c r="X16" s="13">
        <v>0.15680574467613259</v>
      </c>
      <c r="Y16" s="13">
        <v>-0.13127998211831535</v>
      </c>
      <c r="Z16" s="13">
        <v>-6.6293428406985683E-2</v>
      </c>
      <c r="AA16" s="13">
        <v>-0.13286286302217631</v>
      </c>
      <c r="AB16" s="13">
        <v>-0.19920117320010683</v>
      </c>
      <c r="AC16" s="13">
        <v>-6.554011129706544E-2</v>
      </c>
      <c r="AD16" s="13">
        <v>-0.27217429033219859</v>
      </c>
      <c r="AE16" s="5">
        <v>0</v>
      </c>
      <c r="AF16" s="5"/>
      <c r="AG16" s="5">
        <v>25.259211149626349</v>
      </c>
      <c r="AH16" s="5">
        <v>30.11384130990951</v>
      </c>
      <c r="AI16" s="7">
        <v>0</v>
      </c>
      <c r="AN16" s="15" t="s">
        <v>216</v>
      </c>
      <c r="AO16" s="1"/>
      <c r="AP16" s="1"/>
      <c r="AQ16" s="1"/>
      <c r="AR16" s="1" t="s">
        <v>9</v>
      </c>
      <c r="AS16" s="1"/>
      <c r="AT16" s="1"/>
      <c r="AU16" s="1"/>
      <c r="AV16" s="1"/>
      <c r="AW16" s="75">
        <v>0.12652849433840857</v>
      </c>
      <c r="AX16" s="75">
        <v>0.25259211149626348</v>
      </c>
      <c r="AY16" s="75">
        <v>-3.4326178301885626E-2</v>
      </c>
      <c r="AZ16" s="75">
        <v>2.5519604653205737E-2</v>
      </c>
      <c r="BA16" s="75">
        <v>-2.8379275164938884E-2</v>
      </c>
      <c r="BB16" s="75">
        <v>9.0249132267360935E-2</v>
      </c>
      <c r="BC16" s="75">
        <v>-0.11751343062147991</v>
      </c>
      <c r="BD16" s="75">
        <v>-3.405742140064337E-2</v>
      </c>
      <c r="BE16" s="75">
        <v>-0.11067541905654631</v>
      </c>
      <c r="BF16" s="75">
        <v>-3.3277349245260747E-2</v>
      </c>
      <c r="BG16" s="75">
        <v>0.2183525896976416</v>
      </c>
      <c r="BH16" s="75">
        <v>2.7670867827940388E-2</v>
      </c>
      <c r="BI16" s="75">
        <v>-0.30113841309909511</v>
      </c>
      <c r="BJ16" s="75">
        <v>-8.3638849646962485E-2</v>
      </c>
      <c r="BK16" s="75">
        <v>0.15680574467613259</v>
      </c>
      <c r="BL16" s="75">
        <v>-0.13127998211831535</v>
      </c>
      <c r="BM16" s="75">
        <v>-6.6293428406985683E-2</v>
      </c>
      <c r="BN16" s="75">
        <v>-0.13286286302217631</v>
      </c>
      <c r="BO16" s="75">
        <v>-0.19920117320010683</v>
      </c>
      <c r="BP16" s="75">
        <v>-6.554011129706544E-2</v>
      </c>
      <c r="BQ16" s="75">
        <v>-0.27217429033219859</v>
      </c>
      <c r="BR16" s="75">
        <v>0</v>
      </c>
    </row>
    <row r="17" spans="1:70">
      <c r="A17" s="1">
        <v>16</v>
      </c>
      <c r="B17" s="1">
        <v>0</v>
      </c>
      <c r="C17" s="1">
        <v>0</v>
      </c>
      <c r="D17" s="1">
        <v>5</v>
      </c>
      <c r="E17" s="1" t="s">
        <v>255</v>
      </c>
      <c r="F17" s="1" t="s">
        <v>95</v>
      </c>
      <c r="G17" s="1" t="s">
        <v>84</v>
      </c>
      <c r="H17" s="1" t="s">
        <v>33</v>
      </c>
      <c r="I17" s="1">
        <v>1</v>
      </c>
      <c r="J17" s="13">
        <v>-0.11579368330512821</v>
      </c>
      <c r="K17" s="13">
        <v>-7.8491026743478381E-2</v>
      </c>
      <c r="L17" s="13">
        <v>-0.30527792192519781</v>
      </c>
      <c r="M17" s="13">
        <v>0.19390691999821302</v>
      </c>
      <c r="N17" s="13">
        <v>6.9052933883375675E-2</v>
      </c>
      <c r="O17" s="13">
        <v>0.10989011384801708</v>
      </c>
      <c r="P17" s="13">
        <v>-5.4461176942364437E-2</v>
      </c>
      <c r="Q17" s="13">
        <v>0.50106362046231334</v>
      </c>
      <c r="R17" s="13">
        <v>0.25410246736940284</v>
      </c>
      <c r="S17" s="13">
        <v>-0.153236646408941</v>
      </c>
      <c r="T17" s="13">
        <v>0.10729650010298014</v>
      </c>
      <c r="U17" s="13">
        <v>0.17927784832763566</v>
      </c>
      <c r="V17" s="13">
        <v>-9.7111158166457975E-2</v>
      </c>
      <c r="W17" s="13">
        <v>-0.15357137366740153</v>
      </c>
      <c r="X17" s="13">
        <v>-9.0329417311422938E-2</v>
      </c>
      <c r="Y17" s="13">
        <v>6.9662516780539169E-2</v>
      </c>
      <c r="Z17" s="13">
        <v>-0.34814672193101881</v>
      </c>
      <c r="AA17" s="13">
        <v>0.34507767611365958</v>
      </c>
      <c r="AB17" s="13">
        <v>-0.16057857818512089</v>
      </c>
      <c r="AC17" s="13">
        <v>0.255489700530943</v>
      </c>
      <c r="AD17" s="13">
        <v>2.0376800284521043E-2</v>
      </c>
      <c r="AE17" s="5">
        <v>0</v>
      </c>
      <c r="AF17" s="5"/>
      <c r="AG17" s="5">
        <v>50.106362046231332</v>
      </c>
      <c r="AH17" s="5">
        <v>34.814672193101885</v>
      </c>
      <c r="AI17" s="7">
        <v>0</v>
      </c>
      <c r="AN17" s="15" t="s">
        <v>209</v>
      </c>
      <c r="AO17" s="1"/>
      <c r="AP17" s="1"/>
      <c r="AQ17" s="1"/>
      <c r="AR17" s="1" t="s">
        <v>255</v>
      </c>
      <c r="AS17" s="1"/>
      <c r="AT17" s="1"/>
      <c r="AU17" s="1"/>
      <c r="AV17" s="1"/>
      <c r="AW17" s="75">
        <v>-0.11579368330512821</v>
      </c>
      <c r="AX17" s="75">
        <v>-7.8491026743478381E-2</v>
      </c>
      <c r="AY17" s="75">
        <v>-0.30527792192519781</v>
      </c>
      <c r="AZ17" s="75">
        <v>0.19390691999821302</v>
      </c>
      <c r="BA17" s="75">
        <v>6.9052933883375675E-2</v>
      </c>
      <c r="BB17" s="75">
        <v>0.10989011384801708</v>
      </c>
      <c r="BC17" s="75">
        <v>-5.4461176942364437E-2</v>
      </c>
      <c r="BD17" s="75">
        <v>0.50106362046231334</v>
      </c>
      <c r="BE17" s="75">
        <v>0.25410246736940284</v>
      </c>
      <c r="BF17" s="75">
        <v>-0.153236646408941</v>
      </c>
      <c r="BG17" s="75">
        <v>0.10729650010298014</v>
      </c>
      <c r="BH17" s="75">
        <v>0.17927784832763566</v>
      </c>
      <c r="BI17" s="75">
        <v>-9.7111158166457975E-2</v>
      </c>
      <c r="BJ17" s="75">
        <v>-0.15357137366740153</v>
      </c>
      <c r="BK17" s="75">
        <v>-9.0329417311422938E-2</v>
      </c>
      <c r="BL17" s="75">
        <v>6.9662516780539169E-2</v>
      </c>
      <c r="BM17" s="75">
        <v>-0.34814672193101881</v>
      </c>
      <c r="BN17" s="75">
        <v>0.34507767611365958</v>
      </c>
      <c r="BO17" s="75">
        <v>-0.16057857818512089</v>
      </c>
      <c r="BP17" s="75">
        <v>0.255489700530943</v>
      </c>
      <c r="BQ17" s="75">
        <v>2.0376800284521043E-2</v>
      </c>
      <c r="BR17" s="75">
        <v>0</v>
      </c>
    </row>
    <row r="18" spans="1:70">
      <c r="A18" s="1">
        <v>17</v>
      </c>
      <c r="B18" s="1">
        <v>0</v>
      </c>
      <c r="C18" s="1">
        <v>0</v>
      </c>
      <c r="D18" s="1">
        <v>0</v>
      </c>
      <c r="E18" s="1" t="s">
        <v>256</v>
      </c>
      <c r="F18" s="1" t="s">
        <v>95</v>
      </c>
      <c r="G18" s="1" t="s">
        <v>84</v>
      </c>
      <c r="H18" s="1" t="s">
        <v>33</v>
      </c>
      <c r="I18" s="1">
        <v>1</v>
      </c>
      <c r="J18" s="13">
        <v>9.3307659365237897E-2</v>
      </c>
      <c r="K18" s="13">
        <v>1.878255861729727E-2</v>
      </c>
      <c r="L18" s="13">
        <v>-5.7657723550852157E-2</v>
      </c>
      <c r="M18" s="13">
        <v>8.7969488654162667E-2</v>
      </c>
      <c r="N18" s="13">
        <v>9.2087908565679347E-2</v>
      </c>
      <c r="O18" s="13">
        <v>-1.6302484711587819E-2</v>
      </c>
      <c r="P18" s="13">
        <v>-7.2117700997095677E-2</v>
      </c>
      <c r="Q18" s="13">
        <v>-0.13117982773273229</v>
      </c>
      <c r="R18" s="13">
        <v>-0.16253212303221834</v>
      </c>
      <c r="S18" s="13">
        <v>-7.4225070447831124E-2</v>
      </c>
      <c r="T18" s="13">
        <v>-5.9819908566471382E-2</v>
      </c>
      <c r="U18" s="13">
        <v>0.11188354859914311</v>
      </c>
      <c r="V18" s="13">
        <v>-0.55533979951511125</v>
      </c>
      <c r="W18" s="13">
        <v>0.13437429081788491</v>
      </c>
      <c r="X18" s="13">
        <v>-0.14933677007246815</v>
      </c>
      <c r="Y18" s="13">
        <v>-0.19518461737497847</v>
      </c>
      <c r="Z18" s="13">
        <v>-0.47869516394835521</v>
      </c>
      <c r="AA18" s="13">
        <v>1.1526407021803829E-2</v>
      </c>
      <c r="AB18" s="13">
        <v>-0.22359013445544618</v>
      </c>
      <c r="AC18" s="13">
        <v>0.25607861762568845</v>
      </c>
      <c r="AD18" s="13">
        <v>0.11681158535296229</v>
      </c>
      <c r="AE18" s="5">
        <v>0</v>
      </c>
      <c r="AF18" s="5"/>
      <c r="AG18" s="5">
        <v>25.607861762568845</v>
      </c>
      <c r="AH18" s="5">
        <v>55.533979951511128</v>
      </c>
      <c r="AI18" s="7">
        <v>0</v>
      </c>
      <c r="AN18" s="15" t="s">
        <v>224</v>
      </c>
      <c r="AO18" s="1"/>
      <c r="AP18" s="1"/>
      <c r="AQ18" s="1"/>
      <c r="AR18" s="1" t="s">
        <v>256</v>
      </c>
      <c r="AS18" s="1"/>
      <c r="AT18" s="1"/>
      <c r="AU18" s="1"/>
      <c r="AV18" s="1"/>
      <c r="AW18" s="75">
        <v>9.3307659365237897E-2</v>
      </c>
      <c r="AX18" s="75">
        <v>1.878255861729727E-2</v>
      </c>
      <c r="AY18" s="75">
        <v>-5.7657723550852157E-2</v>
      </c>
      <c r="AZ18" s="75">
        <v>8.7969488654162667E-2</v>
      </c>
      <c r="BA18" s="75">
        <v>9.2087908565679347E-2</v>
      </c>
      <c r="BB18" s="75">
        <v>-1.6302484711587819E-2</v>
      </c>
      <c r="BC18" s="75">
        <v>-7.2117700997095677E-2</v>
      </c>
      <c r="BD18" s="75">
        <v>-0.13117982773273229</v>
      </c>
      <c r="BE18" s="75">
        <v>-0.16253212303221834</v>
      </c>
      <c r="BF18" s="75">
        <v>-7.4225070447831124E-2</v>
      </c>
      <c r="BG18" s="75">
        <v>-5.9819908566471382E-2</v>
      </c>
      <c r="BH18" s="75">
        <v>0.11188354859914311</v>
      </c>
      <c r="BI18" s="75">
        <v>-0.55533979951511125</v>
      </c>
      <c r="BJ18" s="75">
        <v>0.13437429081788491</v>
      </c>
      <c r="BK18" s="75">
        <v>-0.14933677007246815</v>
      </c>
      <c r="BL18" s="75">
        <v>-0.19518461737497847</v>
      </c>
      <c r="BM18" s="75">
        <v>-0.47869516394835521</v>
      </c>
      <c r="BN18" s="75">
        <v>1.1526407021803829E-2</v>
      </c>
      <c r="BO18" s="75">
        <v>-0.22359013445544618</v>
      </c>
      <c r="BP18" s="75">
        <v>0.25607861762568845</v>
      </c>
      <c r="BQ18" s="75">
        <v>0.11681158535296229</v>
      </c>
      <c r="BR18" s="75">
        <v>0</v>
      </c>
    </row>
    <row r="19" spans="1:70">
      <c r="A19" s="1">
        <v>18</v>
      </c>
      <c r="B19" s="1">
        <v>0</v>
      </c>
      <c r="C19" s="1">
        <v>0</v>
      </c>
      <c r="D19" s="1">
        <v>0</v>
      </c>
      <c r="E19" s="1" t="s">
        <v>9</v>
      </c>
      <c r="F19" s="1" t="s">
        <v>95</v>
      </c>
      <c r="G19" s="1" t="s">
        <v>84</v>
      </c>
      <c r="H19" s="1" t="s">
        <v>33</v>
      </c>
      <c r="I19" s="1">
        <v>1</v>
      </c>
      <c r="J19" s="13">
        <v>4.2007428916130594E-2</v>
      </c>
      <c r="K19" s="13">
        <v>-7.5468101143748639E-3</v>
      </c>
      <c r="L19" s="13">
        <v>-0.13841247507861901</v>
      </c>
      <c r="M19" s="13">
        <v>0.10768400806832822</v>
      </c>
      <c r="N19" s="13">
        <v>8.1669292958121656E-2</v>
      </c>
      <c r="O19" s="13">
        <v>-5.5043585797931269E-5</v>
      </c>
      <c r="P19" s="13">
        <v>-7.8795641754090484E-2</v>
      </c>
      <c r="Q19" s="13">
        <v>6.3891216517465141E-2</v>
      </c>
      <c r="R19" s="13">
        <v>-5.7561098911752401E-2</v>
      </c>
      <c r="S19" s="13">
        <v>-9.5486880308757627E-2</v>
      </c>
      <c r="T19" s="13">
        <v>-1.8741238772998988E-2</v>
      </c>
      <c r="U19" s="13">
        <v>0.13235384171984491</v>
      </c>
      <c r="V19" s="13">
        <v>-0.42982212645040047</v>
      </c>
      <c r="W19" s="13">
        <v>5.6399473516833991E-2</v>
      </c>
      <c r="X19" s="13">
        <v>-0.14780633524208386</v>
      </c>
      <c r="Y19" s="13">
        <v>-0.12381160248417716</v>
      </c>
      <c r="Z19" s="13">
        <v>-0.42931337234808059</v>
      </c>
      <c r="AA19" s="13">
        <v>0.1021831412378981</v>
      </c>
      <c r="AB19" s="13">
        <v>-0.1985530061533157</v>
      </c>
      <c r="AC19" s="13">
        <v>0.24394697919967909</v>
      </c>
      <c r="AD19" s="13">
        <v>7.9473679488694951E-2</v>
      </c>
      <c r="AE19" s="5">
        <v>0</v>
      </c>
      <c r="AF19" s="5"/>
      <c r="AG19" s="5">
        <v>24.394697919967907</v>
      </c>
      <c r="AH19" s="5">
        <v>42.982212645040043</v>
      </c>
      <c r="AI19" s="7">
        <v>0</v>
      </c>
      <c r="AN19" s="15" t="s">
        <v>220</v>
      </c>
      <c r="AO19" s="1"/>
      <c r="AP19" s="1"/>
      <c r="AQ19" s="1"/>
      <c r="AR19" s="1" t="s">
        <v>9</v>
      </c>
      <c r="AS19" s="1"/>
      <c r="AT19" s="1"/>
      <c r="AU19" s="1"/>
      <c r="AV19" s="1"/>
      <c r="AW19" s="75">
        <v>4.2007428916130594E-2</v>
      </c>
      <c r="AX19" s="75">
        <v>-7.5468101143748639E-3</v>
      </c>
      <c r="AY19" s="75">
        <v>-0.13841247507861901</v>
      </c>
      <c r="AZ19" s="75">
        <v>0.10768400806832822</v>
      </c>
      <c r="BA19" s="75">
        <v>8.1669292958121656E-2</v>
      </c>
      <c r="BB19" s="75">
        <v>-5.5043585797931269E-5</v>
      </c>
      <c r="BC19" s="75">
        <v>-7.8795641754090484E-2</v>
      </c>
      <c r="BD19" s="75">
        <v>6.3891216517465141E-2</v>
      </c>
      <c r="BE19" s="75">
        <v>-5.7561098911752401E-2</v>
      </c>
      <c r="BF19" s="75">
        <v>-9.5486880308757627E-2</v>
      </c>
      <c r="BG19" s="75">
        <v>-1.8741238772998988E-2</v>
      </c>
      <c r="BH19" s="75">
        <v>0.13235384171984491</v>
      </c>
      <c r="BI19" s="75">
        <v>-0.42982212645040047</v>
      </c>
      <c r="BJ19" s="75">
        <v>5.6399473516833991E-2</v>
      </c>
      <c r="BK19" s="75">
        <v>-0.14780633524208386</v>
      </c>
      <c r="BL19" s="75">
        <v>-0.12381160248417716</v>
      </c>
      <c r="BM19" s="75">
        <v>-0.42931337234808059</v>
      </c>
      <c r="BN19" s="75">
        <v>0.1021831412378981</v>
      </c>
      <c r="BO19" s="75">
        <v>-0.1985530061533157</v>
      </c>
      <c r="BP19" s="75">
        <v>0.24394697919967909</v>
      </c>
      <c r="BQ19" s="75">
        <v>7.9473679488694951E-2</v>
      </c>
      <c r="BR19" s="75">
        <v>0</v>
      </c>
    </row>
    <row r="20" spans="1:70">
      <c r="A20" s="1">
        <v>19</v>
      </c>
      <c r="B20" s="1">
        <v>0</v>
      </c>
      <c r="C20" s="1">
        <v>0</v>
      </c>
      <c r="D20" s="1">
        <v>6</v>
      </c>
      <c r="E20" s="1" t="s">
        <v>255</v>
      </c>
      <c r="F20" s="1" t="s">
        <v>377</v>
      </c>
      <c r="G20" s="1" t="s">
        <v>320</v>
      </c>
      <c r="H20" s="1" t="s">
        <v>378</v>
      </c>
      <c r="I20" s="1">
        <v>1</v>
      </c>
      <c r="J20" s="13">
        <v>4.4104476640058975E-2</v>
      </c>
      <c r="K20" s="13">
        <v>-0.27779818942682299</v>
      </c>
      <c r="L20" s="13">
        <v>-0.12572932593731151</v>
      </c>
      <c r="M20" s="13">
        <v>-0.27466205872375854</v>
      </c>
      <c r="N20" s="13">
        <v>-6.527680300107791E-2</v>
      </c>
      <c r="O20" s="13">
        <v>0.10889835941162646</v>
      </c>
      <c r="P20" s="13">
        <v>-0.49067024120687963</v>
      </c>
      <c r="Q20" s="13">
        <v>-0.21235114313296516</v>
      </c>
      <c r="R20" s="13">
        <v>-9.9211461745000833E-3</v>
      </c>
      <c r="S20" s="13">
        <v>0.16355210154811409</v>
      </c>
      <c r="T20" s="13">
        <v>-2.2168315921193543E-2</v>
      </c>
      <c r="U20" s="13">
        <v>6.6804423051648576E-2</v>
      </c>
      <c r="V20" s="13">
        <v>-0.28665539189823669</v>
      </c>
      <c r="W20" s="13">
        <v>0.13186409638320712</v>
      </c>
      <c r="X20" s="13">
        <v>-0.63723804159798014</v>
      </c>
      <c r="Y20" s="13">
        <v>0.18198734415536807</v>
      </c>
      <c r="Z20" s="13">
        <v>0.16752268040665977</v>
      </c>
      <c r="AA20" s="13">
        <v>0.31159813711745898</v>
      </c>
      <c r="AB20" s="13">
        <v>0.13169702196570468</v>
      </c>
      <c r="AC20" s="13">
        <v>0.14257869634269585</v>
      </c>
      <c r="AD20" s="13">
        <v>4.3167897320034086E-2</v>
      </c>
      <c r="AE20" s="5">
        <v>0</v>
      </c>
      <c r="AF20" s="5"/>
      <c r="AG20" s="5">
        <v>31.159813711745898</v>
      </c>
      <c r="AH20" s="5">
        <v>63.723804159798014</v>
      </c>
      <c r="AI20" s="7">
        <v>0</v>
      </c>
      <c r="AN20" s="15" t="s">
        <v>225</v>
      </c>
      <c r="AO20" s="1"/>
      <c r="AP20" s="1"/>
      <c r="AQ20" s="1"/>
      <c r="AR20" s="1" t="s">
        <v>255</v>
      </c>
      <c r="AS20" s="1"/>
      <c r="AT20" s="1"/>
      <c r="AU20" s="1"/>
      <c r="AV20" s="1"/>
      <c r="AW20" s="75">
        <v>4.4104476640058975E-2</v>
      </c>
      <c r="AX20" s="75">
        <v>-0.27779818942682299</v>
      </c>
      <c r="AY20" s="75">
        <v>-0.12572932593731151</v>
      </c>
      <c r="AZ20" s="75">
        <v>-0.27466205872375854</v>
      </c>
      <c r="BA20" s="75">
        <v>-6.527680300107791E-2</v>
      </c>
      <c r="BB20" s="75">
        <v>0.10889835941162646</v>
      </c>
      <c r="BC20" s="75">
        <v>-0.49067024120687963</v>
      </c>
      <c r="BD20" s="75">
        <v>-0.21235114313296516</v>
      </c>
      <c r="BE20" s="75">
        <v>-9.9211461745000833E-3</v>
      </c>
      <c r="BF20" s="75">
        <v>0.16355210154811409</v>
      </c>
      <c r="BG20" s="75">
        <v>-2.2168315921193543E-2</v>
      </c>
      <c r="BH20" s="75">
        <v>6.6804423051648576E-2</v>
      </c>
      <c r="BI20" s="75">
        <v>-0.28665539189823669</v>
      </c>
      <c r="BJ20" s="75">
        <v>0.13186409638320712</v>
      </c>
      <c r="BK20" s="75">
        <v>-0.63723804159798014</v>
      </c>
      <c r="BL20" s="75">
        <v>0.18198734415536807</v>
      </c>
      <c r="BM20" s="75">
        <v>0.16752268040665977</v>
      </c>
      <c r="BN20" s="75">
        <v>0.31159813711745898</v>
      </c>
      <c r="BO20" s="75">
        <v>0.13169702196570468</v>
      </c>
      <c r="BP20" s="75">
        <v>0.14257869634269585</v>
      </c>
      <c r="BQ20" s="75">
        <v>4.3167897320034086E-2</v>
      </c>
      <c r="BR20" s="75">
        <v>0</v>
      </c>
    </row>
    <row r="21" spans="1:70">
      <c r="A21" s="1">
        <v>20</v>
      </c>
      <c r="B21" s="1">
        <v>0</v>
      </c>
      <c r="C21" s="1">
        <v>0</v>
      </c>
      <c r="D21" s="1">
        <v>0</v>
      </c>
      <c r="E21" s="1" t="s">
        <v>256</v>
      </c>
      <c r="F21" s="1" t="s">
        <v>377</v>
      </c>
      <c r="G21" s="1" t="s">
        <v>320</v>
      </c>
      <c r="H21" s="1" t="s">
        <v>378</v>
      </c>
      <c r="I21" s="1">
        <v>1</v>
      </c>
      <c r="J21" s="13">
        <v>0.12810530736698722</v>
      </c>
      <c r="K21" s="13">
        <v>-0.14788734882342536</v>
      </c>
      <c r="L21" s="13">
        <v>-0.18554739041238127</v>
      </c>
      <c r="M21" s="13">
        <v>-0.21838774278284021</v>
      </c>
      <c r="N21" s="13">
        <v>-0.13724039338783597</v>
      </c>
      <c r="O21" s="13">
        <v>-0.16267096030143691</v>
      </c>
      <c r="P21" s="13">
        <v>-0.73436255000937323</v>
      </c>
      <c r="Q21" s="13">
        <v>-0.30604116325256114</v>
      </c>
      <c r="R21" s="13">
        <v>-1.7093316550371357E-2</v>
      </c>
      <c r="S21" s="13">
        <v>0.10059954257147607</v>
      </c>
      <c r="T21" s="13">
        <v>-8.2138972809270863E-2</v>
      </c>
      <c r="U21" s="13">
        <v>0.10330453956287884</v>
      </c>
      <c r="V21" s="13">
        <v>-0.30186440649015706</v>
      </c>
      <c r="W21" s="13">
        <v>0.14528854167617256</v>
      </c>
      <c r="X21" s="13">
        <v>-0.77506931317842676</v>
      </c>
      <c r="Y21" s="13">
        <v>0.25045158452071736</v>
      </c>
      <c r="Z21" s="13">
        <v>7.5542380906037529E-2</v>
      </c>
      <c r="AA21" s="13">
        <v>0.41425394886472006</v>
      </c>
      <c r="AB21" s="13">
        <v>1.0217105881883326E-2</v>
      </c>
      <c r="AC21" s="13">
        <v>0.1752981517340084</v>
      </c>
      <c r="AD21" s="13">
        <v>4.5927506189213915E-2</v>
      </c>
      <c r="AE21" s="5">
        <v>0</v>
      </c>
      <c r="AF21" s="5"/>
      <c r="AG21" s="5">
        <v>41.425394886472006</v>
      </c>
      <c r="AH21" s="5">
        <v>77.506931317842671</v>
      </c>
      <c r="AI21" s="7">
        <v>0</v>
      </c>
      <c r="AN21" s="15" t="s">
        <v>223</v>
      </c>
      <c r="AO21" s="1"/>
      <c r="AP21" s="1"/>
      <c r="AQ21" s="1"/>
      <c r="AR21" s="1" t="s">
        <v>256</v>
      </c>
      <c r="AS21" s="1"/>
      <c r="AT21" s="1"/>
      <c r="AU21" s="1"/>
      <c r="AV21" s="1"/>
      <c r="AW21" s="75">
        <v>0.12810530736698722</v>
      </c>
      <c r="AX21" s="75">
        <v>-0.14788734882342536</v>
      </c>
      <c r="AY21" s="75">
        <v>-0.18554739041238127</v>
      </c>
      <c r="AZ21" s="75">
        <v>-0.21838774278284021</v>
      </c>
      <c r="BA21" s="75">
        <v>-0.13724039338783597</v>
      </c>
      <c r="BB21" s="75">
        <v>-0.16267096030143691</v>
      </c>
      <c r="BC21" s="75">
        <v>-0.73436255000937323</v>
      </c>
      <c r="BD21" s="75">
        <v>-0.30604116325256114</v>
      </c>
      <c r="BE21" s="75">
        <v>-1.7093316550371357E-2</v>
      </c>
      <c r="BF21" s="75">
        <v>0.10059954257147607</v>
      </c>
      <c r="BG21" s="75">
        <v>-8.2138972809270863E-2</v>
      </c>
      <c r="BH21" s="75">
        <v>0.10330453956287884</v>
      </c>
      <c r="BI21" s="75">
        <v>-0.30186440649015706</v>
      </c>
      <c r="BJ21" s="75">
        <v>0.14528854167617256</v>
      </c>
      <c r="BK21" s="75">
        <v>-0.77506931317842676</v>
      </c>
      <c r="BL21" s="75">
        <v>0.25045158452071736</v>
      </c>
      <c r="BM21" s="75">
        <v>7.5542380906037529E-2</v>
      </c>
      <c r="BN21" s="75">
        <v>0.41425394886472006</v>
      </c>
      <c r="BO21" s="75">
        <v>1.0217105881883326E-2</v>
      </c>
      <c r="BP21" s="75">
        <v>0.1752981517340084</v>
      </c>
      <c r="BQ21" s="75">
        <v>4.5927506189213915E-2</v>
      </c>
      <c r="BR21" s="75">
        <v>0</v>
      </c>
    </row>
    <row r="22" spans="1:70">
      <c r="A22" s="1">
        <v>21</v>
      </c>
      <c r="B22" s="1">
        <v>0</v>
      </c>
      <c r="C22" s="1">
        <v>0</v>
      </c>
      <c r="D22" s="1">
        <v>0</v>
      </c>
      <c r="E22" s="1" t="s">
        <v>9</v>
      </c>
      <c r="F22" s="1" t="s">
        <v>377</v>
      </c>
      <c r="G22" s="1" t="s">
        <v>320</v>
      </c>
      <c r="H22" s="1" t="s">
        <v>378</v>
      </c>
      <c r="I22" s="1">
        <v>1</v>
      </c>
      <c r="J22" s="13">
        <v>7.5580260279626263E-2</v>
      </c>
      <c r="K22" s="13">
        <v>-0.23025518176257243</v>
      </c>
      <c r="L22" s="13">
        <v>-0.14865323546195083</v>
      </c>
      <c r="M22" s="13">
        <v>-0.2487614967151407</v>
      </c>
      <c r="N22" s="13">
        <v>-9.0069904475175044E-2</v>
      </c>
      <c r="O22" s="13">
        <v>1.7776116401769897E-3</v>
      </c>
      <c r="P22" s="13">
        <v>-0.58168521603612855</v>
      </c>
      <c r="Q22" s="13">
        <v>-0.24148429528255411</v>
      </c>
      <c r="R22" s="13">
        <v>-2.0328348479519433E-3</v>
      </c>
      <c r="S22" s="13">
        <v>0.137540723014906</v>
      </c>
      <c r="T22" s="13">
        <v>-4.7972383346129993E-2</v>
      </c>
      <c r="U22" s="13">
        <v>8.070220304746599E-2</v>
      </c>
      <c r="V22" s="13">
        <v>-0.29390605512047407</v>
      </c>
      <c r="W22" s="13">
        <v>0.13607817839263811</v>
      </c>
      <c r="X22" s="13">
        <v>-0.69129445129785883</v>
      </c>
      <c r="Y22" s="13">
        <v>0.21603128678356343</v>
      </c>
      <c r="Z22" s="13">
        <v>0.13164279733414391</v>
      </c>
      <c r="AA22" s="13">
        <v>0.353977072595274</v>
      </c>
      <c r="AB22" s="13">
        <v>8.6545627119059554E-2</v>
      </c>
      <c r="AC22" s="13">
        <v>0.15815290884719752</v>
      </c>
      <c r="AD22" s="13">
        <v>4.9574259888013679E-2</v>
      </c>
      <c r="AE22" s="5">
        <v>0</v>
      </c>
      <c r="AF22" s="5"/>
      <c r="AG22" s="5">
        <v>35.397707259527401</v>
      </c>
      <c r="AH22" s="5">
        <v>69.129445129785879</v>
      </c>
      <c r="AI22" s="7">
        <v>0</v>
      </c>
      <c r="AN22" s="15" t="s">
        <v>206</v>
      </c>
      <c r="AO22" s="1"/>
      <c r="AP22" s="1"/>
      <c r="AQ22" s="1"/>
      <c r="AR22" s="1" t="s">
        <v>9</v>
      </c>
      <c r="AS22" s="1"/>
      <c r="AT22" s="1"/>
      <c r="AU22" s="1"/>
      <c r="AV22" s="1"/>
      <c r="AW22" s="75">
        <v>7.5580260279626263E-2</v>
      </c>
      <c r="AX22" s="75">
        <v>-0.23025518176257243</v>
      </c>
      <c r="AY22" s="75">
        <v>-0.14865323546195083</v>
      </c>
      <c r="AZ22" s="75">
        <v>-0.2487614967151407</v>
      </c>
      <c r="BA22" s="75">
        <v>-9.0069904475175044E-2</v>
      </c>
      <c r="BB22" s="75">
        <v>1.7776116401769897E-3</v>
      </c>
      <c r="BC22" s="75">
        <v>-0.58168521603612855</v>
      </c>
      <c r="BD22" s="75">
        <v>-0.24148429528255411</v>
      </c>
      <c r="BE22" s="75">
        <v>-2.0328348479519433E-3</v>
      </c>
      <c r="BF22" s="75">
        <v>0.137540723014906</v>
      </c>
      <c r="BG22" s="75">
        <v>-4.7972383346129993E-2</v>
      </c>
      <c r="BH22" s="75">
        <v>8.070220304746599E-2</v>
      </c>
      <c r="BI22" s="75">
        <v>-0.29390605512047407</v>
      </c>
      <c r="BJ22" s="75">
        <v>0.13607817839263811</v>
      </c>
      <c r="BK22" s="75">
        <v>-0.69129445129785883</v>
      </c>
      <c r="BL22" s="75">
        <v>0.21603128678356343</v>
      </c>
      <c r="BM22" s="75">
        <v>0.13164279733414391</v>
      </c>
      <c r="BN22" s="75">
        <v>0.353977072595274</v>
      </c>
      <c r="BO22" s="75">
        <v>8.6545627119059554E-2</v>
      </c>
      <c r="BP22" s="75">
        <v>0.15815290884719752</v>
      </c>
      <c r="BQ22" s="75">
        <v>4.9574259888013679E-2</v>
      </c>
      <c r="BR22" s="75">
        <v>0</v>
      </c>
    </row>
    <row r="23" spans="1:70">
      <c r="A23" s="1">
        <v>22</v>
      </c>
      <c r="B23" s="1">
        <v>0</v>
      </c>
      <c r="C23" s="1">
        <v>0</v>
      </c>
      <c r="D23" s="1">
        <v>7</v>
      </c>
      <c r="E23" s="1" t="s">
        <v>255</v>
      </c>
      <c r="F23" s="1" t="s">
        <v>108</v>
      </c>
      <c r="G23" s="1" t="s">
        <v>84</v>
      </c>
      <c r="H23" s="1" t="s">
        <v>2</v>
      </c>
      <c r="I23" s="1">
        <v>1</v>
      </c>
      <c r="J23" s="13">
        <v>7.5964641750370099E-2</v>
      </c>
      <c r="K23" s="13">
        <v>1.1926798806431093E-2</v>
      </c>
      <c r="L23" s="13">
        <v>1.6014120563199327E-2</v>
      </c>
      <c r="M23" s="13">
        <v>0.13510811430584296</v>
      </c>
      <c r="N23" s="13">
        <v>9.2863680413317433E-3</v>
      </c>
      <c r="O23" s="13">
        <v>-8.7422481070607308E-2</v>
      </c>
      <c r="P23" s="13">
        <v>-3.0245195485689259E-2</v>
      </c>
      <c r="Q23" s="13">
        <v>-0.23780664778335117</v>
      </c>
      <c r="R23" s="13">
        <v>4.4181083474297875E-2</v>
      </c>
      <c r="S23" s="13">
        <v>-3.107919324318811E-2</v>
      </c>
      <c r="T23" s="13">
        <v>1.0212973819716569E-2</v>
      </c>
      <c r="U23" s="13">
        <v>-1.3650030629161725E-2</v>
      </c>
      <c r="V23" s="13">
        <v>-5.532487239782409E-2</v>
      </c>
      <c r="W23" s="13">
        <v>-1.431830706345372E-3</v>
      </c>
      <c r="X23" s="13">
        <v>-5.6671144010292183E-2</v>
      </c>
      <c r="Y23" s="13">
        <v>-0.17673354901002392</v>
      </c>
      <c r="Z23" s="13">
        <v>1.1489929393521225E-2</v>
      </c>
      <c r="AA23" s="13">
        <v>4.2811540864234283E-2</v>
      </c>
      <c r="AB23" s="13">
        <v>0.12260692237902426</v>
      </c>
      <c r="AC23" s="13">
        <v>-0.14658462431649449</v>
      </c>
      <c r="AD23" s="13">
        <v>-0.11323052294285904</v>
      </c>
      <c r="AE23" s="5">
        <v>0</v>
      </c>
      <c r="AF23" s="5"/>
      <c r="AG23" s="5">
        <v>13.510811430584296</v>
      </c>
      <c r="AH23" s="5">
        <v>23.780664778335119</v>
      </c>
      <c r="AI23" s="7">
        <v>0</v>
      </c>
      <c r="AN23" s="15" t="s">
        <v>208</v>
      </c>
      <c r="AO23" s="1"/>
      <c r="AP23" s="1"/>
      <c r="AQ23" s="1"/>
      <c r="AR23" s="1" t="s">
        <v>255</v>
      </c>
      <c r="AS23" s="1"/>
      <c r="AT23" s="1"/>
      <c r="AU23" s="1"/>
      <c r="AV23" s="1"/>
      <c r="AW23" s="75">
        <v>7.5964641750370099E-2</v>
      </c>
      <c r="AX23" s="75">
        <v>1.1926798806431093E-2</v>
      </c>
      <c r="AY23" s="75">
        <v>1.6014120563199327E-2</v>
      </c>
      <c r="AZ23" s="75">
        <v>0.13510811430584296</v>
      </c>
      <c r="BA23" s="75">
        <v>9.2863680413317433E-3</v>
      </c>
      <c r="BB23" s="75">
        <v>-8.7422481070607308E-2</v>
      </c>
      <c r="BC23" s="75">
        <v>-3.0245195485689259E-2</v>
      </c>
      <c r="BD23" s="75">
        <v>-0.23780664778335117</v>
      </c>
      <c r="BE23" s="75">
        <v>4.4181083474297875E-2</v>
      </c>
      <c r="BF23" s="75">
        <v>-3.107919324318811E-2</v>
      </c>
      <c r="BG23" s="75">
        <v>1.0212973819716569E-2</v>
      </c>
      <c r="BH23" s="75">
        <v>-1.3650030629161725E-2</v>
      </c>
      <c r="BI23" s="75">
        <v>-5.532487239782409E-2</v>
      </c>
      <c r="BJ23" s="75">
        <v>-1.431830706345372E-3</v>
      </c>
      <c r="BK23" s="75">
        <v>-5.6671144010292183E-2</v>
      </c>
      <c r="BL23" s="75">
        <v>-0.17673354901002392</v>
      </c>
      <c r="BM23" s="75">
        <v>1.1489929393521225E-2</v>
      </c>
      <c r="BN23" s="75">
        <v>4.2811540864234283E-2</v>
      </c>
      <c r="BO23" s="75">
        <v>0.12260692237902426</v>
      </c>
      <c r="BP23" s="75">
        <v>-0.14658462431649449</v>
      </c>
      <c r="BQ23" s="75">
        <v>-0.11323052294285904</v>
      </c>
      <c r="BR23" s="75">
        <v>0</v>
      </c>
    </row>
    <row r="24" spans="1:70">
      <c r="A24" s="1">
        <v>23</v>
      </c>
      <c r="B24" s="1">
        <v>0</v>
      </c>
      <c r="C24" s="1">
        <v>0</v>
      </c>
      <c r="D24" s="1">
        <v>0</v>
      </c>
      <c r="E24" s="1" t="s">
        <v>256</v>
      </c>
      <c r="F24" s="1" t="s">
        <v>108</v>
      </c>
      <c r="G24" s="1" t="s">
        <v>84</v>
      </c>
      <c r="H24" s="1" t="s">
        <v>2</v>
      </c>
      <c r="I24" s="1">
        <v>1</v>
      </c>
      <c r="J24" s="13">
        <v>3.3266113000419283E-2</v>
      </c>
      <c r="K24" s="13">
        <v>-3.6374255360153207E-2</v>
      </c>
      <c r="L24" s="13">
        <v>3.2802775262092326E-2</v>
      </c>
      <c r="M24" s="13">
        <v>9.9027043501147369E-2</v>
      </c>
      <c r="N24" s="13">
        <v>5.8192827352501149E-2</v>
      </c>
      <c r="O24" s="13">
        <v>-4.8504246325857953E-2</v>
      </c>
      <c r="P24" s="13">
        <v>-9.9356737386186278E-2</v>
      </c>
      <c r="Q24" s="13">
        <v>-6.6380243107031334E-2</v>
      </c>
      <c r="R24" s="13">
        <v>3.2747502421437751E-2</v>
      </c>
      <c r="S24" s="13">
        <v>-4.6628316295025077E-2</v>
      </c>
      <c r="T24" s="13">
        <v>7.0564371036723472E-2</v>
      </c>
      <c r="U24" s="13">
        <v>-2.6141642673146682E-3</v>
      </c>
      <c r="V24" s="13">
        <v>-2.6167977146393396E-2</v>
      </c>
      <c r="W24" s="13">
        <v>-4.3271634879164848E-2</v>
      </c>
      <c r="X24" s="13">
        <v>5.5353157888452277E-2</v>
      </c>
      <c r="Y24" s="13">
        <v>-0.12720508376670087</v>
      </c>
      <c r="Z24" s="13">
        <v>9.7229162154385804E-2</v>
      </c>
      <c r="AA24" s="13">
        <v>-5.5145040824696429E-2</v>
      </c>
      <c r="AB24" s="13">
        <v>0.12790870787807665</v>
      </c>
      <c r="AC24" s="13">
        <v>-8.7007459638438409E-2</v>
      </c>
      <c r="AD24" s="13">
        <v>-6.468961907773986E-2</v>
      </c>
      <c r="AE24" s="5">
        <v>0</v>
      </c>
      <c r="AF24" s="5"/>
      <c r="AG24" s="5">
        <v>12.790870787807664</v>
      </c>
      <c r="AH24" s="5">
        <v>12.720508376670086</v>
      </c>
      <c r="AI24" s="7">
        <v>0</v>
      </c>
      <c r="AN24" s="15" t="s">
        <v>222</v>
      </c>
      <c r="AO24" s="1"/>
      <c r="AP24" s="1"/>
      <c r="AQ24" s="1"/>
      <c r="AR24" s="1" t="s">
        <v>256</v>
      </c>
      <c r="AS24" s="1"/>
      <c r="AT24" s="1"/>
      <c r="AU24" s="1"/>
      <c r="AV24" s="1"/>
      <c r="AW24" s="75">
        <v>3.3266113000419283E-2</v>
      </c>
      <c r="AX24" s="75">
        <v>-3.6374255360153207E-2</v>
      </c>
      <c r="AY24" s="75">
        <v>3.2802775262092326E-2</v>
      </c>
      <c r="AZ24" s="75">
        <v>9.9027043501147369E-2</v>
      </c>
      <c r="BA24" s="75">
        <v>5.8192827352501149E-2</v>
      </c>
      <c r="BB24" s="75">
        <v>-4.8504246325857953E-2</v>
      </c>
      <c r="BC24" s="75">
        <v>-9.9356737386186278E-2</v>
      </c>
      <c r="BD24" s="75">
        <v>-6.6380243107031334E-2</v>
      </c>
      <c r="BE24" s="75">
        <v>3.2747502421437751E-2</v>
      </c>
      <c r="BF24" s="75">
        <v>-4.6628316295025077E-2</v>
      </c>
      <c r="BG24" s="75">
        <v>7.0564371036723472E-2</v>
      </c>
      <c r="BH24" s="75">
        <v>-2.6141642673146682E-3</v>
      </c>
      <c r="BI24" s="75">
        <v>-2.6167977146393396E-2</v>
      </c>
      <c r="BJ24" s="75">
        <v>-4.3271634879164848E-2</v>
      </c>
      <c r="BK24" s="75">
        <v>5.5353157888452277E-2</v>
      </c>
      <c r="BL24" s="75">
        <v>-0.12720508376670087</v>
      </c>
      <c r="BM24" s="75">
        <v>9.7229162154385804E-2</v>
      </c>
      <c r="BN24" s="75">
        <v>-5.5145040824696429E-2</v>
      </c>
      <c r="BO24" s="75">
        <v>0.12790870787807665</v>
      </c>
      <c r="BP24" s="75">
        <v>-8.7007459638438409E-2</v>
      </c>
      <c r="BQ24" s="75">
        <v>-6.468961907773986E-2</v>
      </c>
      <c r="BR24" s="75">
        <v>0</v>
      </c>
    </row>
    <row r="25" spans="1:70">
      <c r="A25" s="1">
        <v>24</v>
      </c>
      <c r="B25" s="1">
        <v>0</v>
      </c>
      <c r="C25" s="1">
        <v>0</v>
      </c>
      <c r="D25" s="1">
        <v>0</v>
      </c>
      <c r="E25" s="1" t="s">
        <v>9</v>
      </c>
      <c r="F25" s="1" t="s">
        <v>108</v>
      </c>
      <c r="G25" s="1" t="s">
        <v>84</v>
      </c>
      <c r="H25" s="1" t="s">
        <v>2</v>
      </c>
      <c r="I25" s="1">
        <v>1</v>
      </c>
      <c r="J25" s="13">
        <v>5.9052355675705867E-2</v>
      </c>
      <c r="K25" s="13">
        <v>-1.4958751401272253E-2</v>
      </c>
      <c r="L25" s="13">
        <v>2.3278631971695718E-2</v>
      </c>
      <c r="M25" s="13">
        <v>0.11782389262405119</v>
      </c>
      <c r="N25" s="13">
        <v>3.3899591947242132E-2</v>
      </c>
      <c r="O25" s="13">
        <v>-7.051581590637479E-2</v>
      </c>
      <c r="P25" s="13">
        <v>-6.8079050298484448E-2</v>
      </c>
      <c r="Q25" s="13">
        <v>-0.15517399321117539</v>
      </c>
      <c r="R25" s="13">
        <v>3.215672180557852E-2</v>
      </c>
      <c r="S25" s="13">
        <v>-3.9568310576354064E-2</v>
      </c>
      <c r="T25" s="13">
        <v>3.8162393525495185E-2</v>
      </c>
      <c r="U25" s="13">
        <v>-8.0833517927361622E-3</v>
      </c>
      <c r="V25" s="13">
        <v>-4.0629013001630125E-2</v>
      </c>
      <c r="W25" s="13">
        <v>-1.8197682654013152E-2</v>
      </c>
      <c r="X25" s="13">
        <v>1.1207212655850985E-3</v>
      </c>
      <c r="Y25" s="13">
        <v>-0.15501975312225022</v>
      </c>
      <c r="Z25" s="13">
        <v>5.6557872531597678E-2</v>
      </c>
      <c r="AA25" s="13">
        <v>-9.7107280979091531E-3</v>
      </c>
      <c r="AB25" s="13">
        <v>0.11623420395414748</v>
      </c>
      <c r="AC25" s="13">
        <v>-0.11659173915518195</v>
      </c>
      <c r="AD25" s="13">
        <v>-8.7731866627690738E-2</v>
      </c>
      <c r="AE25" s="5">
        <v>0</v>
      </c>
      <c r="AF25" s="5"/>
      <c r="AG25" s="5">
        <v>11.782389262405118</v>
      </c>
      <c r="AH25" s="5">
        <v>15.517399321117539</v>
      </c>
      <c r="AI25" s="7">
        <v>0</v>
      </c>
      <c r="AN25" s="15" t="s">
        <v>210</v>
      </c>
      <c r="AO25" s="1"/>
      <c r="AP25" s="1"/>
      <c r="AQ25" s="1"/>
      <c r="AR25" s="1" t="s">
        <v>9</v>
      </c>
      <c r="AS25" s="1"/>
      <c r="AT25" s="1"/>
      <c r="AU25" s="1"/>
      <c r="AV25" s="1"/>
      <c r="AW25" s="75">
        <v>5.9052355675705867E-2</v>
      </c>
      <c r="AX25" s="75">
        <v>-1.4958751401272253E-2</v>
      </c>
      <c r="AY25" s="75">
        <v>2.3278631971695718E-2</v>
      </c>
      <c r="AZ25" s="75">
        <v>0.11782389262405119</v>
      </c>
      <c r="BA25" s="75">
        <v>3.3899591947242132E-2</v>
      </c>
      <c r="BB25" s="75">
        <v>-7.051581590637479E-2</v>
      </c>
      <c r="BC25" s="75">
        <v>-6.8079050298484448E-2</v>
      </c>
      <c r="BD25" s="75">
        <v>-0.15517399321117539</v>
      </c>
      <c r="BE25" s="75">
        <v>3.215672180557852E-2</v>
      </c>
      <c r="BF25" s="75">
        <v>-3.9568310576354064E-2</v>
      </c>
      <c r="BG25" s="75">
        <v>3.8162393525495185E-2</v>
      </c>
      <c r="BH25" s="75">
        <v>-8.0833517927361622E-3</v>
      </c>
      <c r="BI25" s="75">
        <v>-4.0629013001630125E-2</v>
      </c>
      <c r="BJ25" s="75">
        <v>-1.8197682654013152E-2</v>
      </c>
      <c r="BK25" s="75">
        <v>1.1207212655850985E-3</v>
      </c>
      <c r="BL25" s="75">
        <v>-0.15501975312225022</v>
      </c>
      <c r="BM25" s="75">
        <v>5.6557872531597678E-2</v>
      </c>
      <c r="BN25" s="75">
        <v>-9.7107280979091531E-3</v>
      </c>
      <c r="BO25" s="75">
        <v>0.11623420395414748</v>
      </c>
      <c r="BP25" s="75">
        <v>-0.11659173915518195</v>
      </c>
      <c r="BQ25" s="75">
        <v>-8.7731866627690738E-2</v>
      </c>
      <c r="BR25" s="75">
        <v>0</v>
      </c>
    </row>
    <row r="26" spans="1:70">
      <c r="A26" s="1">
        <v>25</v>
      </c>
      <c r="B26" s="1">
        <v>0</v>
      </c>
      <c r="C26" s="1">
        <v>0</v>
      </c>
      <c r="D26" s="1">
        <v>8</v>
      </c>
      <c r="E26" s="1" t="s">
        <v>255</v>
      </c>
      <c r="F26" s="1" t="s">
        <v>109</v>
      </c>
      <c r="G26" s="1" t="s">
        <v>84</v>
      </c>
      <c r="H26" s="1" t="s">
        <v>4</v>
      </c>
      <c r="I26" s="1">
        <v>1</v>
      </c>
      <c r="J26" s="13">
        <v>-0.26939804077374102</v>
      </c>
      <c r="K26" s="13">
        <v>-0.16659981804016302</v>
      </c>
      <c r="L26" s="13">
        <v>-0.15687815293084489</v>
      </c>
      <c r="M26" s="13">
        <v>2.8959076149073057E-3</v>
      </c>
      <c r="N26" s="13">
        <v>-7.2741559951411086E-2</v>
      </c>
      <c r="O26" s="13">
        <v>0.20411331009060465</v>
      </c>
      <c r="P26" s="13">
        <v>-0.14280017963125574</v>
      </c>
      <c r="Q26" s="13">
        <v>-0.35912957831606307</v>
      </c>
      <c r="R26" s="13">
        <v>-3.8394659636469951E-2</v>
      </c>
      <c r="S26" s="13">
        <v>9.0493247278537164E-2</v>
      </c>
      <c r="T26" s="13">
        <v>0.53503461801757068</v>
      </c>
      <c r="U26" s="13">
        <v>4.5563432176305214E-2</v>
      </c>
      <c r="V26" s="13">
        <v>0.11009372858269109</v>
      </c>
      <c r="W26" s="13">
        <v>0.19687797646107222</v>
      </c>
      <c r="X26" s="13">
        <v>0.17598182174658319</v>
      </c>
      <c r="Y26" s="13">
        <v>0.3027354177033173</v>
      </c>
      <c r="Z26" s="13">
        <v>0.11189151899914872</v>
      </c>
      <c r="AA26" s="13">
        <v>0.21121944121219774</v>
      </c>
      <c r="AB26" s="13">
        <v>-0.16359117891743311</v>
      </c>
      <c r="AC26" s="13">
        <v>-0.17097320061612684</v>
      </c>
      <c r="AD26" s="13">
        <v>9.0415211514090321E-2</v>
      </c>
      <c r="AE26" s="5">
        <v>0</v>
      </c>
      <c r="AF26" s="5"/>
      <c r="AG26" s="5">
        <v>53.503461801757069</v>
      </c>
      <c r="AH26" s="5">
        <v>35.912957831606306</v>
      </c>
      <c r="AI26" s="7">
        <v>0</v>
      </c>
      <c r="AN26" s="15" t="s">
        <v>221</v>
      </c>
      <c r="AO26" s="1"/>
      <c r="AP26" s="1"/>
      <c r="AQ26" s="1"/>
      <c r="AR26" s="1" t="s">
        <v>255</v>
      </c>
      <c r="AS26" s="1"/>
      <c r="AT26" s="1"/>
      <c r="AU26" s="1"/>
      <c r="AV26" s="1"/>
      <c r="AW26" s="75">
        <v>-0.26939804077374102</v>
      </c>
      <c r="AX26" s="75">
        <v>-0.16659981804016302</v>
      </c>
      <c r="AY26" s="75">
        <v>-0.15687815293084489</v>
      </c>
      <c r="AZ26" s="75">
        <v>2.8959076149073057E-3</v>
      </c>
      <c r="BA26" s="75">
        <v>-7.2741559951411086E-2</v>
      </c>
      <c r="BB26" s="75">
        <v>0.20411331009060465</v>
      </c>
      <c r="BC26" s="75">
        <v>-0.14280017963125574</v>
      </c>
      <c r="BD26" s="75">
        <v>-0.35912957831606307</v>
      </c>
      <c r="BE26" s="75">
        <v>-3.8394659636469951E-2</v>
      </c>
      <c r="BF26" s="75">
        <v>9.0493247278537164E-2</v>
      </c>
      <c r="BG26" s="75">
        <v>0.53503461801757068</v>
      </c>
      <c r="BH26" s="75">
        <v>4.5563432176305214E-2</v>
      </c>
      <c r="BI26" s="75">
        <v>0.11009372858269109</v>
      </c>
      <c r="BJ26" s="75">
        <v>0.19687797646107222</v>
      </c>
      <c r="BK26" s="75">
        <v>0.17598182174658319</v>
      </c>
      <c r="BL26" s="75">
        <v>0.3027354177033173</v>
      </c>
      <c r="BM26" s="75">
        <v>0.11189151899914872</v>
      </c>
      <c r="BN26" s="75">
        <v>0.21121944121219774</v>
      </c>
      <c r="BO26" s="75">
        <v>-0.16359117891743311</v>
      </c>
      <c r="BP26" s="75">
        <v>-0.17097320061612684</v>
      </c>
      <c r="BQ26" s="75">
        <v>9.0415211514090321E-2</v>
      </c>
      <c r="BR26" s="75">
        <v>0</v>
      </c>
    </row>
    <row r="27" spans="1:70">
      <c r="A27" s="1">
        <v>26</v>
      </c>
      <c r="B27" s="1">
        <v>0</v>
      </c>
      <c r="C27" s="1">
        <v>0</v>
      </c>
      <c r="D27" s="1">
        <v>0</v>
      </c>
      <c r="E27" s="1" t="s">
        <v>256</v>
      </c>
      <c r="F27" s="1" t="s">
        <v>109</v>
      </c>
      <c r="G27" s="1" t="s">
        <v>84</v>
      </c>
      <c r="H27" s="1" t="s">
        <v>4</v>
      </c>
      <c r="I27" s="1">
        <v>1</v>
      </c>
      <c r="J27" s="13">
        <v>-0.11794757428437708</v>
      </c>
      <c r="K27" s="13">
        <v>-0.4038130457869335</v>
      </c>
      <c r="L27" s="13">
        <v>0.49330157363545357</v>
      </c>
      <c r="M27" s="13">
        <v>-0.28499579689066568</v>
      </c>
      <c r="N27" s="13">
        <v>-9.8593933264144715E-2</v>
      </c>
      <c r="O27" s="13">
        <v>-0.17018263615619847</v>
      </c>
      <c r="P27" s="13">
        <v>0.24799132589908243</v>
      </c>
      <c r="Q27" s="13">
        <v>0.26975815026397582</v>
      </c>
      <c r="R27" s="13">
        <v>5.7156092616251861E-2</v>
      </c>
      <c r="S27" s="13">
        <v>0.1321230812671374</v>
      </c>
      <c r="T27" s="13">
        <v>2.4374735399614613E-3</v>
      </c>
      <c r="U27" s="13">
        <v>8.9631827319779186E-2</v>
      </c>
      <c r="V27" s="13">
        <v>-0.11010804242335014</v>
      </c>
      <c r="W27" s="13">
        <v>-0.28825684834319354</v>
      </c>
      <c r="X27" s="13">
        <v>0.23086483438397692</v>
      </c>
      <c r="Y27" s="13">
        <v>4.8119250431245951E-2</v>
      </c>
      <c r="Z27" s="13">
        <v>0.26597058884779351</v>
      </c>
      <c r="AA27" s="13">
        <v>0.14652983810065487</v>
      </c>
      <c r="AB27" s="13">
        <v>-0.25618984844521603</v>
      </c>
      <c r="AC27" s="13">
        <v>1.5001232753853478E-2</v>
      </c>
      <c r="AD27" s="13">
        <v>-5.0065817865390091E-2</v>
      </c>
      <c r="AE27" s="5">
        <v>0</v>
      </c>
      <c r="AF27" s="5"/>
      <c r="AG27" s="5">
        <v>49.330157363545354</v>
      </c>
      <c r="AH27" s="5">
        <v>40.381304578693353</v>
      </c>
      <c r="AI27" s="7">
        <v>0</v>
      </c>
      <c r="AN27" s="15" t="s">
        <v>214</v>
      </c>
      <c r="AO27" s="1"/>
      <c r="AP27" s="1"/>
      <c r="AQ27" s="1"/>
      <c r="AR27" s="1" t="s">
        <v>256</v>
      </c>
      <c r="AS27" s="1"/>
      <c r="AT27" s="1"/>
      <c r="AU27" s="1"/>
      <c r="AV27" s="1"/>
      <c r="AW27" s="75">
        <v>-0.11794757428437708</v>
      </c>
      <c r="AX27" s="75">
        <v>-0.4038130457869335</v>
      </c>
      <c r="AY27" s="75">
        <v>0.49330157363545357</v>
      </c>
      <c r="AZ27" s="75">
        <v>-0.28499579689066568</v>
      </c>
      <c r="BA27" s="75">
        <v>-9.8593933264144715E-2</v>
      </c>
      <c r="BB27" s="75">
        <v>-0.17018263615619847</v>
      </c>
      <c r="BC27" s="75">
        <v>0.24799132589908243</v>
      </c>
      <c r="BD27" s="75">
        <v>0.26975815026397582</v>
      </c>
      <c r="BE27" s="75">
        <v>5.7156092616251861E-2</v>
      </c>
      <c r="BF27" s="75">
        <v>0.1321230812671374</v>
      </c>
      <c r="BG27" s="75">
        <v>2.4374735399614613E-3</v>
      </c>
      <c r="BH27" s="75">
        <v>8.9631827319779186E-2</v>
      </c>
      <c r="BI27" s="75">
        <v>-0.11010804242335014</v>
      </c>
      <c r="BJ27" s="75">
        <v>-0.28825684834319354</v>
      </c>
      <c r="BK27" s="75">
        <v>0.23086483438397692</v>
      </c>
      <c r="BL27" s="75">
        <v>4.8119250431245951E-2</v>
      </c>
      <c r="BM27" s="75">
        <v>0.26597058884779351</v>
      </c>
      <c r="BN27" s="75">
        <v>0.14652983810065487</v>
      </c>
      <c r="BO27" s="75">
        <v>-0.25618984844521603</v>
      </c>
      <c r="BP27" s="75">
        <v>1.5001232753853478E-2</v>
      </c>
      <c r="BQ27" s="75">
        <v>-5.0065817865390091E-2</v>
      </c>
      <c r="BR27" s="75">
        <v>0</v>
      </c>
    </row>
    <row r="28" spans="1:70">
      <c r="A28" s="1">
        <v>27</v>
      </c>
      <c r="B28" s="1">
        <v>0</v>
      </c>
      <c r="C28" s="1">
        <v>0</v>
      </c>
      <c r="D28" s="1">
        <v>0</v>
      </c>
      <c r="E28" s="1" t="s">
        <v>9</v>
      </c>
      <c r="F28" s="1" t="s">
        <v>109</v>
      </c>
      <c r="G28" s="1" t="s">
        <v>84</v>
      </c>
      <c r="H28" s="1" t="s">
        <v>4</v>
      </c>
      <c r="I28" s="1">
        <v>1</v>
      </c>
      <c r="J28" s="13">
        <v>-0.18779938477855465</v>
      </c>
      <c r="K28" s="13">
        <v>-0.30860172284841247</v>
      </c>
      <c r="L28" s="13">
        <v>0.18850185610185052</v>
      </c>
      <c r="M28" s="13">
        <v>-0.16408116336290782</v>
      </c>
      <c r="N28" s="13">
        <v>-8.4567235742644062E-2</v>
      </c>
      <c r="O28" s="13">
        <v>1.0499768913286765E-2</v>
      </c>
      <c r="P28" s="13">
        <v>7.2831311487476957E-2</v>
      </c>
      <c r="Q28" s="13">
        <v>-2.7079107572484749E-2</v>
      </c>
      <c r="R28" s="13">
        <v>6.0143504578770816E-3</v>
      </c>
      <c r="S28" s="13">
        <v>0.10967344893984454</v>
      </c>
      <c r="T28" s="13">
        <v>0.26009047377968236</v>
      </c>
      <c r="U28" s="13">
        <v>7.3905196763619327E-2</v>
      </c>
      <c r="V28" s="13">
        <v>-3.5731648649197992E-3</v>
      </c>
      <c r="W28" s="13">
        <v>-8.6444510767304666E-2</v>
      </c>
      <c r="X28" s="13">
        <v>0.21002186248278326</v>
      </c>
      <c r="Y28" s="13">
        <v>0.1656106159040063</v>
      </c>
      <c r="Z28" s="13">
        <v>0.19456240777500183</v>
      </c>
      <c r="AA28" s="13">
        <v>0.17020441600455313</v>
      </c>
      <c r="AB28" s="13">
        <v>-0.21696809514828461</v>
      </c>
      <c r="AC28" s="13">
        <v>-6.8365528039501078E-2</v>
      </c>
      <c r="AD28" s="13">
        <v>2.3581191408145089E-2</v>
      </c>
      <c r="AE28" s="5">
        <v>0</v>
      </c>
      <c r="AF28" s="5"/>
      <c r="AG28" s="5">
        <v>26.009047377968237</v>
      </c>
      <c r="AH28" s="5">
        <v>30.860172284841248</v>
      </c>
      <c r="AI28" s="7">
        <v>0</v>
      </c>
      <c r="AN28" s="1"/>
      <c r="AO28" s="1"/>
      <c r="AP28" s="1"/>
      <c r="AQ28" s="1"/>
      <c r="AR28" s="1" t="s">
        <v>9</v>
      </c>
      <c r="AS28" s="1"/>
      <c r="AT28" s="1"/>
      <c r="AU28" s="1"/>
      <c r="AV28" s="1"/>
      <c r="AW28" s="75">
        <v>-0.18779938477855465</v>
      </c>
      <c r="AX28" s="75">
        <v>-0.30860172284841247</v>
      </c>
      <c r="AY28" s="75">
        <v>0.18850185610185052</v>
      </c>
      <c r="AZ28" s="75">
        <v>-0.16408116336290782</v>
      </c>
      <c r="BA28" s="75">
        <v>-8.4567235742644062E-2</v>
      </c>
      <c r="BB28" s="75">
        <v>1.0499768913286765E-2</v>
      </c>
      <c r="BC28" s="75">
        <v>7.2831311487476957E-2</v>
      </c>
      <c r="BD28" s="75">
        <v>-2.7079107572484749E-2</v>
      </c>
      <c r="BE28" s="75">
        <v>6.0143504578770816E-3</v>
      </c>
      <c r="BF28" s="75">
        <v>0.10967344893984454</v>
      </c>
      <c r="BG28" s="75">
        <v>0.26009047377968236</v>
      </c>
      <c r="BH28" s="75">
        <v>7.3905196763619327E-2</v>
      </c>
      <c r="BI28" s="75">
        <v>-3.5731648649197992E-3</v>
      </c>
      <c r="BJ28" s="75">
        <v>-8.6444510767304666E-2</v>
      </c>
      <c r="BK28" s="75">
        <v>0.21002186248278326</v>
      </c>
      <c r="BL28" s="75">
        <v>0.1656106159040063</v>
      </c>
      <c r="BM28" s="75">
        <v>0.19456240777500183</v>
      </c>
      <c r="BN28" s="75">
        <v>0.17020441600455313</v>
      </c>
      <c r="BO28" s="75">
        <v>-0.21696809514828461</v>
      </c>
      <c r="BP28" s="75">
        <v>-6.8365528039501078E-2</v>
      </c>
      <c r="BQ28" s="75">
        <v>2.3581191408145089E-2</v>
      </c>
      <c r="BR28" s="75">
        <v>0</v>
      </c>
    </row>
    <row r="29" spans="1:70">
      <c r="A29" s="1">
        <v>28</v>
      </c>
      <c r="B29" s="1">
        <v>0</v>
      </c>
      <c r="C29" s="1">
        <v>0</v>
      </c>
      <c r="D29" s="1">
        <v>9</v>
      </c>
      <c r="E29" s="1" t="s">
        <v>9</v>
      </c>
      <c r="F29" s="1" t="s">
        <v>376</v>
      </c>
      <c r="G29" s="1" t="s">
        <v>84</v>
      </c>
      <c r="H29" s="1" t="s">
        <v>3</v>
      </c>
      <c r="I29" s="1">
        <v>0</v>
      </c>
      <c r="J29" s="13">
        <v>-1.3477977397374618E-2</v>
      </c>
      <c r="K29" s="13">
        <v>-2.3115649118126125E-2</v>
      </c>
      <c r="L29" s="13">
        <v>1.2025814481683909E-2</v>
      </c>
      <c r="M29" s="13">
        <v>1.4464936419265025E-2</v>
      </c>
      <c r="N29" s="13">
        <v>1.0330844986487271E-2</v>
      </c>
      <c r="O29" s="13">
        <v>9.6178601101001623E-3</v>
      </c>
      <c r="P29" s="13">
        <v>2.1020003333171708E-2</v>
      </c>
      <c r="Q29" s="13">
        <v>1.7323839362936536E-2</v>
      </c>
      <c r="R29" s="13">
        <v>2.1566142580571657E-2</v>
      </c>
      <c r="S29" s="13">
        <v>-4.517554628012857E-3</v>
      </c>
      <c r="T29" s="13">
        <v>1.7564173783413937E-2</v>
      </c>
      <c r="U29" s="13">
        <v>3.0162481370939196E-3</v>
      </c>
      <c r="V29" s="13">
        <v>1.1062656552089916E-2</v>
      </c>
      <c r="W29" s="13">
        <v>2.2397757270608262E-2</v>
      </c>
      <c r="X29" s="13">
        <v>2.7069940103166303E-3</v>
      </c>
      <c r="Y29" s="13">
        <v>1.1141965965762869E-2</v>
      </c>
      <c r="Z29" s="13">
        <v>-3.9736634580843956E-3</v>
      </c>
      <c r="AA29" s="13">
        <v>8.7082924260001825E-3</v>
      </c>
      <c r="AB29" s="13">
        <v>-1.8930706629404568E-3</v>
      </c>
      <c r="AC29" s="13">
        <v>2.4693800021850414E-3</v>
      </c>
      <c r="AD29" s="13">
        <v>5.1700666353815452E-3</v>
      </c>
      <c r="AE29" s="5">
        <v>0</v>
      </c>
      <c r="AF29" s="5"/>
      <c r="AG29" s="5">
        <v>2.2397757270608261</v>
      </c>
      <c r="AH29" s="5">
        <v>2.3115649118126127</v>
      </c>
      <c r="AI29" s="7">
        <v>0</v>
      </c>
      <c r="AN29" s="1"/>
      <c r="AO29" s="1"/>
      <c r="AP29" s="1"/>
      <c r="AQ29" s="1"/>
      <c r="AR29" s="1" t="s">
        <v>9</v>
      </c>
      <c r="AS29" s="1"/>
      <c r="AT29" s="1"/>
      <c r="AU29" s="1"/>
      <c r="AV29" s="1"/>
      <c r="AW29" s="75">
        <v>-1.3477977397374618E-2</v>
      </c>
      <c r="AX29" s="75">
        <v>-2.3115649118126125E-2</v>
      </c>
      <c r="AY29" s="75">
        <v>1.2025814481683909E-2</v>
      </c>
      <c r="AZ29" s="75">
        <v>1.4464936419265025E-2</v>
      </c>
      <c r="BA29" s="75">
        <v>1.0330844986487271E-2</v>
      </c>
      <c r="BB29" s="75">
        <v>9.6178601101001623E-3</v>
      </c>
      <c r="BC29" s="75">
        <v>2.1020003333171708E-2</v>
      </c>
      <c r="BD29" s="75">
        <v>1.7323839362936536E-2</v>
      </c>
      <c r="BE29" s="75">
        <v>2.1566142580571657E-2</v>
      </c>
      <c r="BF29" s="75">
        <v>-4.517554628012857E-3</v>
      </c>
      <c r="BG29" s="75">
        <v>1.7564173783413937E-2</v>
      </c>
      <c r="BH29" s="75">
        <v>3.0162481370939196E-3</v>
      </c>
      <c r="BI29" s="75">
        <v>1.1062656552089916E-2</v>
      </c>
      <c r="BJ29" s="75">
        <v>2.2397757270608262E-2</v>
      </c>
      <c r="BK29" s="75">
        <v>2.7069940103166303E-3</v>
      </c>
      <c r="BL29" s="75">
        <v>1.1141965965762869E-2</v>
      </c>
      <c r="BM29" s="75">
        <v>-3.9736634580843956E-3</v>
      </c>
      <c r="BN29" s="75">
        <v>8.7082924260001825E-3</v>
      </c>
      <c r="BO29" s="75">
        <v>-1.8930706629404568E-3</v>
      </c>
      <c r="BP29" s="75">
        <v>2.4693800021850414E-3</v>
      </c>
      <c r="BQ29" s="75">
        <v>5.1700666353815452E-3</v>
      </c>
      <c r="BR29" s="75">
        <v>0</v>
      </c>
    </row>
    <row r="30" spans="1:70">
      <c r="A30" s="1">
        <v>29</v>
      </c>
      <c r="B30" s="1" t="s">
        <v>189</v>
      </c>
      <c r="C30" s="1" t="s">
        <v>285</v>
      </c>
      <c r="D30" s="1">
        <v>10</v>
      </c>
      <c r="E30" s="1" t="s">
        <v>255</v>
      </c>
      <c r="F30" s="1" t="s">
        <v>97</v>
      </c>
      <c r="G30" s="1" t="s">
        <v>84</v>
      </c>
      <c r="H30" s="1" t="s">
        <v>72</v>
      </c>
      <c r="I30" s="1">
        <v>0</v>
      </c>
      <c r="J30" s="13">
        <v>3.2542541299217367E-2</v>
      </c>
      <c r="K30" s="13">
        <v>-3.1797292261830853E-2</v>
      </c>
      <c r="L30" s="13">
        <v>-4.5832815799279739E-2</v>
      </c>
      <c r="M30" s="13">
        <v>-3.9498198981493066E-2</v>
      </c>
      <c r="N30" s="13">
        <v>2.2978511986088614E-2</v>
      </c>
      <c r="O30" s="13">
        <v>2.1860638430008579E-2</v>
      </c>
      <c r="P30" s="13">
        <v>9.8124456589243458E-2</v>
      </c>
      <c r="Q30" s="13" t="e">
        <v>#VALUE!</v>
      </c>
      <c r="R30" s="13">
        <v>4.1858154266550616E-2</v>
      </c>
      <c r="S30" s="13">
        <v>-3.2294124953422036E-2</v>
      </c>
      <c r="T30" s="13">
        <v>7.2164948453608088E-2</v>
      </c>
      <c r="U30" s="13">
        <v>-3.4778288411377607E-3</v>
      </c>
      <c r="V30" s="13">
        <v>-1.8134393243075492E-2</v>
      </c>
      <c r="W30" s="13">
        <v>2.4965842752452998E-2</v>
      </c>
      <c r="X30" s="13">
        <v>-3.6392994659048647E-2</v>
      </c>
      <c r="Y30" s="13">
        <v>-3.5771953794559802E-2</v>
      </c>
      <c r="Z30" s="13">
        <v>6.9556576822753452E-3</v>
      </c>
      <c r="AA30" s="13">
        <v>-4.9310644640417324E-2</v>
      </c>
      <c r="AB30" s="13">
        <v>-3.2045708607626358E-2</v>
      </c>
      <c r="AC30" s="13">
        <v>4.0491864364675077E-2</v>
      </c>
      <c r="AD30" s="13">
        <v>-2.4965842752453175E-2</v>
      </c>
      <c r="AE30" s="5">
        <v>0</v>
      </c>
      <c r="AF30" s="5"/>
      <c r="AG30" s="5">
        <v>9.8124456589243465</v>
      </c>
      <c r="AH30" s="5">
        <v>4.9310644640417323</v>
      </c>
      <c r="AI30" s="7">
        <v>0</v>
      </c>
      <c r="AN30" s="1"/>
      <c r="AO30" s="1"/>
      <c r="AP30" s="1"/>
      <c r="AQ30" s="1"/>
      <c r="AR30" s="1" t="s">
        <v>255</v>
      </c>
      <c r="AS30" s="1"/>
      <c r="AT30" s="1"/>
      <c r="AU30" s="1"/>
      <c r="AV30" s="1"/>
      <c r="AW30" s="75">
        <v>3.2542541299217367E-2</v>
      </c>
      <c r="AX30" s="75">
        <v>-3.1797292261830853E-2</v>
      </c>
      <c r="AY30" s="75">
        <v>-4.5832815799279739E-2</v>
      </c>
      <c r="AZ30" s="75">
        <v>-3.9498198981493066E-2</v>
      </c>
      <c r="BA30" s="75">
        <v>2.2978511986088614E-2</v>
      </c>
      <c r="BB30" s="75">
        <v>2.1860638430008579E-2</v>
      </c>
      <c r="BC30" s="75">
        <v>9.8124456589243458E-2</v>
      </c>
      <c r="BD30" s="75">
        <v>0</v>
      </c>
      <c r="BE30" s="75">
        <v>4.1858154266550616E-2</v>
      </c>
      <c r="BF30" s="75">
        <v>-3.2294124953422036E-2</v>
      </c>
      <c r="BG30" s="75">
        <v>7.2164948453608088E-2</v>
      </c>
      <c r="BH30" s="75">
        <v>-3.4778288411377607E-3</v>
      </c>
      <c r="BI30" s="75">
        <v>-1.8134393243075492E-2</v>
      </c>
      <c r="BJ30" s="75">
        <v>2.4965842752452998E-2</v>
      </c>
      <c r="BK30" s="75">
        <v>-3.6392994659048647E-2</v>
      </c>
      <c r="BL30" s="75">
        <v>-3.5771953794559802E-2</v>
      </c>
      <c r="BM30" s="75">
        <v>6.9556576822753452E-3</v>
      </c>
      <c r="BN30" s="75">
        <v>-4.9310644640417324E-2</v>
      </c>
      <c r="BO30" s="75">
        <v>-3.2045708607626358E-2</v>
      </c>
      <c r="BP30" s="75">
        <v>4.0491864364675077E-2</v>
      </c>
      <c r="BQ30" s="75">
        <v>-2.4965842752453175E-2</v>
      </c>
      <c r="BR30" s="75">
        <v>0</v>
      </c>
    </row>
    <row r="31" spans="1:70">
      <c r="A31" s="1">
        <v>30</v>
      </c>
      <c r="B31" s="1">
        <v>0</v>
      </c>
      <c r="C31" s="1">
        <v>0</v>
      </c>
      <c r="D31" s="1">
        <v>0</v>
      </c>
      <c r="E31" s="1" t="s">
        <v>256</v>
      </c>
      <c r="F31" s="1" t="s">
        <v>97</v>
      </c>
      <c r="G31" s="1" t="s">
        <v>84</v>
      </c>
      <c r="H31" s="1" t="s">
        <v>72</v>
      </c>
      <c r="I31" s="1">
        <v>0</v>
      </c>
      <c r="J31" s="13">
        <v>1.6767922235723084E-2</v>
      </c>
      <c r="K31" s="13">
        <v>-1.3122721749696213E-2</v>
      </c>
      <c r="L31" s="13">
        <v>4.8602673147030688E-4</v>
      </c>
      <c r="M31" s="13">
        <v>8.8699878493317622E-3</v>
      </c>
      <c r="N31" s="13">
        <v>4.8845686512758155E-2</v>
      </c>
      <c r="O31" s="13">
        <v>5.03037667071689E-2</v>
      </c>
      <c r="P31" s="13">
        <v>6.6342648845686608E-2</v>
      </c>
      <c r="Q31" s="13" t="e">
        <v>#VALUE!</v>
      </c>
      <c r="R31" s="13">
        <v>3.8153098420413131E-2</v>
      </c>
      <c r="S31" s="13">
        <v>1.2879708383961146E-2</v>
      </c>
      <c r="T31" s="13">
        <v>6.6099635479951374E-2</v>
      </c>
      <c r="U31" s="13">
        <v>-5.8323207776428193E-3</v>
      </c>
      <c r="V31" s="13">
        <v>-3.6938031591737447E-2</v>
      </c>
      <c r="W31" s="13">
        <v>-9.3560145808018955E-3</v>
      </c>
      <c r="X31" s="13">
        <v>-2.7460510328067934E-2</v>
      </c>
      <c r="Y31" s="13">
        <v>-1.6403402187120223E-2</v>
      </c>
      <c r="Z31" s="13">
        <v>-5.6622114216281855E-2</v>
      </c>
      <c r="AA31" s="13">
        <v>-0.10315917375455644</v>
      </c>
      <c r="AB31" s="13">
        <v>-2.1142162818954983E-2</v>
      </c>
      <c r="AC31" s="13">
        <v>2.0656136087485021E-3</v>
      </c>
      <c r="AD31" s="13">
        <v>-2.916160388821375E-2</v>
      </c>
      <c r="AE31" s="5">
        <v>0</v>
      </c>
      <c r="AF31" s="5"/>
      <c r="AG31" s="5">
        <v>6.6342648845686609</v>
      </c>
      <c r="AH31" s="5">
        <v>10.315917375455644</v>
      </c>
      <c r="AI31" s="7">
        <v>0</v>
      </c>
      <c r="AN31" s="1"/>
      <c r="AO31" s="1"/>
      <c r="AP31" s="1"/>
      <c r="AQ31" s="1"/>
      <c r="AR31" s="1" t="s">
        <v>256</v>
      </c>
      <c r="AS31" s="1"/>
      <c r="AT31" s="1"/>
      <c r="AU31" s="1"/>
      <c r="AV31" s="1"/>
      <c r="AW31" s="75">
        <v>1.6767922235723084E-2</v>
      </c>
      <c r="AX31" s="75">
        <v>-1.3122721749696213E-2</v>
      </c>
      <c r="AY31" s="75">
        <v>4.8602673147030688E-4</v>
      </c>
      <c r="AZ31" s="75">
        <v>8.8699878493317622E-3</v>
      </c>
      <c r="BA31" s="75">
        <v>4.8845686512758155E-2</v>
      </c>
      <c r="BB31" s="75">
        <v>5.03037667071689E-2</v>
      </c>
      <c r="BC31" s="75">
        <v>6.6342648845686608E-2</v>
      </c>
      <c r="BD31" s="75">
        <v>0</v>
      </c>
      <c r="BE31" s="75">
        <v>3.8153098420413131E-2</v>
      </c>
      <c r="BF31" s="75">
        <v>1.2879708383961146E-2</v>
      </c>
      <c r="BG31" s="75">
        <v>6.6099635479951374E-2</v>
      </c>
      <c r="BH31" s="75">
        <v>-5.8323207776428193E-3</v>
      </c>
      <c r="BI31" s="75">
        <v>-3.6938031591737447E-2</v>
      </c>
      <c r="BJ31" s="75">
        <v>-9.3560145808018955E-3</v>
      </c>
      <c r="BK31" s="75">
        <v>-2.7460510328067934E-2</v>
      </c>
      <c r="BL31" s="75">
        <v>-1.6403402187120223E-2</v>
      </c>
      <c r="BM31" s="75">
        <v>-5.6622114216281855E-2</v>
      </c>
      <c r="BN31" s="75">
        <v>-0.10315917375455644</v>
      </c>
      <c r="BO31" s="75">
        <v>-2.1142162818954983E-2</v>
      </c>
      <c r="BP31" s="75">
        <v>2.0656136087485021E-3</v>
      </c>
      <c r="BQ31" s="75">
        <v>-2.916160388821375E-2</v>
      </c>
      <c r="BR31" s="75">
        <v>0</v>
      </c>
    </row>
    <row r="32" spans="1:70">
      <c r="A32" s="1">
        <v>31</v>
      </c>
      <c r="B32" s="1">
        <v>0</v>
      </c>
      <c r="C32" s="1">
        <v>0</v>
      </c>
      <c r="D32" s="1">
        <v>0</v>
      </c>
      <c r="E32" s="1" t="s">
        <v>9</v>
      </c>
      <c r="F32" s="1" t="s">
        <v>97</v>
      </c>
      <c r="G32" s="1" t="s">
        <v>84</v>
      </c>
      <c r="H32" s="1" t="s">
        <v>72</v>
      </c>
      <c r="I32" s="1">
        <v>0</v>
      </c>
      <c r="J32" s="13">
        <v>2.3187338976812667E-2</v>
      </c>
      <c r="K32" s="13">
        <v>-2.1960495644706247E-2</v>
      </c>
      <c r="L32" s="13">
        <v>-2.1224389645442324E-2</v>
      </c>
      <c r="M32" s="13">
        <v>-1.1286958655379728E-2</v>
      </c>
      <c r="N32" s="13">
        <v>3.7296037296037199E-2</v>
      </c>
      <c r="O32" s="13">
        <v>3.864556496135433E-2</v>
      </c>
      <c r="P32" s="13">
        <v>7.9867500920132381E-2</v>
      </c>
      <c r="Q32" s="13" t="e">
        <v>#VALUE!</v>
      </c>
      <c r="R32" s="13">
        <v>3.9504355293828959E-2</v>
      </c>
      <c r="S32" s="13">
        <v>-6.8703226597963711E-3</v>
      </c>
      <c r="T32" s="13">
        <v>6.8948595264384613E-2</v>
      </c>
      <c r="U32" s="13">
        <v>-5.152741994847279E-3</v>
      </c>
      <c r="V32" s="13">
        <v>-2.8830818304502619E-2</v>
      </c>
      <c r="W32" s="13">
        <v>5.7661636609004883E-3</v>
      </c>
      <c r="X32" s="13">
        <v>-3.2020610967979382E-2</v>
      </c>
      <c r="Y32" s="13">
        <v>-2.5763709974236392E-2</v>
      </c>
      <c r="Z32" s="13">
        <v>-2.8462765304870657E-2</v>
      </c>
      <c r="AA32" s="13">
        <v>-7.9622132253711314E-2</v>
      </c>
      <c r="AB32" s="13">
        <v>-2.6009078640657643E-2</v>
      </c>
      <c r="AC32" s="13">
        <v>1.8648018648018599E-2</v>
      </c>
      <c r="AD32" s="13">
        <v>-2.6622500306710851E-2</v>
      </c>
      <c r="AE32" s="5">
        <v>0</v>
      </c>
      <c r="AF32" s="5"/>
      <c r="AG32" s="5">
        <v>7.9867500920132377</v>
      </c>
      <c r="AH32" s="5">
        <v>7.9622132253711317</v>
      </c>
      <c r="AI32" s="7">
        <v>0</v>
      </c>
      <c r="AN32" s="1"/>
      <c r="AO32" s="1"/>
      <c r="AP32" s="1"/>
      <c r="AQ32" s="1"/>
      <c r="AR32" s="1" t="s">
        <v>9</v>
      </c>
      <c r="AS32" s="1"/>
      <c r="AT32" s="1"/>
      <c r="AU32" s="1"/>
      <c r="AV32" s="1"/>
      <c r="AW32" s="75">
        <v>2.3187338976812667E-2</v>
      </c>
      <c r="AX32" s="75">
        <v>-2.1960495644706247E-2</v>
      </c>
      <c r="AY32" s="75">
        <v>-2.1224389645442324E-2</v>
      </c>
      <c r="AZ32" s="75">
        <v>-1.1286958655379728E-2</v>
      </c>
      <c r="BA32" s="75">
        <v>3.7296037296037199E-2</v>
      </c>
      <c r="BB32" s="75">
        <v>3.864556496135433E-2</v>
      </c>
      <c r="BC32" s="75">
        <v>7.9867500920132381E-2</v>
      </c>
      <c r="BD32" s="75">
        <v>0</v>
      </c>
      <c r="BE32" s="75">
        <v>3.9504355293828959E-2</v>
      </c>
      <c r="BF32" s="75">
        <v>-6.8703226597963711E-3</v>
      </c>
      <c r="BG32" s="75">
        <v>6.8948595264384613E-2</v>
      </c>
      <c r="BH32" s="75">
        <v>-5.152741994847279E-3</v>
      </c>
      <c r="BI32" s="75">
        <v>-2.8830818304502619E-2</v>
      </c>
      <c r="BJ32" s="75">
        <v>5.7661636609004883E-3</v>
      </c>
      <c r="BK32" s="75">
        <v>-3.2020610967979382E-2</v>
      </c>
      <c r="BL32" s="75">
        <v>-2.5763709974236392E-2</v>
      </c>
      <c r="BM32" s="75">
        <v>-2.8462765304870657E-2</v>
      </c>
      <c r="BN32" s="75">
        <v>-7.9622132253711314E-2</v>
      </c>
      <c r="BO32" s="75">
        <v>-2.6009078640657643E-2</v>
      </c>
      <c r="BP32" s="75">
        <v>1.8648018648018599E-2</v>
      </c>
      <c r="BQ32" s="75">
        <v>-2.6622500306710851E-2</v>
      </c>
      <c r="BR32" s="75">
        <v>0</v>
      </c>
    </row>
    <row r="33" spans="1:70">
      <c r="A33" s="1">
        <v>32</v>
      </c>
      <c r="B33" s="1">
        <v>0</v>
      </c>
      <c r="C33" s="1">
        <v>0</v>
      </c>
      <c r="D33" s="1">
        <v>11</v>
      </c>
      <c r="E33" s="1" t="s">
        <v>255</v>
      </c>
      <c r="F33" s="1" t="s">
        <v>477</v>
      </c>
      <c r="G33" s="1" t="s">
        <v>84</v>
      </c>
      <c r="H33" s="1" t="s">
        <v>73</v>
      </c>
      <c r="I33" s="1">
        <v>0</v>
      </c>
      <c r="J33" s="13">
        <v>-4.8879150514073684E-3</v>
      </c>
      <c r="K33" s="13">
        <v>-9.0342154053598508E-2</v>
      </c>
      <c r="L33" s="13">
        <v>-6.7082420360694367E-2</v>
      </c>
      <c r="M33" s="13">
        <v>-4.9047699308949887E-2</v>
      </c>
      <c r="N33" s="13">
        <v>-2.3091184898027937E-2</v>
      </c>
      <c r="O33" s="13">
        <v>6.1688858924658752E-2</v>
      </c>
      <c r="P33" s="13">
        <v>0.20883195685150852</v>
      </c>
      <c r="Q33" s="13" t="e">
        <v>#VALUE!</v>
      </c>
      <c r="R33" s="13">
        <v>8.2083263104668874E-2</v>
      </c>
      <c r="S33" s="13">
        <v>-4.6519467385808158E-2</v>
      </c>
      <c r="T33" s="13">
        <v>5.1407382437215647E-2</v>
      </c>
      <c r="U33" s="13">
        <v>1.1292769256699843E-2</v>
      </c>
      <c r="V33" s="13">
        <v>4.8710601719197721E-2</v>
      </c>
      <c r="W33" s="13">
        <v>-2.0057306590257843E-2</v>
      </c>
      <c r="X33" s="13">
        <v>-2.0562952974886212E-2</v>
      </c>
      <c r="Y33" s="13">
        <v>-7.3992920950615215E-2</v>
      </c>
      <c r="Z33" s="13">
        <v>0.11848980279791002</v>
      </c>
      <c r="AA33" s="13">
        <v>-0.12792853531097248</v>
      </c>
      <c r="AB33" s="13">
        <v>-5.0564638462836909E-4</v>
      </c>
      <c r="AC33" s="13">
        <v>2.5787965616045867E-2</v>
      </c>
      <c r="AD33" s="13">
        <v>-6.3037249283667537E-2</v>
      </c>
      <c r="AE33" s="5">
        <v>0</v>
      </c>
      <c r="AF33" s="5"/>
      <c r="AG33" s="5">
        <v>20.883195685150852</v>
      </c>
      <c r="AH33" s="5">
        <v>12.792853531097247</v>
      </c>
      <c r="AI33" s="7">
        <v>0</v>
      </c>
      <c r="AN33" s="1"/>
      <c r="AO33" s="1"/>
      <c r="AP33" s="1"/>
      <c r="AQ33" s="1"/>
      <c r="AR33" s="1" t="s">
        <v>255</v>
      </c>
      <c r="AS33" s="1"/>
      <c r="AT33" s="1"/>
      <c r="AU33" s="1"/>
      <c r="AV33" s="1"/>
      <c r="AW33" s="75">
        <v>-4.8879150514073684E-3</v>
      </c>
      <c r="AX33" s="75">
        <v>-9.0342154053598508E-2</v>
      </c>
      <c r="AY33" s="75">
        <v>-6.7082420360694367E-2</v>
      </c>
      <c r="AZ33" s="75">
        <v>-4.9047699308949887E-2</v>
      </c>
      <c r="BA33" s="75">
        <v>-2.3091184898027937E-2</v>
      </c>
      <c r="BB33" s="75">
        <v>6.1688858924658752E-2</v>
      </c>
      <c r="BC33" s="75">
        <v>0.20883195685150852</v>
      </c>
      <c r="BD33" s="75">
        <v>0</v>
      </c>
      <c r="BE33" s="75">
        <v>8.2083263104668874E-2</v>
      </c>
      <c r="BF33" s="75">
        <v>-4.6519467385808158E-2</v>
      </c>
      <c r="BG33" s="75">
        <v>5.1407382437215647E-2</v>
      </c>
      <c r="BH33" s="75">
        <v>1.1292769256699843E-2</v>
      </c>
      <c r="BI33" s="75">
        <v>4.8710601719197721E-2</v>
      </c>
      <c r="BJ33" s="75">
        <v>-2.0057306590257843E-2</v>
      </c>
      <c r="BK33" s="75">
        <v>-2.0562952974886212E-2</v>
      </c>
      <c r="BL33" s="75">
        <v>-7.3992920950615215E-2</v>
      </c>
      <c r="BM33" s="75">
        <v>0.11848980279791002</v>
      </c>
      <c r="BN33" s="75">
        <v>-0.12792853531097248</v>
      </c>
      <c r="BO33" s="75">
        <v>-5.0564638462836909E-4</v>
      </c>
      <c r="BP33" s="75">
        <v>2.5787965616045867E-2</v>
      </c>
      <c r="BQ33" s="75">
        <v>-6.3037249283667537E-2</v>
      </c>
      <c r="BR33" s="75">
        <v>0</v>
      </c>
    </row>
    <row r="34" spans="1:70">
      <c r="A34" s="1">
        <v>33</v>
      </c>
      <c r="B34" s="1">
        <v>0</v>
      </c>
      <c r="C34" s="1">
        <v>0</v>
      </c>
      <c r="D34" s="1">
        <v>0</v>
      </c>
      <c r="E34" s="1" t="s">
        <v>256</v>
      </c>
      <c r="F34" s="1" t="s">
        <v>477</v>
      </c>
      <c r="G34" s="1" t="s">
        <v>84</v>
      </c>
      <c r="H34" s="1" t="s">
        <v>73</v>
      </c>
      <c r="I34" s="1">
        <v>0</v>
      </c>
      <c r="J34" s="13">
        <v>-2.7093977395881715E-2</v>
      </c>
      <c r="K34" s="13">
        <v>-2.5700572844093567E-2</v>
      </c>
      <c r="L34" s="13">
        <v>-3.4215822882799209E-2</v>
      </c>
      <c r="M34" s="13">
        <v>7.5863136708468008E-3</v>
      </c>
      <c r="N34" s="13">
        <v>4.5672704753057791E-2</v>
      </c>
      <c r="O34" s="13">
        <v>8.7939309490633111E-2</v>
      </c>
      <c r="P34" s="13">
        <v>0.10063477318470351</v>
      </c>
      <c r="Q34" s="13" t="e">
        <v>#VALUE!</v>
      </c>
      <c r="R34" s="13">
        <v>8.205604582752743E-2</v>
      </c>
      <c r="S34" s="13">
        <v>6.3012850286421937E-2</v>
      </c>
      <c r="T34" s="13">
        <v>0.12788357330856154</v>
      </c>
      <c r="U34" s="13">
        <v>3.204830469112855E-2</v>
      </c>
      <c r="V34" s="13">
        <v>-3.6692986530422737E-2</v>
      </c>
      <c r="W34" s="13">
        <v>-9.5525623161480125E-2</v>
      </c>
      <c r="X34" s="13">
        <v>-8.174640037157456E-2</v>
      </c>
      <c r="Y34" s="13">
        <v>-8.3759095835268665E-2</v>
      </c>
      <c r="Z34" s="13">
        <v>-1.8269081901223203E-2</v>
      </c>
      <c r="AA34" s="13">
        <v>-0.12200030964545598</v>
      </c>
      <c r="AB34" s="13">
        <v>-6.9670227589410565E-3</v>
      </c>
      <c r="AC34" s="13">
        <v>-1.6256386437529094E-2</v>
      </c>
      <c r="AD34" s="13">
        <v>-2.1830004644681895E-2</v>
      </c>
      <c r="AE34" s="5">
        <v>0</v>
      </c>
      <c r="AF34" s="5"/>
      <c r="AG34" s="5">
        <v>12.788357330856154</v>
      </c>
      <c r="AH34" s="5">
        <v>12.200030964545599</v>
      </c>
      <c r="AI34" s="7">
        <v>0</v>
      </c>
      <c r="AN34" s="1"/>
      <c r="AO34" s="1"/>
      <c r="AP34" s="1"/>
      <c r="AQ34" s="1"/>
      <c r="AR34" s="1" t="s">
        <v>256</v>
      </c>
      <c r="AS34" s="1"/>
      <c r="AT34" s="1"/>
      <c r="AU34" s="1"/>
      <c r="AV34" s="1"/>
      <c r="AW34" s="75">
        <v>-2.7093977395881715E-2</v>
      </c>
      <c r="AX34" s="75">
        <v>-2.5700572844093567E-2</v>
      </c>
      <c r="AY34" s="75">
        <v>-3.4215822882799209E-2</v>
      </c>
      <c r="AZ34" s="75">
        <v>7.5863136708468008E-3</v>
      </c>
      <c r="BA34" s="75">
        <v>4.5672704753057791E-2</v>
      </c>
      <c r="BB34" s="75">
        <v>8.7939309490633111E-2</v>
      </c>
      <c r="BC34" s="75">
        <v>0.10063477318470351</v>
      </c>
      <c r="BD34" s="75">
        <v>0</v>
      </c>
      <c r="BE34" s="75">
        <v>8.205604582752743E-2</v>
      </c>
      <c r="BF34" s="75">
        <v>6.3012850286421937E-2</v>
      </c>
      <c r="BG34" s="75">
        <v>0.12788357330856154</v>
      </c>
      <c r="BH34" s="75">
        <v>3.204830469112855E-2</v>
      </c>
      <c r="BI34" s="75">
        <v>-3.6692986530422737E-2</v>
      </c>
      <c r="BJ34" s="75">
        <v>-9.5525623161480125E-2</v>
      </c>
      <c r="BK34" s="75">
        <v>-8.174640037157456E-2</v>
      </c>
      <c r="BL34" s="75">
        <v>-8.3759095835268665E-2</v>
      </c>
      <c r="BM34" s="75">
        <v>-1.8269081901223203E-2</v>
      </c>
      <c r="BN34" s="75">
        <v>-0.12200030964545598</v>
      </c>
      <c r="BO34" s="75">
        <v>-6.9670227589410565E-3</v>
      </c>
      <c r="BP34" s="75">
        <v>-1.6256386437529094E-2</v>
      </c>
      <c r="BQ34" s="75">
        <v>-2.1830004644681895E-2</v>
      </c>
      <c r="BR34" s="75">
        <v>0</v>
      </c>
    </row>
    <row r="35" spans="1:70">
      <c r="A35" s="1">
        <v>34</v>
      </c>
      <c r="B35" s="1">
        <v>0</v>
      </c>
      <c r="C35" s="1">
        <v>0</v>
      </c>
      <c r="D35" s="1">
        <v>0</v>
      </c>
      <c r="E35" s="1" t="s">
        <v>9</v>
      </c>
      <c r="F35" s="1" t="s">
        <v>477</v>
      </c>
      <c r="G35" s="1" t="s">
        <v>84</v>
      </c>
      <c r="H35" s="1" t="s">
        <v>73</v>
      </c>
      <c r="I35" s="1">
        <v>0</v>
      </c>
      <c r="J35" s="13">
        <v>-2.0729551663184947E-2</v>
      </c>
      <c r="K35" s="13">
        <v>-5.4957416037280972E-2</v>
      </c>
      <c r="L35" s="13">
        <v>-4.8690342278643647E-2</v>
      </c>
      <c r="M35" s="13">
        <v>-1.4141089506668737E-2</v>
      </c>
      <c r="N35" s="13">
        <v>1.6069419893941828E-2</v>
      </c>
      <c r="O35" s="13">
        <v>7.9704322673951486E-2</v>
      </c>
      <c r="P35" s="13">
        <v>0.14285714285714299</v>
      </c>
      <c r="Q35" s="13" t="e">
        <v>#VALUE!</v>
      </c>
      <c r="R35" s="13">
        <v>8.1793347260163851E-2</v>
      </c>
      <c r="S35" s="13">
        <v>1.7194279286517761E-2</v>
      </c>
      <c r="T35" s="13">
        <v>9.8184155551984689E-2</v>
      </c>
      <c r="U35" s="13">
        <v>2.2336493652579153E-2</v>
      </c>
      <c r="V35" s="13">
        <v>-1.6069419893938633E-4</v>
      </c>
      <c r="W35" s="13">
        <v>-6.3313514382130773E-2</v>
      </c>
      <c r="X35" s="13">
        <v>-5.5760887031978131E-2</v>
      </c>
      <c r="Y35" s="13">
        <v>-8.0507793668648533E-2</v>
      </c>
      <c r="Z35" s="13">
        <v>4.0494938132733457E-2</v>
      </c>
      <c r="AA35" s="13">
        <v>-0.12469869837698856</v>
      </c>
      <c r="AB35" s="13">
        <v>-4.178049172424844E-3</v>
      </c>
      <c r="AC35" s="13">
        <v>2.2497187851518653E-3</v>
      </c>
      <c r="AD35" s="13">
        <v>-3.3263699180459592E-2</v>
      </c>
      <c r="AE35" s="5">
        <v>0</v>
      </c>
      <c r="AF35" s="5"/>
      <c r="AG35" s="5">
        <v>14.285714285714299</v>
      </c>
      <c r="AH35" s="5">
        <v>12.469869837698857</v>
      </c>
      <c r="AI35" s="7">
        <v>0</v>
      </c>
      <c r="AN35" s="1"/>
      <c r="AO35" s="1"/>
      <c r="AP35" s="1"/>
      <c r="AQ35" s="1"/>
      <c r="AR35" s="1" t="s">
        <v>9</v>
      </c>
      <c r="AS35" s="1"/>
      <c r="AT35" s="1"/>
      <c r="AU35" s="1"/>
      <c r="AV35" s="1"/>
      <c r="AW35" s="75">
        <v>-2.0729551663184947E-2</v>
      </c>
      <c r="AX35" s="75">
        <v>-5.4957416037280972E-2</v>
      </c>
      <c r="AY35" s="75">
        <v>-4.8690342278643647E-2</v>
      </c>
      <c r="AZ35" s="75">
        <v>-1.4141089506668737E-2</v>
      </c>
      <c r="BA35" s="75">
        <v>1.6069419893941828E-2</v>
      </c>
      <c r="BB35" s="75">
        <v>7.9704322673951486E-2</v>
      </c>
      <c r="BC35" s="75">
        <v>0.14285714285714299</v>
      </c>
      <c r="BD35" s="75">
        <v>0</v>
      </c>
      <c r="BE35" s="75">
        <v>8.1793347260163851E-2</v>
      </c>
      <c r="BF35" s="75">
        <v>1.7194279286517761E-2</v>
      </c>
      <c r="BG35" s="75">
        <v>9.8184155551984689E-2</v>
      </c>
      <c r="BH35" s="75">
        <v>2.2336493652579153E-2</v>
      </c>
      <c r="BI35" s="75">
        <v>-1.6069419893938633E-4</v>
      </c>
      <c r="BJ35" s="75">
        <v>-6.3313514382130773E-2</v>
      </c>
      <c r="BK35" s="75">
        <v>-5.5760887031978131E-2</v>
      </c>
      <c r="BL35" s="75">
        <v>-8.0507793668648533E-2</v>
      </c>
      <c r="BM35" s="75">
        <v>4.0494938132733457E-2</v>
      </c>
      <c r="BN35" s="75">
        <v>-0.12469869837698856</v>
      </c>
      <c r="BO35" s="75">
        <v>-4.178049172424844E-3</v>
      </c>
      <c r="BP35" s="75">
        <v>2.2497187851518653E-3</v>
      </c>
      <c r="BQ35" s="75">
        <v>-3.3263699180459592E-2</v>
      </c>
      <c r="BR35" s="75">
        <v>0</v>
      </c>
    </row>
    <row r="36" spans="1:70">
      <c r="A36" s="1">
        <v>35</v>
      </c>
      <c r="B36" s="1">
        <v>0</v>
      </c>
      <c r="C36" s="1">
        <v>0</v>
      </c>
      <c r="D36" s="1">
        <v>12</v>
      </c>
      <c r="E36" s="1" t="s">
        <v>255</v>
      </c>
      <c r="F36" s="1" t="s">
        <v>478</v>
      </c>
      <c r="G36" s="1" t="s">
        <v>84</v>
      </c>
      <c r="H36" s="1" t="s">
        <v>74</v>
      </c>
      <c r="I36" s="1">
        <v>0</v>
      </c>
      <c r="J36" s="13">
        <v>-4.1860465116279007E-2</v>
      </c>
      <c r="K36" s="13">
        <v>2.2093023255813898E-2</v>
      </c>
      <c r="L36" s="13">
        <v>-0.11337209302325578</v>
      </c>
      <c r="M36" s="13">
        <v>4.3459302325581532E-2</v>
      </c>
      <c r="N36" s="13">
        <v>4.4040697674418622E-2</v>
      </c>
      <c r="O36" s="13">
        <v>6.1337209302325564E-2</v>
      </c>
      <c r="P36" s="13">
        <v>0.15581395348837207</v>
      </c>
      <c r="Q36" s="13" t="e">
        <v>#VALUE!</v>
      </c>
      <c r="R36" s="13">
        <v>-1.3953488372092933E-2</v>
      </c>
      <c r="S36" s="13">
        <v>1.6424418604651304E-2</v>
      </c>
      <c r="T36" s="13">
        <v>7.2529069767442E-2</v>
      </c>
      <c r="U36" s="13">
        <v>3.7645348837209353E-2</v>
      </c>
      <c r="V36" s="13">
        <v>4.2151162790698589E-3</v>
      </c>
      <c r="W36" s="13">
        <v>0.17412790697674424</v>
      </c>
      <c r="X36" s="13">
        <v>-0.13212209302325575</v>
      </c>
      <c r="Y36" s="13">
        <v>-3.895348837209292E-2</v>
      </c>
      <c r="Z36" s="13">
        <v>-0.16220930232558134</v>
      </c>
      <c r="AA36" s="13">
        <v>-0.26482558139534884</v>
      </c>
      <c r="AB36" s="13">
        <v>-3.2122093023255721E-2</v>
      </c>
      <c r="AC36" s="13">
        <v>0.16206395348837219</v>
      </c>
      <c r="AD36" s="13">
        <v>3.2848837209302401E-2</v>
      </c>
      <c r="AE36" s="5">
        <v>0</v>
      </c>
      <c r="AF36" s="5"/>
      <c r="AG36" s="5">
        <v>17.412790697674424</v>
      </c>
      <c r="AH36" s="5">
        <v>26.482558139534884</v>
      </c>
      <c r="AI36" s="7">
        <v>0</v>
      </c>
      <c r="AN36" s="1"/>
      <c r="AO36" s="1"/>
      <c r="AP36" s="1"/>
      <c r="AQ36" s="1"/>
      <c r="AR36" s="1" t="s">
        <v>255</v>
      </c>
      <c r="AS36" s="1"/>
      <c r="AT36" s="1"/>
      <c r="AU36" s="1"/>
      <c r="AV36" s="1"/>
      <c r="AW36" s="75">
        <v>-4.1860465116279007E-2</v>
      </c>
      <c r="AX36" s="75">
        <v>2.2093023255813898E-2</v>
      </c>
      <c r="AY36" s="75">
        <v>-0.11337209302325578</v>
      </c>
      <c r="AZ36" s="75">
        <v>4.3459302325581532E-2</v>
      </c>
      <c r="BA36" s="75">
        <v>4.4040697674418622E-2</v>
      </c>
      <c r="BB36" s="75">
        <v>6.1337209302325564E-2</v>
      </c>
      <c r="BC36" s="75">
        <v>0.15581395348837207</v>
      </c>
      <c r="BD36" s="75">
        <v>0</v>
      </c>
      <c r="BE36" s="75">
        <v>-1.3953488372092933E-2</v>
      </c>
      <c r="BF36" s="75">
        <v>1.6424418604651304E-2</v>
      </c>
      <c r="BG36" s="75">
        <v>7.2529069767442E-2</v>
      </c>
      <c r="BH36" s="75">
        <v>3.7645348837209353E-2</v>
      </c>
      <c r="BI36" s="75">
        <v>4.2151162790698589E-3</v>
      </c>
      <c r="BJ36" s="75">
        <v>0.17412790697674424</v>
      </c>
      <c r="BK36" s="75">
        <v>-0.13212209302325575</v>
      </c>
      <c r="BL36" s="75">
        <v>-3.895348837209292E-2</v>
      </c>
      <c r="BM36" s="75">
        <v>-0.16220930232558134</v>
      </c>
      <c r="BN36" s="75">
        <v>-0.26482558139534884</v>
      </c>
      <c r="BO36" s="75">
        <v>-3.2122093023255721E-2</v>
      </c>
      <c r="BP36" s="75">
        <v>0.16206395348837219</v>
      </c>
      <c r="BQ36" s="75">
        <v>3.2848837209302401E-2</v>
      </c>
      <c r="BR36" s="75">
        <v>0</v>
      </c>
    </row>
    <row r="37" spans="1:70">
      <c r="A37" s="1">
        <v>36</v>
      </c>
      <c r="B37" s="1">
        <v>0</v>
      </c>
      <c r="C37" s="1">
        <v>0</v>
      </c>
      <c r="D37" s="1">
        <v>0</v>
      </c>
      <c r="E37" s="1" t="s">
        <v>256</v>
      </c>
      <c r="F37" s="1" t="s">
        <v>478</v>
      </c>
      <c r="G37" s="1" t="s">
        <v>84</v>
      </c>
      <c r="H37" s="1" t="s">
        <v>74</v>
      </c>
      <c r="I37" s="1">
        <v>0</v>
      </c>
      <c r="J37" s="13">
        <v>-5.2536983271117858E-3</v>
      </c>
      <c r="K37" s="13">
        <v>9.3875293792340747E-2</v>
      </c>
      <c r="L37" s="13">
        <v>-6.650076040370527E-2</v>
      </c>
      <c r="M37" s="13">
        <v>6.6639015622839873E-2</v>
      </c>
      <c r="N37" s="13">
        <v>9.5534356421954889E-2</v>
      </c>
      <c r="O37" s="13">
        <v>0.10396792478916074</v>
      </c>
      <c r="P37" s="13">
        <v>7.2583990045624228E-2</v>
      </c>
      <c r="Q37" s="13" t="e">
        <v>#VALUE!</v>
      </c>
      <c r="R37" s="13">
        <v>-2.3918152910272418E-2</v>
      </c>
      <c r="S37" s="13">
        <v>1.5208074104797378E-3</v>
      </c>
      <c r="T37" s="13">
        <v>7.2030969169086245E-2</v>
      </c>
      <c r="U37" s="13">
        <v>2.4885939444213981E-2</v>
      </c>
      <c r="V37" s="13">
        <v>-7.7422922715332824E-3</v>
      </c>
      <c r="W37" s="13">
        <v>5.101617586063871E-2</v>
      </c>
      <c r="X37" s="13">
        <v>-9.8299460804645369E-2</v>
      </c>
      <c r="Y37" s="13">
        <v>1.562283976220096E-2</v>
      </c>
      <c r="Z37" s="13">
        <v>-0.16825660168671369</v>
      </c>
      <c r="AA37" s="13">
        <v>-0.27955205309000414</v>
      </c>
      <c r="AB37" s="13">
        <v>-1.4655053228259399E-2</v>
      </c>
      <c r="AC37" s="13">
        <v>6.7192036499377841E-2</v>
      </c>
      <c r="AD37" s="13">
        <v>-2.4056408129406816E-2</v>
      </c>
      <c r="AE37" s="5">
        <v>0</v>
      </c>
      <c r="AF37" s="5"/>
      <c r="AG37" s="5">
        <v>10.396792478916074</v>
      </c>
      <c r="AH37" s="5">
        <v>27.955205309000412</v>
      </c>
      <c r="AI37" s="7">
        <v>0</v>
      </c>
      <c r="AN37" s="1"/>
      <c r="AO37" s="1"/>
      <c r="AP37" s="1"/>
      <c r="AQ37" s="1"/>
      <c r="AR37" s="1" t="s">
        <v>256</v>
      </c>
      <c r="AS37" s="1"/>
      <c r="AT37" s="1"/>
      <c r="AU37" s="1"/>
      <c r="AV37" s="1"/>
      <c r="AW37" s="75">
        <v>-5.2536983271117858E-3</v>
      </c>
      <c r="AX37" s="75">
        <v>9.3875293792340747E-2</v>
      </c>
      <c r="AY37" s="75">
        <v>-6.650076040370527E-2</v>
      </c>
      <c r="AZ37" s="75">
        <v>6.6639015622839873E-2</v>
      </c>
      <c r="BA37" s="75">
        <v>9.5534356421954889E-2</v>
      </c>
      <c r="BB37" s="75">
        <v>0.10396792478916074</v>
      </c>
      <c r="BC37" s="75">
        <v>7.2583990045624228E-2</v>
      </c>
      <c r="BD37" s="75">
        <v>0</v>
      </c>
      <c r="BE37" s="75">
        <v>-2.3918152910272418E-2</v>
      </c>
      <c r="BF37" s="75">
        <v>1.5208074104797378E-3</v>
      </c>
      <c r="BG37" s="75">
        <v>7.2030969169086245E-2</v>
      </c>
      <c r="BH37" s="75">
        <v>2.4885939444213981E-2</v>
      </c>
      <c r="BI37" s="75">
        <v>-7.7422922715332824E-3</v>
      </c>
      <c r="BJ37" s="75">
        <v>5.101617586063871E-2</v>
      </c>
      <c r="BK37" s="75">
        <v>-9.8299460804645369E-2</v>
      </c>
      <c r="BL37" s="75">
        <v>1.562283976220096E-2</v>
      </c>
      <c r="BM37" s="75">
        <v>-0.16825660168671369</v>
      </c>
      <c r="BN37" s="75">
        <v>-0.27955205309000414</v>
      </c>
      <c r="BO37" s="75">
        <v>-1.4655053228259399E-2</v>
      </c>
      <c r="BP37" s="75">
        <v>6.7192036499377841E-2</v>
      </c>
      <c r="BQ37" s="75">
        <v>-2.4056408129406816E-2</v>
      </c>
      <c r="BR37" s="75">
        <v>0</v>
      </c>
    </row>
    <row r="38" spans="1:70">
      <c r="A38" s="1">
        <v>37</v>
      </c>
      <c r="B38" s="1">
        <v>0</v>
      </c>
      <c r="C38" s="1">
        <v>0</v>
      </c>
      <c r="D38" s="1">
        <v>0</v>
      </c>
      <c r="E38" s="1" t="s">
        <v>9</v>
      </c>
      <c r="F38" s="1" t="s">
        <v>478</v>
      </c>
      <c r="G38" s="1" t="s">
        <v>84</v>
      </c>
      <c r="H38" s="1" t="s">
        <v>74</v>
      </c>
      <c r="I38" s="1">
        <v>0</v>
      </c>
      <c r="J38" s="13">
        <v>-2.459363957597166E-2</v>
      </c>
      <c r="K38" s="13">
        <v>6.1625441696113066E-2</v>
      </c>
      <c r="L38" s="13">
        <v>-8.7208480565371047E-2</v>
      </c>
      <c r="M38" s="13">
        <v>5.8091872791519429E-2</v>
      </c>
      <c r="N38" s="13">
        <v>7.2932862190812672E-2</v>
      </c>
      <c r="O38" s="13">
        <v>8.7349823321554873E-2</v>
      </c>
      <c r="P38" s="13">
        <v>0.10431095406360417</v>
      </c>
      <c r="Q38" s="13" t="e">
        <v>#VALUE!</v>
      </c>
      <c r="R38" s="13">
        <v>-1.9787985865724462E-2</v>
      </c>
      <c r="S38" s="13">
        <v>8.0565371024734021E-3</v>
      </c>
      <c r="T38" s="13">
        <v>7.3498233215547742E-2</v>
      </c>
      <c r="U38" s="13">
        <v>3.0530035335688998E-2</v>
      </c>
      <c r="V38" s="13">
        <v>-3.1095406360423868E-3</v>
      </c>
      <c r="W38" s="13">
        <v>0.10544169611307412</v>
      </c>
      <c r="X38" s="13">
        <v>-0.11363957597173144</v>
      </c>
      <c r="Y38" s="13">
        <v>-9.0459363957597246E-3</v>
      </c>
      <c r="Z38" s="13">
        <v>-0.1655123674911661</v>
      </c>
      <c r="AA38" s="13">
        <v>-0.27166077738515898</v>
      </c>
      <c r="AB38" s="13">
        <v>-2.2332155477031778E-2</v>
      </c>
      <c r="AC38" s="13">
        <v>0.10756183745583038</v>
      </c>
      <c r="AD38" s="13">
        <v>4.2402826855125281E-4</v>
      </c>
      <c r="AE38" s="5">
        <v>0</v>
      </c>
      <c r="AF38" s="5"/>
      <c r="AG38" s="5">
        <v>10.756183745583039</v>
      </c>
      <c r="AH38" s="5">
        <v>27.166077738515899</v>
      </c>
      <c r="AI38" s="7">
        <v>0</v>
      </c>
      <c r="AN38" s="1"/>
      <c r="AO38" s="1"/>
      <c r="AP38" s="1"/>
      <c r="AQ38" s="1"/>
      <c r="AR38" s="1" t="s">
        <v>9</v>
      </c>
      <c r="AS38" s="1"/>
      <c r="AT38" s="1"/>
      <c r="AU38" s="1"/>
      <c r="AV38" s="1"/>
      <c r="AW38" s="75">
        <v>-2.459363957597166E-2</v>
      </c>
      <c r="AX38" s="75">
        <v>6.1625441696113066E-2</v>
      </c>
      <c r="AY38" s="75">
        <v>-8.7208480565371047E-2</v>
      </c>
      <c r="AZ38" s="75">
        <v>5.8091872791519429E-2</v>
      </c>
      <c r="BA38" s="75">
        <v>7.2932862190812672E-2</v>
      </c>
      <c r="BB38" s="75">
        <v>8.7349823321554873E-2</v>
      </c>
      <c r="BC38" s="75">
        <v>0.10431095406360417</v>
      </c>
      <c r="BD38" s="75">
        <v>0</v>
      </c>
      <c r="BE38" s="75">
        <v>-1.9787985865724462E-2</v>
      </c>
      <c r="BF38" s="75">
        <v>8.0565371024734021E-3</v>
      </c>
      <c r="BG38" s="75">
        <v>7.3498233215547742E-2</v>
      </c>
      <c r="BH38" s="75">
        <v>3.0530035335688998E-2</v>
      </c>
      <c r="BI38" s="75">
        <v>-3.1095406360423868E-3</v>
      </c>
      <c r="BJ38" s="75">
        <v>0.10544169611307412</v>
      </c>
      <c r="BK38" s="75">
        <v>-0.11363957597173144</v>
      </c>
      <c r="BL38" s="75">
        <v>-9.0459363957597246E-3</v>
      </c>
      <c r="BM38" s="75">
        <v>-0.1655123674911661</v>
      </c>
      <c r="BN38" s="75">
        <v>-0.27166077738515898</v>
      </c>
      <c r="BO38" s="75">
        <v>-2.2332155477031778E-2</v>
      </c>
      <c r="BP38" s="75">
        <v>0.10756183745583038</v>
      </c>
      <c r="BQ38" s="75">
        <v>4.2402826855125281E-4</v>
      </c>
      <c r="BR38" s="75">
        <v>0</v>
      </c>
    </row>
    <row r="39" spans="1:70">
      <c r="A39" s="1">
        <v>38</v>
      </c>
      <c r="B39" s="1">
        <v>0</v>
      </c>
      <c r="C39" s="1">
        <v>0</v>
      </c>
      <c r="D39" s="1">
        <v>13</v>
      </c>
      <c r="E39" s="1" t="s">
        <v>255</v>
      </c>
      <c r="F39" s="1" t="s">
        <v>385</v>
      </c>
      <c r="G39" s="1" t="s">
        <v>84</v>
      </c>
      <c r="H39" s="1" t="s">
        <v>386</v>
      </c>
      <c r="I39" s="1">
        <v>0</v>
      </c>
      <c r="J39" s="13">
        <v>2.5836890586385529E-3</v>
      </c>
      <c r="K39" s="13" t="e">
        <v>#VALUE!</v>
      </c>
      <c r="L39" s="13">
        <v>-2.1006515389799939E-2</v>
      </c>
      <c r="M39" s="13">
        <v>-1.0671759155246045E-2</v>
      </c>
      <c r="N39" s="13">
        <v>-1.7973489103571849E-3</v>
      </c>
      <c r="O39" s="13">
        <v>1.4378791282857798E-2</v>
      </c>
      <c r="P39" s="13">
        <v>1.5614468658728382E-2</v>
      </c>
      <c r="Q39" s="13" t="e">
        <v>#VALUE!</v>
      </c>
      <c r="R39" s="13">
        <v>1.9883172320826897E-2</v>
      </c>
      <c r="S39" s="13">
        <v>7.8634014828136815E-4</v>
      </c>
      <c r="T39" s="13">
        <v>2.2242192765670681E-2</v>
      </c>
      <c r="U39" s="13">
        <v>-3.3700292069199214E-4</v>
      </c>
      <c r="V39" s="13">
        <v>2.0107840934621504E-2</v>
      </c>
      <c r="W39" s="13" t="e">
        <v>#VALUE!</v>
      </c>
      <c r="X39" s="13">
        <v>-2.0220175241518729E-2</v>
      </c>
      <c r="Y39" s="13">
        <v>-2.5836890586383933E-3</v>
      </c>
      <c r="Z39" s="13">
        <v>1.0110087620759444E-2</v>
      </c>
      <c r="AA39" s="13">
        <v>-6.8411592900471691E-2</v>
      </c>
      <c r="AB39" s="13" t="e">
        <v>#VALUE!</v>
      </c>
      <c r="AC39" s="13">
        <v>-1.583913727252299E-2</v>
      </c>
      <c r="AD39" s="13" t="e">
        <v>#VALUE!</v>
      </c>
      <c r="AE39" s="5">
        <v>0</v>
      </c>
      <c r="AF39" s="5"/>
      <c r="AG39" s="5">
        <v>2.2242192765670681</v>
      </c>
      <c r="AH39" s="5">
        <v>6.8411592900471687</v>
      </c>
      <c r="AI39" s="7">
        <v>0</v>
      </c>
      <c r="AN39" s="1"/>
      <c r="AO39" s="1"/>
      <c r="AP39" s="1"/>
      <c r="AQ39" s="1"/>
      <c r="AR39" s="1" t="s">
        <v>255</v>
      </c>
      <c r="AS39" s="1"/>
      <c r="AT39" s="1"/>
      <c r="AU39" s="1"/>
      <c r="AV39" s="1"/>
      <c r="AW39" s="75">
        <v>2.5836890586385529E-3</v>
      </c>
      <c r="AX39" s="75">
        <v>0</v>
      </c>
      <c r="AY39" s="75">
        <v>-2.1006515389799939E-2</v>
      </c>
      <c r="AZ39" s="75">
        <v>-1.0671759155246045E-2</v>
      </c>
      <c r="BA39" s="75">
        <v>-1.7973489103571849E-3</v>
      </c>
      <c r="BB39" s="75">
        <v>1.4378791282857798E-2</v>
      </c>
      <c r="BC39" s="75">
        <v>1.5614468658728382E-2</v>
      </c>
      <c r="BD39" s="75">
        <v>0</v>
      </c>
      <c r="BE39" s="75">
        <v>1.9883172320826897E-2</v>
      </c>
      <c r="BF39" s="75">
        <v>7.8634014828136815E-4</v>
      </c>
      <c r="BG39" s="75">
        <v>2.2242192765670681E-2</v>
      </c>
      <c r="BH39" s="75">
        <v>-3.3700292069199214E-4</v>
      </c>
      <c r="BI39" s="75">
        <v>2.0107840934621504E-2</v>
      </c>
      <c r="BJ39" s="75">
        <v>0</v>
      </c>
      <c r="BK39" s="75">
        <v>-2.0220175241518729E-2</v>
      </c>
      <c r="BL39" s="75">
        <v>-2.5836890586383933E-3</v>
      </c>
      <c r="BM39" s="75">
        <v>1.0110087620759444E-2</v>
      </c>
      <c r="BN39" s="75">
        <v>-6.8411592900471691E-2</v>
      </c>
      <c r="BO39" s="75">
        <v>0</v>
      </c>
      <c r="BP39" s="75">
        <v>-1.583913727252299E-2</v>
      </c>
      <c r="BQ39" s="75">
        <v>0</v>
      </c>
      <c r="BR39" s="75">
        <v>0</v>
      </c>
    </row>
    <row r="40" spans="1:70">
      <c r="A40" s="1">
        <v>39</v>
      </c>
      <c r="B40" s="1">
        <v>0</v>
      </c>
      <c r="C40" s="1">
        <v>0</v>
      </c>
      <c r="D40" s="1">
        <v>0</v>
      </c>
      <c r="E40" s="1" t="s">
        <v>256</v>
      </c>
      <c r="F40" s="1" t="s">
        <v>385</v>
      </c>
      <c r="G40" s="1" t="s">
        <v>84</v>
      </c>
      <c r="H40" s="1" t="s">
        <v>386</v>
      </c>
      <c r="I40" s="1">
        <v>0</v>
      </c>
      <c r="J40" s="13">
        <v>3.0738829728839735E-3</v>
      </c>
      <c r="K40" s="13" t="e">
        <v>#VALUE!</v>
      </c>
      <c r="L40" s="13">
        <v>-2.2505214622900397E-2</v>
      </c>
      <c r="M40" s="13">
        <v>-3.9521352508508009E-3</v>
      </c>
      <c r="N40" s="13">
        <v>-4.3912613898342921E-3</v>
      </c>
      <c r="O40" s="13">
        <v>1.6247667142386537E-2</v>
      </c>
      <c r="P40" s="13">
        <v>1.9541113184762336E-2</v>
      </c>
      <c r="Q40" s="13" t="e">
        <v>#VALUE!</v>
      </c>
      <c r="R40" s="13">
        <v>1.3612910308486057E-2</v>
      </c>
      <c r="S40" s="13">
        <v>3.4032275771215528E-3</v>
      </c>
      <c r="T40" s="13">
        <v>2.7116039082226356E-2</v>
      </c>
      <c r="U40" s="13">
        <v>-1.9760676254254781E-3</v>
      </c>
      <c r="V40" s="13">
        <v>9.1118673839060086E-3</v>
      </c>
      <c r="W40" s="13" t="e">
        <v>#VALUE!</v>
      </c>
      <c r="X40" s="13">
        <v>-2.7774728290701517E-2</v>
      </c>
      <c r="Y40" s="13">
        <v>-1.207596882204407E-3</v>
      </c>
      <c r="Z40" s="13">
        <v>-2.3054122296630578E-3</v>
      </c>
      <c r="AA40" s="13">
        <v>-5.3902733560215133E-2</v>
      </c>
      <c r="AB40" s="13" t="e">
        <v>#VALUE!</v>
      </c>
      <c r="AC40" s="13">
        <v>-1.4381381051707127E-2</v>
      </c>
      <c r="AD40" s="13" t="e">
        <v>#VALUE!</v>
      </c>
      <c r="AE40" s="5">
        <v>0</v>
      </c>
      <c r="AF40" s="5"/>
      <c r="AG40" s="5">
        <v>2.7116039082226355</v>
      </c>
      <c r="AH40" s="5">
        <v>5.3902733560215133</v>
      </c>
      <c r="AI40" s="7">
        <v>0</v>
      </c>
      <c r="AN40" s="1"/>
      <c r="AO40" s="1"/>
      <c r="AP40" s="1"/>
      <c r="AQ40" s="1"/>
      <c r="AR40" s="1" t="s">
        <v>256</v>
      </c>
      <c r="AS40" s="1"/>
      <c r="AT40" s="1"/>
      <c r="AU40" s="1"/>
      <c r="AV40" s="1"/>
      <c r="AW40" s="75">
        <v>3.0738829728839735E-3</v>
      </c>
      <c r="AX40" s="75">
        <v>0</v>
      </c>
      <c r="AY40" s="75">
        <v>-2.2505214622900397E-2</v>
      </c>
      <c r="AZ40" s="75">
        <v>-3.9521352508508009E-3</v>
      </c>
      <c r="BA40" s="75">
        <v>-4.3912613898342921E-3</v>
      </c>
      <c r="BB40" s="75">
        <v>1.6247667142386537E-2</v>
      </c>
      <c r="BC40" s="75">
        <v>1.9541113184762336E-2</v>
      </c>
      <c r="BD40" s="75">
        <v>0</v>
      </c>
      <c r="BE40" s="75">
        <v>1.3612910308486057E-2</v>
      </c>
      <c r="BF40" s="75">
        <v>3.4032275771215528E-3</v>
      </c>
      <c r="BG40" s="75">
        <v>2.7116039082226356E-2</v>
      </c>
      <c r="BH40" s="75">
        <v>-1.9760676254254781E-3</v>
      </c>
      <c r="BI40" s="75">
        <v>9.1118673839060086E-3</v>
      </c>
      <c r="BJ40" s="75">
        <v>0</v>
      </c>
      <c r="BK40" s="75">
        <v>-2.7774728290701517E-2</v>
      </c>
      <c r="BL40" s="75">
        <v>-1.207596882204407E-3</v>
      </c>
      <c r="BM40" s="75">
        <v>-2.3054122296630578E-3</v>
      </c>
      <c r="BN40" s="75">
        <v>-5.3902733560215133E-2</v>
      </c>
      <c r="BO40" s="75">
        <v>0</v>
      </c>
      <c r="BP40" s="75">
        <v>-1.4381381051707127E-2</v>
      </c>
      <c r="BQ40" s="75">
        <v>0</v>
      </c>
      <c r="BR40" s="75">
        <v>0</v>
      </c>
    </row>
    <row r="41" spans="1:70">
      <c r="A41" s="1">
        <v>40</v>
      </c>
      <c r="B41" s="1">
        <v>0</v>
      </c>
      <c r="C41" s="1">
        <v>0</v>
      </c>
      <c r="D41" s="1">
        <v>0</v>
      </c>
      <c r="E41" s="1" t="s">
        <v>9</v>
      </c>
      <c r="F41" s="1" t="s">
        <v>385</v>
      </c>
      <c r="G41" s="1" t="s">
        <v>84</v>
      </c>
      <c r="H41" s="1" t="s">
        <v>386</v>
      </c>
      <c r="I41" s="1">
        <v>0</v>
      </c>
      <c r="J41" s="13">
        <v>2.5601068566339022E-3</v>
      </c>
      <c r="K41" s="13" t="e">
        <v>#VALUE!</v>
      </c>
      <c r="L41" s="13">
        <v>-2.1482635796972471E-2</v>
      </c>
      <c r="M41" s="13">
        <v>-8.0142475512021243E-3</v>
      </c>
      <c r="N41" s="13">
        <v>-2.2261798753339585E-3</v>
      </c>
      <c r="O41" s="13">
        <v>1.5360641139804045E-2</v>
      </c>
      <c r="P41" s="13">
        <v>1.7252894033837902E-2</v>
      </c>
      <c r="Q41" s="13" t="e">
        <v>#VALUE!</v>
      </c>
      <c r="R41" s="13">
        <v>1.7141585040071149E-2</v>
      </c>
      <c r="S41" s="13">
        <v>1.4470169189670019E-3</v>
      </c>
      <c r="T41" s="13">
        <v>2.4599287622439823E-2</v>
      </c>
      <c r="U41" s="13">
        <v>-1.001780943900305E-3</v>
      </c>
      <c r="V41" s="13">
        <v>1.5471950133570798E-2</v>
      </c>
      <c r="W41" s="13" t="e">
        <v>#VALUE!</v>
      </c>
      <c r="X41" s="13">
        <v>-2.3486197684772923E-2</v>
      </c>
      <c r="Y41" s="13">
        <v>-1.2243989314336535E-3</v>
      </c>
      <c r="Z41" s="13">
        <v>4.7862867319678603E-3</v>
      </c>
      <c r="AA41" s="13">
        <v>-6.3000890471950094E-2</v>
      </c>
      <c r="AB41" s="13" t="e">
        <v>#VALUE!</v>
      </c>
      <c r="AC41" s="13">
        <v>-1.413624220837055E-2</v>
      </c>
      <c r="AD41" s="13" t="e">
        <v>#VALUE!</v>
      </c>
      <c r="AE41" s="5">
        <v>0</v>
      </c>
      <c r="AF41" s="5"/>
      <c r="AG41" s="5">
        <v>2.4599287622439823</v>
      </c>
      <c r="AH41" s="5">
        <v>6.3000890471950095</v>
      </c>
      <c r="AI41" s="7">
        <v>0</v>
      </c>
      <c r="AN41" s="1"/>
      <c r="AO41" s="1"/>
      <c r="AP41" s="1"/>
      <c r="AQ41" s="1"/>
      <c r="AR41" s="1" t="s">
        <v>9</v>
      </c>
      <c r="AS41" s="1"/>
      <c r="AT41" s="1"/>
      <c r="AU41" s="1"/>
      <c r="AV41" s="1"/>
      <c r="AW41" s="75">
        <v>2.5601068566339022E-3</v>
      </c>
      <c r="AX41" s="75">
        <v>0</v>
      </c>
      <c r="AY41" s="75">
        <v>-2.1482635796972471E-2</v>
      </c>
      <c r="AZ41" s="75">
        <v>-8.0142475512021243E-3</v>
      </c>
      <c r="BA41" s="75">
        <v>-2.2261798753339585E-3</v>
      </c>
      <c r="BB41" s="75">
        <v>1.5360641139804045E-2</v>
      </c>
      <c r="BC41" s="75">
        <v>1.7252894033837902E-2</v>
      </c>
      <c r="BD41" s="75">
        <v>0</v>
      </c>
      <c r="BE41" s="75">
        <v>1.7141585040071149E-2</v>
      </c>
      <c r="BF41" s="75">
        <v>1.4470169189670019E-3</v>
      </c>
      <c r="BG41" s="75">
        <v>2.4599287622439823E-2</v>
      </c>
      <c r="BH41" s="75">
        <v>-1.001780943900305E-3</v>
      </c>
      <c r="BI41" s="75">
        <v>1.5471950133570798E-2</v>
      </c>
      <c r="BJ41" s="75">
        <v>0</v>
      </c>
      <c r="BK41" s="75">
        <v>-2.3486197684772923E-2</v>
      </c>
      <c r="BL41" s="75">
        <v>-1.2243989314336535E-3</v>
      </c>
      <c r="BM41" s="75">
        <v>4.7862867319678603E-3</v>
      </c>
      <c r="BN41" s="75">
        <v>-6.3000890471950094E-2</v>
      </c>
      <c r="BO41" s="75">
        <v>0</v>
      </c>
      <c r="BP41" s="75">
        <v>-1.413624220837055E-2</v>
      </c>
      <c r="BQ41" s="75">
        <v>0</v>
      </c>
      <c r="BR41" s="75">
        <v>0</v>
      </c>
    </row>
    <row r="42" spans="1:70">
      <c r="A42" s="1">
        <v>41</v>
      </c>
      <c r="B42" s="1">
        <v>0</v>
      </c>
      <c r="C42" s="1">
        <v>0</v>
      </c>
      <c r="D42" s="1">
        <v>14</v>
      </c>
      <c r="E42" s="1" t="s">
        <v>255</v>
      </c>
      <c r="F42" s="1" t="s">
        <v>383</v>
      </c>
      <c r="G42" s="1" t="s">
        <v>84</v>
      </c>
      <c r="H42" s="1" t="s">
        <v>384</v>
      </c>
      <c r="I42" s="1">
        <v>0</v>
      </c>
      <c r="J42" s="13">
        <v>4.7902641118591997E-3</v>
      </c>
      <c r="K42" s="13" t="e">
        <v>#VALUE!</v>
      </c>
      <c r="L42" s="13">
        <v>-1.7348524080787017E-2</v>
      </c>
      <c r="M42" s="13">
        <v>-3.0424650440186361E-2</v>
      </c>
      <c r="N42" s="13">
        <v>2.2009321595028706E-3</v>
      </c>
      <c r="O42" s="13">
        <v>7.3795960642155283E-3</v>
      </c>
      <c r="P42" s="13">
        <v>2.7705851890212334E-2</v>
      </c>
      <c r="Q42" s="13" t="e">
        <v>#VALUE!</v>
      </c>
      <c r="R42" s="13">
        <v>1.7866390471258542E-2</v>
      </c>
      <c r="S42" s="13">
        <v>1.34645261522528E-2</v>
      </c>
      <c r="T42" s="13">
        <v>4.2335577421025512E-2</v>
      </c>
      <c r="U42" s="13">
        <v>-2.4598653547384481E-3</v>
      </c>
      <c r="V42" s="13">
        <v>8.2858622475401426E-3</v>
      </c>
      <c r="W42" s="13" t="e">
        <v>#VALUE!</v>
      </c>
      <c r="X42" s="13">
        <v>-1.9419989642672192E-2</v>
      </c>
      <c r="Y42" s="13">
        <v>-2.2527187985499676E-2</v>
      </c>
      <c r="Z42" s="13">
        <v>1.4629725530813176E-2</v>
      </c>
      <c r="AA42" s="13">
        <v>-7.5349559813568015E-2</v>
      </c>
      <c r="AB42" s="13" t="e">
        <v>#VALUE!</v>
      </c>
      <c r="AC42" s="13">
        <v>-4.1299844640082829E-2</v>
      </c>
      <c r="AD42" s="13" t="e">
        <v>#VALUE!</v>
      </c>
      <c r="AE42" s="5">
        <v>0</v>
      </c>
      <c r="AF42" s="5"/>
      <c r="AG42" s="5">
        <v>4.2335577421025512</v>
      </c>
      <c r="AH42" s="5">
        <v>7.5349559813568012</v>
      </c>
      <c r="AI42" s="7">
        <v>0</v>
      </c>
      <c r="AN42" s="1"/>
      <c r="AO42" s="1"/>
      <c r="AP42" s="1"/>
      <c r="AQ42" s="1"/>
      <c r="AR42" s="1" t="s">
        <v>255</v>
      </c>
      <c r="AS42" s="1"/>
      <c r="AT42" s="1"/>
      <c r="AU42" s="1"/>
      <c r="AV42" s="1"/>
      <c r="AW42" s="75">
        <v>4.7902641118591997E-3</v>
      </c>
      <c r="AX42" s="75">
        <v>0</v>
      </c>
      <c r="AY42" s="75">
        <v>-1.7348524080787017E-2</v>
      </c>
      <c r="AZ42" s="75">
        <v>-3.0424650440186361E-2</v>
      </c>
      <c r="BA42" s="75">
        <v>2.2009321595028706E-3</v>
      </c>
      <c r="BB42" s="75">
        <v>7.3795960642155283E-3</v>
      </c>
      <c r="BC42" s="75">
        <v>2.7705851890212334E-2</v>
      </c>
      <c r="BD42" s="75">
        <v>0</v>
      </c>
      <c r="BE42" s="75">
        <v>1.7866390471258542E-2</v>
      </c>
      <c r="BF42" s="75">
        <v>1.34645261522528E-2</v>
      </c>
      <c r="BG42" s="75">
        <v>4.2335577421025512E-2</v>
      </c>
      <c r="BH42" s="75">
        <v>-2.4598653547384481E-3</v>
      </c>
      <c r="BI42" s="75">
        <v>8.2858622475401426E-3</v>
      </c>
      <c r="BJ42" s="75">
        <v>0</v>
      </c>
      <c r="BK42" s="75">
        <v>-1.9419989642672192E-2</v>
      </c>
      <c r="BL42" s="75">
        <v>-2.2527187985499676E-2</v>
      </c>
      <c r="BM42" s="75">
        <v>1.4629725530813176E-2</v>
      </c>
      <c r="BN42" s="75">
        <v>-7.5349559813568015E-2</v>
      </c>
      <c r="BO42" s="75">
        <v>0</v>
      </c>
      <c r="BP42" s="75">
        <v>-4.1299844640082829E-2</v>
      </c>
      <c r="BQ42" s="75">
        <v>0</v>
      </c>
      <c r="BR42" s="75">
        <v>0</v>
      </c>
    </row>
    <row r="43" spans="1:70">
      <c r="A43" s="1">
        <v>42</v>
      </c>
      <c r="B43" s="1">
        <v>0</v>
      </c>
      <c r="C43" s="1">
        <v>0</v>
      </c>
      <c r="D43" s="1">
        <v>0</v>
      </c>
      <c r="E43" s="1" t="s">
        <v>256</v>
      </c>
      <c r="F43" s="1" t="s">
        <v>383</v>
      </c>
      <c r="G43" s="1" t="s">
        <v>84</v>
      </c>
      <c r="H43" s="1" t="s">
        <v>384</v>
      </c>
      <c r="I43" s="1">
        <v>0</v>
      </c>
      <c r="J43" s="13">
        <v>8.7401673117734017E-4</v>
      </c>
      <c r="K43" s="13" t="e">
        <v>#VALUE!</v>
      </c>
      <c r="L43" s="13">
        <v>-3.4336371581970282E-2</v>
      </c>
      <c r="M43" s="13">
        <v>-2.821825446372837E-2</v>
      </c>
      <c r="N43" s="13">
        <v>5.8683980521912708E-3</v>
      </c>
      <c r="O43" s="13">
        <v>8.3655887126982357E-3</v>
      </c>
      <c r="P43" s="13">
        <v>3.695842177550248E-2</v>
      </c>
      <c r="Q43" s="13" t="e">
        <v>#VALUE!</v>
      </c>
      <c r="R43" s="13">
        <v>3.246347858658895E-3</v>
      </c>
      <c r="S43" s="13">
        <v>1.6856036958421704E-2</v>
      </c>
      <c r="T43" s="13">
        <v>4.0079910101136144E-2</v>
      </c>
      <c r="U43" s="13">
        <v>-2.9966287926084293E-3</v>
      </c>
      <c r="V43" s="13">
        <v>6.2429766512673238E-3</v>
      </c>
      <c r="W43" s="13" t="e">
        <v>#VALUE!</v>
      </c>
      <c r="X43" s="13">
        <v>-3.65838431764266E-2</v>
      </c>
      <c r="Y43" s="13">
        <v>-3.4960669247097158E-3</v>
      </c>
      <c r="Z43" s="13">
        <v>2.9966287926082515E-3</v>
      </c>
      <c r="AA43" s="13">
        <v>-7.7288050942689437E-2</v>
      </c>
      <c r="AB43" s="13" t="e">
        <v>#VALUE!</v>
      </c>
      <c r="AC43" s="13">
        <v>-3.3212635784742123E-2</v>
      </c>
      <c r="AD43" s="13" t="e">
        <v>#VALUE!</v>
      </c>
      <c r="AE43" s="5">
        <v>0</v>
      </c>
      <c r="AF43" s="5"/>
      <c r="AG43" s="5">
        <v>4.0079910101136145</v>
      </c>
      <c r="AH43" s="5">
        <v>7.7288050942689441</v>
      </c>
      <c r="AI43" s="7">
        <v>0</v>
      </c>
      <c r="AN43" s="1"/>
      <c r="AO43" s="1"/>
      <c r="AP43" s="1"/>
      <c r="AQ43" s="1"/>
      <c r="AR43" s="1" t="s">
        <v>256</v>
      </c>
      <c r="AS43" s="1"/>
      <c r="AT43" s="1"/>
      <c r="AU43" s="1"/>
      <c r="AV43" s="1"/>
      <c r="AW43" s="75">
        <v>8.7401673117734017E-4</v>
      </c>
      <c r="AX43" s="75">
        <v>0</v>
      </c>
      <c r="AY43" s="75">
        <v>-3.4336371581970282E-2</v>
      </c>
      <c r="AZ43" s="75">
        <v>-2.821825446372837E-2</v>
      </c>
      <c r="BA43" s="75">
        <v>5.8683980521912708E-3</v>
      </c>
      <c r="BB43" s="75">
        <v>8.3655887126982357E-3</v>
      </c>
      <c r="BC43" s="75">
        <v>3.695842177550248E-2</v>
      </c>
      <c r="BD43" s="75">
        <v>0</v>
      </c>
      <c r="BE43" s="75">
        <v>3.246347858658895E-3</v>
      </c>
      <c r="BF43" s="75">
        <v>1.6856036958421704E-2</v>
      </c>
      <c r="BG43" s="75">
        <v>4.0079910101136144E-2</v>
      </c>
      <c r="BH43" s="75">
        <v>-2.9966287926084293E-3</v>
      </c>
      <c r="BI43" s="75">
        <v>6.2429766512673238E-3</v>
      </c>
      <c r="BJ43" s="75">
        <v>0</v>
      </c>
      <c r="BK43" s="75">
        <v>-3.65838431764266E-2</v>
      </c>
      <c r="BL43" s="75">
        <v>-3.4960669247097158E-3</v>
      </c>
      <c r="BM43" s="75">
        <v>2.9966287926082515E-3</v>
      </c>
      <c r="BN43" s="75">
        <v>-7.7288050942689437E-2</v>
      </c>
      <c r="BO43" s="75">
        <v>0</v>
      </c>
      <c r="BP43" s="75">
        <v>-3.3212635784742123E-2</v>
      </c>
      <c r="BQ43" s="75">
        <v>0</v>
      </c>
      <c r="BR43" s="75">
        <v>0</v>
      </c>
    </row>
    <row r="44" spans="1:70">
      <c r="A44" s="1">
        <v>43</v>
      </c>
      <c r="B44" s="1">
        <v>0</v>
      </c>
      <c r="C44" s="1">
        <v>0</v>
      </c>
      <c r="D44" s="1">
        <v>0</v>
      </c>
      <c r="E44" s="1" t="s">
        <v>9</v>
      </c>
      <c r="F44" s="1" t="s">
        <v>383</v>
      </c>
      <c r="G44" s="1" t="s">
        <v>84</v>
      </c>
      <c r="H44" s="1" t="s">
        <v>384</v>
      </c>
      <c r="I44" s="1">
        <v>0</v>
      </c>
      <c r="J44" s="13">
        <v>2.9340477101671637E-3</v>
      </c>
      <c r="K44" s="13" t="e">
        <v>#VALUE!</v>
      </c>
      <c r="L44" s="13">
        <v>-2.4110218140068893E-2</v>
      </c>
      <c r="M44" s="13">
        <v>-2.9212909809924813E-2</v>
      </c>
      <c r="N44" s="13">
        <v>5.1026916698559211E-3</v>
      </c>
      <c r="O44" s="13">
        <v>7.7816047965301623E-3</v>
      </c>
      <c r="P44" s="13">
        <v>3.1253986477867111E-2</v>
      </c>
      <c r="Q44" s="13" t="e">
        <v>#VALUE!</v>
      </c>
      <c r="R44" s="13">
        <v>1.1225921673682809E-2</v>
      </c>
      <c r="S44" s="13">
        <v>1.4159969383849974E-2</v>
      </c>
      <c r="T44" s="13">
        <v>4.196963898456444E-2</v>
      </c>
      <c r="U44" s="13">
        <v>-2.8064804184207023E-3</v>
      </c>
      <c r="V44" s="13">
        <v>7.7816047965301623E-3</v>
      </c>
      <c r="W44" s="13" t="e">
        <v>#VALUE!</v>
      </c>
      <c r="X44" s="13">
        <v>-2.7554535017221542E-2</v>
      </c>
      <c r="Y44" s="13">
        <v>-1.3649700216864491E-2</v>
      </c>
      <c r="Z44" s="13">
        <v>9.4399795892332553E-3</v>
      </c>
      <c r="AA44" s="13">
        <v>-7.5902538589105784E-2</v>
      </c>
      <c r="AB44" s="13" t="e">
        <v>#VALUE!</v>
      </c>
      <c r="AC44" s="13">
        <v>-3.724964918994772E-2</v>
      </c>
      <c r="AD44" s="13" t="e">
        <v>#VALUE!</v>
      </c>
      <c r="AE44" s="5">
        <v>0</v>
      </c>
      <c r="AF44" s="5"/>
      <c r="AG44" s="5">
        <v>4.1969638984564437</v>
      </c>
      <c r="AH44" s="5">
        <v>7.5902538589105788</v>
      </c>
      <c r="AI44" s="7">
        <v>0</v>
      </c>
      <c r="AN44" s="1"/>
      <c r="AO44" s="1"/>
      <c r="AP44" s="1"/>
      <c r="AQ44" s="1"/>
      <c r="AR44" s="1" t="s">
        <v>9</v>
      </c>
      <c r="AS44" s="1"/>
      <c r="AT44" s="1"/>
      <c r="AU44" s="1"/>
      <c r="AV44" s="1"/>
      <c r="AW44" s="75">
        <v>2.9340477101671637E-3</v>
      </c>
      <c r="AX44" s="75">
        <v>0</v>
      </c>
      <c r="AY44" s="75">
        <v>-2.4110218140068893E-2</v>
      </c>
      <c r="AZ44" s="75">
        <v>-2.9212909809924813E-2</v>
      </c>
      <c r="BA44" s="75">
        <v>5.1026916698559211E-3</v>
      </c>
      <c r="BB44" s="75">
        <v>7.7816047965301623E-3</v>
      </c>
      <c r="BC44" s="75">
        <v>3.1253986477867111E-2</v>
      </c>
      <c r="BD44" s="75">
        <v>0</v>
      </c>
      <c r="BE44" s="75">
        <v>1.1225921673682809E-2</v>
      </c>
      <c r="BF44" s="75">
        <v>1.4159969383849974E-2</v>
      </c>
      <c r="BG44" s="75">
        <v>4.196963898456444E-2</v>
      </c>
      <c r="BH44" s="75">
        <v>-2.8064804184207023E-3</v>
      </c>
      <c r="BI44" s="75">
        <v>7.7816047965301623E-3</v>
      </c>
      <c r="BJ44" s="75">
        <v>0</v>
      </c>
      <c r="BK44" s="75">
        <v>-2.7554535017221542E-2</v>
      </c>
      <c r="BL44" s="75">
        <v>-1.3649700216864491E-2</v>
      </c>
      <c r="BM44" s="75">
        <v>9.4399795892332553E-3</v>
      </c>
      <c r="BN44" s="75">
        <v>-7.5902538589105784E-2</v>
      </c>
      <c r="BO44" s="75">
        <v>0</v>
      </c>
      <c r="BP44" s="75">
        <v>-3.724964918994772E-2</v>
      </c>
      <c r="BQ44" s="75">
        <v>0</v>
      </c>
      <c r="BR44" s="75">
        <v>0</v>
      </c>
    </row>
    <row r="45" spans="1:70">
      <c r="A45" s="1">
        <v>44</v>
      </c>
      <c r="B45" s="1">
        <v>0</v>
      </c>
      <c r="C45" s="1">
        <v>0</v>
      </c>
      <c r="D45" s="1">
        <v>15</v>
      </c>
      <c r="E45" s="1" t="s">
        <v>255</v>
      </c>
      <c r="F45" s="1" t="s">
        <v>381</v>
      </c>
      <c r="G45" s="1" t="s">
        <v>84</v>
      </c>
      <c r="H45" s="1" t="s">
        <v>382</v>
      </c>
      <c r="I45" s="1">
        <v>0</v>
      </c>
      <c r="J45" s="13">
        <v>1.5184381778741835E-2</v>
      </c>
      <c r="K45" s="13" t="e">
        <v>#VALUE!</v>
      </c>
      <c r="L45" s="13">
        <v>-2.6157968610437812E-2</v>
      </c>
      <c r="M45" s="13">
        <v>-4.4532346561184238E-2</v>
      </c>
      <c r="N45" s="13">
        <v>6.2523924971289377E-3</v>
      </c>
      <c r="O45" s="13">
        <v>2.0160775807069008E-2</v>
      </c>
      <c r="P45" s="13">
        <v>2.8199566160520526E-2</v>
      </c>
      <c r="Q45" s="13" t="e">
        <v>#VALUE!</v>
      </c>
      <c r="R45" s="13">
        <v>3.2537960954446818E-2</v>
      </c>
      <c r="S45" s="13">
        <v>9.6975883628938487E-3</v>
      </c>
      <c r="T45" s="13">
        <v>4.9891540130151797E-2</v>
      </c>
      <c r="U45" s="13">
        <v>2.4243970907234622E-3</v>
      </c>
      <c r="V45" s="13">
        <v>1.1356386372336359E-2</v>
      </c>
      <c r="W45" s="13" t="e">
        <v>#VALUE!</v>
      </c>
      <c r="X45" s="13">
        <v>-3.8152354217175055E-2</v>
      </c>
      <c r="Y45" s="13">
        <v>-3.2537960954446998E-2</v>
      </c>
      <c r="Z45" s="13">
        <v>1.0463187444174979E-2</v>
      </c>
      <c r="AA45" s="13">
        <v>-8.1919101697077987E-2</v>
      </c>
      <c r="AB45" s="13" t="e">
        <v>#VALUE!</v>
      </c>
      <c r="AC45" s="13">
        <v>-3.2155161413806435E-2</v>
      </c>
      <c r="AD45" s="13" t="e">
        <v>#VALUE!</v>
      </c>
      <c r="AE45" s="5">
        <v>0</v>
      </c>
      <c r="AF45" s="5"/>
      <c r="AG45" s="5">
        <v>4.9891540130151801</v>
      </c>
      <c r="AH45" s="5">
        <v>8.1919101697077981</v>
      </c>
      <c r="AI45" s="7">
        <v>0</v>
      </c>
      <c r="AN45" s="1"/>
      <c r="AO45" s="1"/>
      <c r="AP45" s="1"/>
      <c r="AQ45" s="1"/>
      <c r="AR45" s="1" t="s">
        <v>255</v>
      </c>
      <c r="AS45" s="1"/>
      <c r="AT45" s="1"/>
      <c r="AU45" s="1"/>
      <c r="AV45" s="1"/>
      <c r="AW45" s="75">
        <v>1.5184381778741835E-2</v>
      </c>
      <c r="AX45" s="75">
        <v>0</v>
      </c>
      <c r="AY45" s="75">
        <v>-2.6157968610437812E-2</v>
      </c>
      <c r="AZ45" s="75">
        <v>-4.4532346561184238E-2</v>
      </c>
      <c r="BA45" s="75">
        <v>6.2523924971289377E-3</v>
      </c>
      <c r="BB45" s="75">
        <v>2.0160775807069008E-2</v>
      </c>
      <c r="BC45" s="75">
        <v>2.8199566160520526E-2</v>
      </c>
      <c r="BD45" s="75">
        <v>0</v>
      </c>
      <c r="BE45" s="75">
        <v>3.2537960954446818E-2</v>
      </c>
      <c r="BF45" s="75">
        <v>9.6975883628938487E-3</v>
      </c>
      <c r="BG45" s="75">
        <v>4.9891540130151797E-2</v>
      </c>
      <c r="BH45" s="75">
        <v>2.4243970907234622E-3</v>
      </c>
      <c r="BI45" s="75">
        <v>1.1356386372336359E-2</v>
      </c>
      <c r="BJ45" s="75">
        <v>0</v>
      </c>
      <c r="BK45" s="75">
        <v>-3.8152354217175055E-2</v>
      </c>
      <c r="BL45" s="75">
        <v>-3.2537960954446998E-2</v>
      </c>
      <c r="BM45" s="75">
        <v>1.0463187444174979E-2</v>
      </c>
      <c r="BN45" s="75">
        <v>-8.1919101697077987E-2</v>
      </c>
      <c r="BO45" s="75">
        <v>0</v>
      </c>
      <c r="BP45" s="75">
        <v>-3.2155161413806435E-2</v>
      </c>
      <c r="BQ45" s="75">
        <v>0</v>
      </c>
      <c r="BR45" s="75">
        <v>0</v>
      </c>
    </row>
    <row r="46" spans="1:70">
      <c r="A46" s="1">
        <v>45</v>
      </c>
      <c r="B46" s="1">
        <v>0</v>
      </c>
      <c r="C46" s="1">
        <v>0</v>
      </c>
      <c r="D46" s="1">
        <v>0</v>
      </c>
      <c r="E46" s="1" t="s">
        <v>256</v>
      </c>
      <c r="F46" s="1" t="s">
        <v>381</v>
      </c>
      <c r="G46" s="1" t="s">
        <v>84</v>
      </c>
      <c r="H46" s="1" t="s">
        <v>382</v>
      </c>
      <c r="I46" s="1">
        <v>0</v>
      </c>
      <c r="J46" s="13">
        <v>6.7071627436092272E-3</v>
      </c>
      <c r="K46" s="13" t="e">
        <v>#VALUE!</v>
      </c>
      <c r="L46" s="13">
        <v>-4.8595292331055293E-2</v>
      </c>
      <c r="M46" s="13">
        <v>-2.7208301695773117E-2</v>
      </c>
      <c r="N46" s="13">
        <v>5.4416603391547313E-3</v>
      </c>
      <c r="O46" s="13">
        <v>1.1009870918754805E-2</v>
      </c>
      <c r="P46" s="13">
        <v>3.9483675018982596E-2</v>
      </c>
      <c r="Q46" s="13" t="e">
        <v>#VALUE!</v>
      </c>
      <c r="R46" s="13">
        <v>8.4788661098456307E-3</v>
      </c>
      <c r="S46" s="13">
        <v>1.4679827891673132E-2</v>
      </c>
      <c r="T46" s="13">
        <v>5.1885598582637416E-2</v>
      </c>
      <c r="U46" s="13">
        <v>-2.1513540875727883E-3</v>
      </c>
      <c r="V46" s="13">
        <v>7.5930144267275191E-3</v>
      </c>
      <c r="W46" s="13" t="e">
        <v>#VALUE!</v>
      </c>
      <c r="X46" s="13">
        <v>-4.2141230068337109E-2</v>
      </c>
      <c r="Y46" s="13">
        <v>2.7841052898000362E-3</v>
      </c>
      <c r="Z46" s="13">
        <v>-8.35231586940011E-3</v>
      </c>
      <c r="AA46" s="13">
        <v>-6.5932675272082936E-2</v>
      </c>
      <c r="AB46" s="13" t="e">
        <v>#VALUE!</v>
      </c>
      <c r="AC46" s="13">
        <v>-4.378638319412799E-2</v>
      </c>
      <c r="AD46" s="13" t="e">
        <v>#VALUE!</v>
      </c>
      <c r="AE46" s="5">
        <v>0</v>
      </c>
      <c r="AF46" s="5"/>
      <c r="AG46" s="5">
        <v>5.1885598582637416</v>
      </c>
      <c r="AH46" s="5">
        <v>6.5932675272082939</v>
      </c>
      <c r="AI46" s="7">
        <v>0</v>
      </c>
      <c r="AN46" s="1"/>
      <c r="AO46" s="1"/>
      <c r="AP46" s="1"/>
      <c r="AQ46" s="1"/>
      <c r="AR46" s="1" t="s">
        <v>256</v>
      </c>
      <c r="AS46" s="1"/>
      <c r="AT46" s="1"/>
      <c r="AU46" s="1"/>
      <c r="AV46" s="1"/>
      <c r="AW46" s="12">
        <v>6.7071627436092272E-3</v>
      </c>
      <c r="AX46" s="12">
        <v>0</v>
      </c>
      <c r="AY46" s="12">
        <v>-4.8595292331055293E-2</v>
      </c>
      <c r="AZ46" s="12">
        <v>-2.7208301695773117E-2</v>
      </c>
      <c r="BA46" s="12">
        <v>5.4416603391547313E-3</v>
      </c>
      <c r="BB46" s="12">
        <v>1.1009870918754805E-2</v>
      </c>
      <c r="BC46" s="12">
        <v>3.9483675018982596E-2</v>
      </c>
      <c r="BD46" s="12">
        <v>0</v>
      </c>
      <c r="BE46" s="12">
        <v>8.4788661098456307E-3</v>
      </c>
      <c r="BF46" s="12">
        <v>1.4679827891673132E-2</v>
      </c>
      <c r="BG46" s="12">
        <v>5.1885598582637416E-2</v>
      </c>
      <c r="BH46" s="12">
        <v>-2.1513540875727883E-3</v>
      </c>
      <c r="BI46" s="12">
        <v>7.5930144267275191E-3</v>
      </c>
      <c r="BJ46" s="12">
        <v>0</v>
      </c>
      <c r="BK46" s="12">
        <v>-4.2141230068337109E-2</v>
      </c>
      <c r="BL46" s="12">
        <v>2.7841052898000362E-3</v>
      </c>
      <c r="BM46" s="12">
        <v>-8.35231586940011E-3</v>
      </c>
      <c r="BN46" s="12">
        <v>-6.5932675272082936E-2</v>
      </c>
      <c r="BO46" s="12">
        <v>0</v>
      </c>
      <c r="BP46" s="12">
        <v>-4.378638319412799E-2</v>
      </c>
      <c r="BQ46" s="12">
        <v>0</v>
      </c>
      <c r="BR46" s="12">
        <v>0</v>
      </c>
    </row>
    <row r="47" spans="1:70">
      <c r="A47" s="1">
        <v>46</v>
      </c>
      <c r="B47" s="1">
        <v>0</v>
      </c>
      <c r="C47" s="1">
        <v>0</v>
      </c>
      <c r="D47" s="1">
        <v>0</v>
      </c>
      <c r="E47" s="1" t="s">
        <v>9</v>
      </c>
      <c r="F47" s="1" t="s">
        <v>381</v>
      </c>
      <c r="G47" s="1" t="s">
        <v>84</v>
      </c>
      <c r="H47" s="1" t="s">
        <v>382</v>
      </c>
      <c r="I47" s="1">
        <v>0</v>
      </c>
      <c r="J47" s="13">
        <v>1.1703345630326953E-2</v>
      </c>
      <c r="K47" s="13" t="e">
        <v>#VALUE!</v>
      </c>
      <c r="L47" s="13">
        <v>-3.5364457448161829E-2</v>
      </c>
      <c r="M47" s="13">
        <v>-3.7272611627019371E-2</v>
      </c>
      <c r="N47" s="13">
        <v>6.8693550438876259E-3</v>
      </c>
      <c r="O47" s="13">
        <v>1.6282915659585308E-2</v>
      </c>
      <c r="P47" s="13">
        <v>3.2565831319170617E-2</v>
      </c>
      <c r="Q47" s="13" t="e">
        <v>#VALUE!</v>
      </c>
      <c r="R47" s="13">
        <v>2.2389009031929846E-2</v>
      </c>
      <c r="S47" s="13">
        <v>1.1448925073145983E-2</v>
      </c>
      <c r="T47" s="13">
        <v>5.0120849764660955E-2</v>
      </c>
      <c r="U47" s="13">
        <v>7.6326167154308958E-4</v>
      </c>
      <c r="V47" s="13">
        <v>9.1591400585167137E-3</v>
      </c>
      <c r="W47" s="13" t="e">
        <v>#VALUE!</v>
      </c>
      <c r="X47" s="13">
        <v>-4.0452868591782119E-2</v>
      </c>
      <c r="Y47" s="13">
        <v>-1.7427808166899945E-2</v>
      </c>
      <c r="Z47" s="13">
        <v>1.908154178857724E-3</v>
      </c>
      <c r="AA47" s="13">
        <v>-7.4926854089810466E-2</v>
      </c>
      <c r="AB47" s="13" t="e">
        <v>#VALUE!</v>
      </c>
      <c r="AC47" s="13">
        <v>-3.6509349955476458E-2</v>
      </c>
      <c r="AD47" s="13" t="e">
        <v>#VALUE!</v>
      </c>
      <c r="AE47" s="5">
        <v>0</v>
      </c>
      <c r="AF47" s="5"/>
      <c r="AG47" s="5">
        <v>5.0120849764660953</v>
      </c>
      <c r="AH47" s="5">
        <v>7.4926854089810462</v>
      </c>
      <c r="AI47" s="7">
        <v>0</v>
      </c>
      <c r="AN47" s="1"/>
      <c r="AO47" s="1"/>
      <c r="AP47" s="1"/>
      <c r="AQ47" s="1"/>
      <c r="AR47" s="1" t="s">
        <v>9</v>
      </c>
      <c r="AS47" s="1"/>
      <c r="AT47" s="1"/>
      <c r="AU47" s="1"/>
      <c r="AV47" s="1"/>
      <c r="AW47" s="12">
        <v>1.1703345630326953E-2</v>
      </c>
      <c r="AX47" s="12">
        <v>0</v>
      </c>
      <c r="AY47" s="12">
        <v>-3.5364457448161829E-2</v>
      </c>
      <c r="AZ47" s="12">
        <v>-3.7272611627019371E-2</v>
      </c>
      <c r="BA47" s="12">
        <v>6.8693550438876259E-3</v>
      </c>
      <c r="BB47" s="12">
        <v>1.6282915659585308E-2</v>
      </c>
      <c r="BC47" s="12">
        <v>3.2565831319170617E-2</v>
      </c>
      <c r="BD47" s="12">
        <v>0</v>
      </c>
      <c r="BE47" s="12">
        <v>2.2389009031929846E-2</v>
      </c>
      <c r="BF47" s="12">
        <v>1.1448925073145983E-2</v>
      </c>
      <c r="BG47" s="12">
        <v>5.0120849764660955E-2</v>
      </c>
      <c r="BH47" s="12">
        <v>7.6326167154308958E-4</v>
      </c>
      <c r="BI47" s="12">
        <v>9.1591400585167137E-3</v>
      </c>
      <c r="BJ47" s="12">
        <v>0</v>
      </c>
      <c r="BK47" s="12">
        <v>-4.0452868591782119E-2</v>
      </c>
      <c r="BL47" s="12">
        <v>-1.7427808166899945E-2</v>
      </c>
      <c r="BM47" s="12">
        <v>1.908154178857724E-3</v>
      </c>
      <c r="BN47" s="12">
        <v>-7.4926854089810466E-2</v>
      </c>
      <c r="BO47" s="12">
        <v>0</v>
      </c>
      <c r="BP47" s="12">
        <v>-3.6509349955476458E-2</v>
      </c>
      <c r="BQ47" s="12">
        <v>0</v>
      </c>
      <c r="BR47" s="12">
        <v>0</v>
      </c>
    </row>
    <row r="48" spans="1:70">
      <c r="A48" s="1">
        <v>47</v>
      </c>
      <c r="B48" s="1">
        <v>0</v>
      </c>
      <c r="C48" s="1">
        <v>0</v>
      </c>
      <c r="D48" s="1">
        <v>16</v>
      </c>
      <c r="E48" s="1" t="s">
        <v>255</v>
      </c>
      <c r="F48" s="1" t="s">
        <v>290</v>
      </c>
      <c r="G48" s="1" t="s">
        <v>320</v>
      </c>
      <c r="H48" s="1" t="s">
        <v>321</v>
      </c>
      <c r="I48" s="1">
        <v>0</v>
      </c>
      <c r="J48" s="13" t="e">
        <v>#VALUE!</v>
      </c>
      <c r="K48" s="13" t="e">
        <v>#VALUE!</v>
      </c>
      <c r="L48" s="13">
        <v>-1.5094339622641593E-2</v>
      </c>
      <c r="M48" s="13">
        <v>-2.7444253859349238E-3</v>
      </c>
      <c r="N48" s="13">
        <v>-6.8610634648373094E-4</v>
      </c>
      <c r="O48" s="13" t="e">
        <v>#VALUE!</v>
      </c>
      <c r="P48" s="13">
        <v>1.1435105774728416E-2</v>
      </c>
      <c r="Q48" s="13">
        <v>-2.469982847341334E-2</v>
      </c>
      <c r="R48" s="13">
        <v>-7.0897655803316695E-3</v>
      </c>
      <c r="S48" s="13">
        <v>2.7444253859347611E-3</v>
      </c>
      <c r="T48" s="13">
        <v>2.5157232704402384E-3</v>
      </c>
      <c r="U48" s="13">
        <v>4.5740423098904561E-4</v>
      </c>
      <c r="V48" s="13">
        <v>1.0634648370497343E-2</v>
      </c>
      <c r="W48" s="13">
        <v>-1.109205260148655E-2</v>
      </c>
      <c r="X48" s="13">
        <v>-5.8433390508862197E-2</v>
      </c>
      <c r="Y48" s="13">
        <v>9.0337335620353579E-3</v>
      </c>
      <c r="Z48" s="13">
        <v>-2.2755860491709651E-2</v>
      </c>
      <c r="AA48" s="13">
        <v>-2.0240137221269251E-2</v>
      </c>
      <c r="AB48" s="13">
        <v>1.7267009719839806E-2</v>
      </c>
      <c r="AC48" s="13">
        <v>9.4911377930245663E-3</v>
      </c>
      <c r="AD48" s="13" t="e">
        <v>#VALUE!</v>
      </c>
      <c r="AE48" s="5">
        <v>0</v>
      </c>
      <c r="AF48" s="5"/>
      <c r="AG48" s="5">
        <v>1.7267009719839805</v>
      </c>
      <c r="AH48" s="5">
        <v>5.84333905088622</v>
      </c>
      <c r="AI48" s="7">
        <v>0</v>
      </c>
      <c r="AN48" s="1"/>
      <c r="AO48" s="1"/>
      <c r="AP48" s="1"/>
      <c r="AQ48" s="1"/>
      <c r="AR48" s="1" t="s">
        <v>255</v>
      </c>
      <c r="AS48" s="1"/>
      <c r="AT48" s="1"/>
      <c r="AU48" s="1"/>
      <c r="AV48" s="1"/>
      <c r="AW48" s="12">
        <v>0</v>
      </c>
      <c r="AX48" s="12">
        <v>0</v>
      </c>
      <c r="AY48" s="12">
        <v>-1.5094339622641593E-2</v>
      </c>
      <c r="AZ48" s="12">
        <v>-2.7444253859349238E-3</v>
      </c>
      <c r="BA48" s="12">
        <v>-6.8610634648373094E-4</v>
      </c>
      <c r="BB48" s="12">
        <v>0</v>
      </c>
      <c r="BC48" s="12">
        <v>1.1435105774728416E-2</v>
      </c>
      <c r="BD48" s="12">
        <v>-2.469982847341334E-2</v>
      </c>
      <c r="BE48" s="12">
        <v>-7.0897655803316695E-3</v>
      </c>
      <c r="BF48" s="12">
        <v>2.7444253859347611E-3</v>
      </c>
      <c r="BG48" s="12">
        <v>2.5157232704402384E-3</v>
      </c>
      <c r="BH48" s="12">
        <v>4.5740423098904561E-4</v>
      </c>
      <c r="BI48" s="12">
        <v>1.0634648370497343E-2</v>
      </c>
      <c r="BJ48" s="12">
        <v>-1.109205260148655E-2</v>
      </c>
      <c r="BK48" s="12">
        <v>-5.8433390508862197E-2</v>
      </c>
      <c r="BL48" s="12">
        <v>9.0337335620353579E-3</v>
      </c>
      <c r="BM48" s="12">
        <v>-2.2755860491709651E-2</v>
      </c>
      <c r="BN48" s="12">
        <v>-2.0240137221269251E-2</v>
      </c>
      <c r="BO48" s="12">
        <v>1.7267009719839806E-2</v>
      </c>
      <c r="BP48" s="12">
        <v>9.4911377930245663E-3</v>
      </c>
      <c r="BQ48" s="12">
        <v>0</v>
      </c>
      <c r="BR48" s="12">
        <v>0</v>
      </c>
    </row>
    <row r="49" spans="1:70">
      <c r="A49" s="1">
        <v>48</v>
      </c>
      <c r="B49" s="1">
        <v>0</v>
      </c>
      <c r="C49" s="1">
        <v>0</v>
      </c>
      <c r="D49" s="1">
        <v>0</v>
      </c>
      <c r="E49" s="1" t="s">
        <v>256</v>
      </c>
      <c r="F49" s="1" t="s">
        <v>290</v>
      </c>
      <c r="G49" s="1" t="s">
        <v>320</v>
      </c>
      <c r="H49" s="1" t="s">
        <v>321</v>
      </c>
      <c r="I49" s="1">
        <v>0</v>
      </c>
      <c r="J49" s="13" t="e">
        <v>#VALUE!</v>
      </c>
      <c r="K49" s="13">
        <v>9.4891316341167327E-3</v>
      </c>
      <c r="L49" s="13">
        <v>6.6203243958956506E-4</v>
      </c>
      <c r="M49" s="13">
        <v>2.4274522784949672E-3</v>
      </c>
      <c r="N49" s="13">
        <v>-1.4344036191106197E-3</v>
      </c>
      <c r="O49" s="13" t="e">
        <v>#VALUE!</v>
      </c>
      <c r="P49" s="13">
        <v>1.4895729890764743E-2</v>
      </c>
      <c r="Q49" s="13">
        <v>-3.166721836036622E-2</v>
      </c>
      <c r="R49" s="13">
        <v>1.048218029350108E-2</v>
      </c>
      <c r="S49" s="13">
        <v>1.4344036191107764E-3</v>
      </c>
      <c r="T49" s="13">
        <v>1.6330133509875361E-2</v>
      </c>
      <c r="U49" s="13">
        <v>-6.7306631358269829E-3</v>
      </c>
      <c r="V49" s="13">
        <v>6.3996469160322008E-3</v>
      </c>
      <c r="W49" s="13">
        <v>-1.1033873993148963E-4</v>
      </c>
      <c r="X49" s="13">
        <v>-2.1295376806796787E-2</v>
      </c>
      <c r="Y49" s="13">
        <v>-3.3101621979478253E-4</v>
      </c>
      <c r="Z49" s="13">
        <v>-3.0894847180845165E-2</v>
      </c>
      <c r="AA49" s="13">
        <v>-2.438486152488132E-2</v>
      </c>
      <c r="AB49" s="13">
        <v>-8.4960829747323854E-3</v>
      </c>
      <c r="AC49" s="13">
        <v>5.9582919563059287E-3</v>
      </c>
      <c r="AD49" s="13" t="e">
        <v>#VALUE!</v>
      </c>
      <c r="AE49" s="5">
        <v>0</v>
      </c>
      <c r="AF49" s="5"/>
      <c r="AG49" s="5">
        <v>1.633013350987536</v>
      </c>
      <c r="AH49" s="5">
        <v>3.1667218360366221</v>
      </c>
      <c r="AI49" s="7">
        <v>0</v>
      </c>
      <c r="AN49" s="1"/>
      <c r="AO49" s="1"/>
      <c r="AP49" s="1"/>
      <c r="AQ49" s="1"/>
      <c r="AR49" s="1" t="s">
        <v>256</v>
      </c>
      <c r="AS49" s="1"/>
      <c r="AT49" s="1"/>
      <c r="AU49" s="1"/>
      <c r="AV49" s="1"/>
      <c r="AW49" s="12">
        <v>0</v>
      </c>
      <c r="AX49" s="12">
        <v>9.4891316341167327E-3</v>
      </c>
      <c r="AY49" s="12">
        <v>6.6203243958956506E-4</v>
      </c>
      <c r="AZ49" s="12">
        <v>2.4274522784949672E-3</v>
      </c>
      <c r="BA49" s="12">
        <v>-1.4344036191106197E-3</v>
      </c>
      <c r="BB49" s="12">
        <v>0</v>
      </c>
      <c r="BC49" s="12">
        <v>1.4895729890764743E-2</v>
      </c>
      <c r="BD49" s="12">
        <v>-3.166721836036622E-2</v>
      </c>
      <c r="BE49" s="12">
        <v>1.048218029350108E-2</v>
      </c>
      <c r="BF49" s="12">
        <v>1.4344036191107764E-3</v>
      </c>
      <c r="BG49" s="12">
        <v>1.6330133509875361E-2</v>
      </c>
      <c r="BH49" s="12">
        <v>-6.7306631358269829E-3</v>
      </c>
      <c r="BI49" s="12">
        <v>6.3996469160322008E-3</v>
      </c>
      <c r="BJ49" s="12">
        <v>-1.1033873993148963E-4</v>
      </c>
      <c r="BK49" s="12">
        <v>-2.1295376806796787E-2</v>
      </c>
      <c r="BL49" s="12">
        <v>-3.3101621979478253E-4</v>
      </c>
      <c r="BM49" s="12">
        <v>-3.0894847180845165E-2</v>
      </c>
      <c r="BN49" s="12">
        <v>-2.438486152488132E-2</v>
      </c>
      <c r="BO49" s="12">
        <v>-8.4960829747323854E-3</v>
      </c>
      <c r="BP49" s="12">
        <v>5.9582919563059287E-3</v>
      </c>
      <c r="BQ49" s="12">
        <v>0</v>
      </c>
      <c r="BR49" s="12">
        <v>0</v>
      </c>
    </row>
    <row r="50" spans="1:70">
      <c r="A50" s="1">
        <v>49</v>
      </c>
      <c r="B50" s="1">
        <v>0</v>
      </c>
      <c r="C50" s="1">
        <v>0</v>
      </c>
      <c r="D50" s="1">
        <v>0</v>
      </c>
      <c r="E50" s="1" t="s">
        <v>9</v>
      </c>
      <c r="F50" s="1" t="s">
        <v>290</v>
      </c>
      <c r="G50" s="1" t="s">
        <v>320</v>
      </c>
      <c r="H50" s="1" t="s">
        <v>321</v>
      </c>
      <c r="I50" s="1">
        <v>0</v>
      </c>
      <c r="J50" s="13" t="e">
        <v>#VALUE!</v>
      </c>
      <c r="K50" s="13">
        <v>1.8370336977346954E-2</v>
      </c>
      <c r="L50" s="13">
        <v>-5.7477741462865443E-3</v>
      </c>
      <c r="M50" s="13">
        <v>-7.8891017694136584E-4</v>
      </c>
      <c r="N50" s="13">
        <v>-3.3810436154627674E-4</v>
      </c>
      <c r="O50" s="13" t="e">
        <v>#VALUE!</v>
      </c>
      <c r="P50" s="13">
        <v>1.2284458469514134E-2</v>
      </c>
      <c r="Q50" s="13">
        <v>-2.7048348923701178E-2</v>
      </c>
      <c r="R50" s="13">
        <v>3.1556407077651429E-3</v>
      </c>
      <c r="S50" s="13">
        <v>2.3667305308237769E-3</v>
      </c>
      <c r="T50" s="13">
        <v>1.0706638115631724E-2</v>
      </c>
      <c r="U50" s="13">
        <v>-2.3667305308239374E-3</v>
      </c>
      <c r="V50" s="13">
        <v>6.8747886847740271E-3</v>
      </c>
      <c r="W50" s="13">
        <v>-7.4382959540179282E-3</v>
      </c>
      <c r="X50" s="13">
        <v>-4.1361433562492972E-2</v>
      </c>
      <c r="Y50" s="13">
        <v>6.3112814155302857E-3</v>
      </c>
      <c r="Z50" s="13">
        <v>-2.6372140200608626E-2</v>
      </c>
      <c r="AA50" s="13">
        <v>-2.4230812577482313E-2</v>
      </c>
      <c r="AB50" s="13">
        <v>5.7477741462863847E-3</v>
      </c>
      <c r="AC50" s="13">
        <v>8.7907134002028747E-3</v>
      </c>
      <c r="AD50" s="13" t="e">
        <v>#VALUE!</v>
      </c>
      <c r="AE50" s="5">
        <v>0</v>
      </c>
      <c r="AF50" s="5"/>
      <c r="AG50" s="5">
        <v>1.8370336977346955</v>
      </c>
      <c r="AH50" s="5">
        <v>4.1361433562492973</v>
      </c>
      <c r="AI50" s="7">
        <v>0</v>
      </c>
      <c r="AN50" s="1"/>
      <c r="AO50" s="1"/>
      <c r="AP50" s="1"/>
      <c r="AQ50" s="1"/>
      <c r="AR50" s="1" t="s">
        <v>9</v>
      </c>
      <c r="AS50" s="1"/>
      <c r="AT50" s="1"/>
      <c r="AU50" s="1"/>
      <c r="AV50" s="1"/>
      <c r="AW50" s="12">
        <v>0</v>
      </c>
      <c r="AX50" s="12">
        <v>1.8370336977346954E-2</v>
      </c>
      <c r="AY50" s="12">
        <v>-5.7477741462865443E-3</v>
      </c>
      <c r="AZ50" s="12">
        <v>-7.8891017694136584E-4</v>
      </c>
      <c r="BA50" s="12">
        <v>-3.3810436154627674E-4</v>
      </c>
      <c r="BB50" s="12">
        <v>0</v>
      </c>
      <c r="BC50" s="12">
        <v>1.2284458469514134E-2</v>
      </c>
      <c r="BD50" s="12">
        <v>-2.7048348923701178E-2</v>
      </c>
      <c r="BE50" s="12">
        <v>3.1556407077651429E-3</v>
      </c>
      <c r="BF50" s="12">
        <v>2.3667305308237769E-3</v>
      </c>
      <c r="BG50" s="12">
        <v>1.0706638115631724E-2</v>
      </c>
      <c r="BH50" s="12">
        <v>-2.3667305308239374E-3</v>
      </c>
      <c r="BI50" s="12">
        <v>6.8747886847740271E-3</v>
      </c>
      <c r="BJ50" s="12">
        <v>-7.4382959540179282E-3</v>
      </c>
      <c r="BK50" s="12">
        <v>-4.1361433562492972E-2</v>
      </c>
      <c r="BL50" s="12">
        <v>6.3112814155302857E-3</v>
      </c>
      <c r="BM50" s="12">
        <v>-2.6372140200608626E-2</v>
      </c>
      <c r="BN50" s="12">
        <v>-2.4230812577482313E-2</v>
      </c>
      <c r="BO50" s="12">
        <v>5.7477741462863847E-3</v>
      </c>
      <c r="BP50" s="12">
        <v>8.7907134002028747E-3</v>
      </c>
      <c r="BQ50" s="12">
        <v>0</v>
      </c>
      <c r="BR50" s="12">
        <v>0</v>
      </c>
    </row>
    <row r="51" spans="1:70">
      <c r="A51" s="1">
        <v>50</v>
      </c>
      <c r="B51" s="1">
        <v>0</v>
      </c>
      <c r="C51" s="1">
        <v>0</v>
      </c>
      <c r="D51" s="1">
        <v>17</v>
      </c>
      <c r="E51" s="1" t="s">
        <v>255</v>
      </c>
      <c r="F51" s="1" t="s">
        <v>387</v>
      </c>
      <c r="G51" s="1" t="s">
        <v>320</v>
      </c>
      <c r="H51" s="1" t="s">
        <v>388</v>
      </c>
      <c r="I51" s="1">
        <v>0</v>
      </c>
      <c r="J51" s="13" t="e">
        <v>#VALUE!</v>
      </c>
      <c r="K51" s="13">
        <v>3.8617886178861881E-2</v>
      </c>
      <c r="L51" s="13">
        <v>-2.9080675422138828E-2</v>
      </c>
      <c r="M51" s="13">
        <v>-2.5797373358348946E-2</v>
      </c>
      <c r="N51" s="13">
        <v>-1.9699812382739181E-2</v>
      </c>
      <c r="O51" s="13" t="e">
        <v>#VALUE!</v>
      </c>
      <c r="P51" s="13">
        <v>-7.9737335834896492E-3</v>
      </c>
      <c r="Q51" s="13">
        <v>4.2370231394621649E-2</v>
      </c>
      <c r="R51" s="13">
        <v>-5.9412132582864693E-3</v>
      </c>
      <c r="S51" s="13">
        <v>1.5322076297686005E-2</v>
      </c>
      <c r="T51" s="13">
        <v>-3.5959974984365851E-3</v>
      </c>
      <c r="U51" s="13">
        <v>-2.657911194496587E-3</v>
      </c>
      <c r="V51" s="13">
        <v>3.0487804878048714E-2</v>
      </c>
      <c r="W51" s="13">
        <v>4.6904315196998787E-3</v>
      </c>
      <c r="X51" s="13">
        <v>-7.520325203252036E-2</v>
      </c>
      <c r="Y51" s="13">
        <v>-9.6935584740462395E-3</v>
      </c>
      <c r="Z51" s="13">
        <v>-4.080675422138836E-2</v>
      </c>
      <c r="AA51" s="13">
        <v>1.6885553470919409E-2</v>
      </c>
      <c r="AB51" s="13">
        <v>1.047529706066283E-2</v>
      </c>
      <c r="AC51" s="13">
        <v>2.048155096935577E-2</v>
      </c>
      <c r="AD51" s="13" t="e">
        <v>#VALUE!</v>
      </c>
      <c r="AE51" s="5">
        <v>0</v>
      </c>
      <c r="AF51" s="5"/>
      <c r="AG51" s="5">
        <v>4.2370231394621651</v>
      </c>
      <c r="AH51" s="5">
        <v>7.5203252032520362</v>
      </c>
      <c r="AI51" s="7">
        <v>0</v>
      </c>
      <c r="AN51" s="1"/>
      <c r="AO51" s="1"/>
      <c r="AP51" s="1"/>
      <c r="AQ51" s="1"/>
      <c r="AR51" s="1" t="s">
        <v>255</v>
      </c>
      <c r="AS51" s="1"/>
      <c r="AT51" s="1"/>
      <c r="AU51" s="1"/>
      <c r="AV51" s="1"/>
      <c r="AW51" s="12">
        <v>0</v>
      </c>
      <c r="AX51" s="12">
        <v>3.8617886178861881E-2</v>
      </c>
      <c r="AY51" s="12">
        <v>-2.9080675422138828E-2</v>
      </c>
      <c r="AZ51" s="12">
        <v>-2.5797373358348946E-2</v>
      </c>
      <c r="BA51" s="12">
        <v>-1.9699812382739181E-2</v>
      </c>
      <c r="BB51" s="12">
        <v>0</v>
      </c>
      <c r="BC51" s="12">
        <v>-7.9737335834896492E-3</v>
      </c>
      <c r="BD51" s="12">
        <v>4.2370231394621649E-2</v>
      </c>
      <c r="BE51" s="12">
        <v>-5.9412132582864693E-3</v>
      </c>
      <c r="BF51" s="12">
        <v>1.5322076297686005E-2</v>
      </c>
      <c r="BG51" s="12">
        <v>-3.5959974984365851E-3</v>
      </c>
      <c r="BH51" s="12">
        <v>-2.657911194496587E-3</v>
      </c>
      <c r="BI51" s="12">
        <v>3.0487804878048714E-2</v>
      </c>
      <c r="BJ51" s="12">
        <v>4.6904315196998787E-3</v>
      </c>
      <c r="BK51" s="12">
        <v>-7.520325203252036E-2</v>
      </c>
      <c r="BL51" s="12">
        <v>-9.6935584740462395E-3</v>
      </c>
      <c r="BM51" s="12">
        <v>-4.080675422138836E-2</v>
      </c>
      <c r="BN51" s="12">
        <v>1.6885553470919409E-2</v>
      </c>
      <c r="BO51" s="12">
        <v>1.047529706066283E-2</v>
      </c>
      <c r="BP51" s="12">
        <v>2.048155096935577E-2</v>
      </c>
      <c r="BQ51" s="12">
        <v>0</v>
      </c>
      <c r="BR51" s="12">
        <v>0</v>
      </c>
    </row>
    <row r="52" spans="1:70">
      <c r="A52" s="1">
        <v>51</v>
      </c>
      <c r="B52" s="1">
        <v>0</v>
      </c>
      <c r="C52" s="1">
        <v>0</v>
      </c>
      <c r="D52" s="1">
        <v>0</v>
      </c>
      <c r="E52" s="1" t="s">
        <v>256</v>
      </c>
      <c r="F52" s="1" t="s">
        <v>387</v>
      </c>
      <c r="G52" s="1" t="s">
        <v>320</v>
      </c>
      <c r="H52" s="1" t="s">
        <v>388</v>
      </c>
      <c r="I52" s="1">
        <v>0</v>
      </c>
      <c r="J52" s="13" t="e">
        <v>#VALUE!</v>
      </c>
      <c r="K52" s="13">
        <v>2.0657007602926582E-2</v>
      </c>
      <c r="L52" s="13">
        <v>-3.6723569071869001E-2</v>
      </c>
      <c r="M52" s="13">
        <v>1.4345144168706236E-4</v>
      </c>
      <c r="N52" s="13">
        <v>-4.2461626739348647E-2</v>
      </c>
      <c r="O52" s="13" t="e">
        <v>#VALUE!</v>
      </c>
      <c r="P52" s="13">
        <v>9.6112465930282848E-3</v>
      </c>
      <c r="Q52" s="13">
        <v>-1.5923110027255768E-2</v>
      </c>
      <c r="R52" s="13">
        <v>1.2336823985081043E-2</v>
      </c>
      <c r="S52" s="13">
        <v>2.2808779228231296E-2</v>
      </c>
      <c r="T52" s="13">
        <v>3.5145603213312337E-2</v>
      </c>
      <c r="U52" s="13">
        <v>-7.6029264094102274E-3</v>
      </c>
      <c r="V52" s="13">
        <v>1.5492755702194988E-2</v>
      </c>
      <c r="W52" s="13">
        <v>-1.377133840195085E-2</v>
      </c>
      <c r="X52" s="13">
        <v>-4.4469946922964868E-3</v>
      </c>
      <c r="Y52" s="13">
        <v>3.5862860421747244E-3</v>
      </c>
      <c r="Z52" s="13">
        <v>-4.5330655573088463E-2</v>
      </c>
      <c r="AA52" s="13">
        <v>-3.6149763305121166E-2</v>
      </c>
      <c r="AB52" s="13">
        <v>-9.8264237555587358E-2</v>
      </c>
      <c r="AC52" s="13">
        <v>1.0758858126524173E-2</v>
      </c>
      <c r="AD52" s="13" t="e">
        <v>#VALUE!</v>
      </c>
      <c r="AE52" s="5">
        <v>0</v>
      </c>
      <c r="AF52" s="5"/>
      <c r="AG52" s="5">
        <v>3.514560321331234</v>
      </c>
      <c r="AH52" s="5">
        <v>9.8264237555587357</v>
      </c>
      <c r="AI52" s="7">
        <v>0</v>
      </c>
      <c r="AN52" s="1"/>
      <c r="AO52" s="1"/>
      <c r="AP52" s="1"/>
      <c r="AQ52" s="1"/>
      <c r="AR52" s="1" t="s">
        <v>256</v>
      </c>
      <c r="AS52" s="1"/>
      <c r="AT52" s="1"/>
      <c r="AU52" s="1"/>
      <c r="AV52" s="1"/>
      <c r="AW52" s="12">
        <v>0</v>
      </c>
      <c r="AX52" s="12">
        <v>2.0657007602926582E-2</v>
      </c>
      <c r="AY52" s="12">
        <v>-3.6723569071869001E-2</v>
      </c>
      <c r="AZ52" s="12">
        <v>1.4345144168706236E-4</v>
      </c>
      <c r="BA52" s="12">
        <v>-4.2461626739348647E-2</v>
      </c>
      <c r="BB52" s="12">
        <v>0</v>
      </c>
      <c r="BC52" s="12">
        <v>9.6112465930282848E-3</v>
      </c>
      <c r="BD52" s="12">
        <v>-1.5923110027255768E-2</v>
      </c>
      <c r="BE52" s="12">
        <v>1.2336823985081043E-2</v>
      </c>
      <c r="BF52" s="12">
        <v>2.2808779228231296E-2</v>
      </c>
      <c r="BG52" s="12">
        <v>3.5145603213312337E-2</v>
      </c>
      <c r="BH52" s="12">
        <v>-7.6029264094102274E-3</v>
      </c>
      <c r="BI52" s="12">
        <v>1.5492755702194988E-2</v>
      </c>
      <c r="BJ52" s="12">
        <v>-1.377133840195085E-2</v>
      </c>
      <c r="BK52" s="12">
        <v>-4.4469946922964868E-3</v>
      </c>
      <c r="BL52" s="12">
        <v>3.5862860421747244E-3</v>
      </c>
      <c r="BM52" s="12">
        <v>-4.5330655573088463E-2</v>
      </c>
      <c r="BN52" s="12">
        <v>-3.6149763305121166E-2</v>
      </c>
      <c r="BO52" s="12">
        <v>-9.8264237555587358E-2</v>
      </c>
      <c r="BP52" s="12">
        <v>1.0758858126524173E-2</v>
      </c>
      <c r="BQ52" s="12">
        <v>0</v>
      </c>
      <c r="BR52" s="12">
        <v>0</v>
      </c>
    </row>
    <row r="53" spans="1:70">
      <c r="A53" s="1">
        <v>52</v>
      </c>
      <c r="B53" s="1">
        <v>0</v>
      </c>
      <c r="C53" s="1">
        <v>0</v>
      </c>
      <c r="D53" s="1">
        <v>0</v>
      </c>
      <c r="E53" s="1" t="s">
        <v>9</v>
      </c>
      <c r="F53" s="1" t="s">
        <v>387</v>
      </c>
      <c r="G53" s="1" t="s">
        <v>320</v>
      </c>
      <c r="H53" s="1" t="s">
        <v>388</v>
      </c>
      <c r="I53" s="1">
        <v>0</v>
      </c>
      <c r="J53" s="13" t="e">
        <v>#VALUE!</v>
      </c>
      <c r="K53" s="13">
        <v>2.5497887748943841E-2</v>
      </c>
      <c r="L53" s="13">
        <v>-2.8817139408569652E-2</v>
      </c>
      <c r="M53" s="13">
        <v>-1.4634882317441141E-2</v>
      </c>
      <c r="N53" s="13">
        <v>-2.9118889559444881E-2</v>
      </c>
      <c r="O53" s="13" t="e">
        <v>#VALUE!</v>
      </c>
      <c r="P53" s="13">
        <v>9.0525045262526064E-4</v>
      </c>
      <c r="Q53" s="13">
        <v>1.8105009052504568E-2</v>
      </c>
      <c r="R53" s="13">
        <v>6.1858780929389947E-3</v>
      </c>
      <c r="S53" s="13">
        <v>1.9764634882317476E-2</v>
      </c>
      <c r="T53" s="13">
        <v>1.9764634882317476E-2</v>
      </c>
      <c r="U53" s="13">
        <v>-4.0736270368134583E-3</v>
      </c>
      <c r="V53" s="13">
        <v>1.8406759203379586E-2</v>
      </c>
      <c r="W53" s="13">
        <v>-4.2245021122510728E-3</v>
      </c>
      <c r="X53" s="13">
        <v>-4.0736270368135229E-2</v>
      </c>
      <c r="Y53" s="13">
        <v>-3.4701267350634277E-3</v>
      </c>
      <c r="Z53" s="13">
        <v>-4.3150271575135776E-2</v>
      </c>
      <c r="AA53" s="13">
        <v>-9.5051297525648067E-3</v>
      </c>
      <c r="AB53" s="13">
        <v>-3.8624019312009691E-2</v>
      </c>
      <c r="AC53" s="13">
        <v>1.6898008449004291E-2</v>
      </c>
      <c r="AD53" s="13" t="e">
        <v>#VALUE!</v>
      </c>
      <c r="AE53" s="5">
        <v>0</v>
      </c>
      <c r="AF53" s="5"/>
      <c r="AG53" s="5">
        <v>2.5497887748943842</v>
      </c>
      <c r="AH53" s="5">
        <v>4.3150271575135779</v>
      </c>
      <c r="AI53" s="7">
        <v>0</v>
      </c>
      <c r="AN53" s="1"/>
      <c r="AO53" s="1"/>
      <c r="AP53" s="1"/>
      <c r="AQ53" s="1"/>
      <c r="AR53" s="1" t="s">
        <v>9</v>
      </c>
      <c r="AS53" s="1"/>
      <c r="AT53" s="1"/>
      <c r="AU53" s="1"/>
      <c r="AV53" s="1"/>
      <c r="AW53" s="12">
        <v>0</v>
      </c>
      <c r="AX53" s="12">
        <v>2.5497887748943841E-2</v>
      </c>
      <c r="AY53" s="12">
        <v>-2.8817139408569652E-2</v>
      </c>
      <c r="AZ53" s="12">
        <v>-1.4634882317441141E-2</v>
      </c>
      <c r="BA53" s="12">
        <v>-2.9118889559444881E-2</v>
      </c>
      <c r="BB53" s="12">
        <v>0</v>
      </c>
      <c r="BC53" s="12">
        <v>9.0525045262526064E-4</v>
      </c>
      <c r="BD53" s="12">
        <v>1.8105009052504568E-2</v>
      </c>
      <c r="BE53" s="12">
        <v>6.1858780929389947E-3</v>
      </c>
      <c r="BF53" s="12">
        <v>1.9764634882317476E-2</v>
      </c>
      <c r="BG53" s="12">
        <v>1.9764634882317476E-2</v>
      </c>
      <c r="BH53" s="12">
        <v>-4.0736270368134583E-3</v>
      </c>
      <c r="BI53" s="12">
        <v>1.8406759203379586E-2</v>
      </c>
      <c r="BJ53" s="12">
        <v>-4.2245021122510728E-3</v>
      </c>
      <c r="BK53" s="12">
        <v>-4.0736270368135229E-2</v>
      </c>
      <c r="BL53" s="12">
        <v>-3.4701267350634277E-3</v>
      </c>
      <c r="BM53" s="12">
        <v>-4.3150271575135776E-2</v>
      </c>
      <c r="BN53" s="12">
        <v>-9.5051297525648067E-3</v>
      </c>
      <c r="BO53" s="12">
        <v>-3.8624019312009691E-2</v>
      </c>
      <c r="BP53" s="12">
        <v>1.6898008449004291E-2</v>
      </c>
      <c r="BQ53" s="12">
        <v>0</v>
      </c>
      <c r="BR53" s="12">
        <v>0</v>
      </c>
    </row>
    <row r="54" spans="1:70">
      <c r="A54" s="1">
        <v>53</v>
      </c>
      <c r="B54" s="1">
        <v>0</v>
      </c>
      <c r="C54" s="1">
        <v>0</v>
      </c>
      <c r="D54" s="1">
        <v>18</v>
      </c>
      <c r="E54" s="1" t="s">
        <v>255</v>
      </c>
      <c r="F54" s="1" t="s">
        <v>291</v>
      </c>
      <c r="G54" s="1" t="s">
        <v>320</v>
      </c>
      <c r="H54" s="1" t="s">
        <v>322</v>
      </c>
      <c r="I54" s="1">
        <v>0</v>
      </c>
      <c r="J54" s="13" t="e">
        <v>#VALUE!</v>
      </c>
      <c r="K54" s="13">
        <v>6.7764773876607606E-2</v>
      </c>
      <c r="L54" s="13">
        <v>-3.2509752925877766E-2</v>
      </c>
      <c r="M54" s="13">
        <v>-2.0517266290998232E-2</v>
      </c>
      <c r="N54" s="13">
        <v>-2.6007802340702171E-2</v>
      </c>
      <c r="O54" s="13" t="e">
        <v>#VALUE!</v>
      </c>
      <c r="P54" s="13">
        <v>4.4935702933102152E-2</v>
      </c>
      <c r="Q54" s="13">
        <v>1.5893656985984605E-3</v>
      </c>
      <c r="R54" s="13">
        <v>8.813755237682408E-3</v>
      </c>
      <c r="S54" s="13">
        <v>1.0114145354718595E-3</v>
      </c>
      <c r="T54" s="13">
        <v>1.6182632567548108E-2</v>
      </c>
      <c r="U54" s="13">
        <v>7.2243895390855907E-4</v>
      </c>
      <c r="V54" s="13">
        <v>6.0684872128305414E-3</v>
      </c>
      <c r="W54" s="13">
        <v>-1.5893656985984605E-3</v>
      </c>
      <c r="X54" s="13">
        <v>-0.11804652506863163</v>
      </c>
      <c r="Y54" s="13">
        <v>6.9354139575206475E-3</v>
      </c>
      <c r="Z54" s="13">
        <v>-4.9125848865770726E-2</v>
      </c>
      <c r="AA54" s="13">
        <v>-3.8144776766363256E-2</v>
      </c>
      <c r="AB54" s="13">
        <v>2.1239705244906995E-2</v>
      </c>
      <c r="AC54" s="13">
        <v>1.4737754659731402E-2</v>
      </c>
      <c r="AD54" s="13" t="e">
        <v>#VALUE!</v>
      </c>
      <c r="AE54" s="5">
        <v>0</v>
      </c>
      <c r="AF54" s="5"/>
      <c r="AG54" s="5">
        <v>6.7764773876607602</v>
      </c>
      <c r="AH54" s="5">
        <v>11.804652506863162</v>
      </c>
      <c r="AI54" s="7">
        <v>0</v>
      </c>
      <c r="AN54" s="1"/>
      <c r="AO54" s="1"/>
      <c r="AP54" s="1"/>
      <c r="AQ54" s="1"/>
      <c r="AR54" s="1" t="s">
        <v>255</v>
      </c>
      <c r="AS54" s="1"/>
      <c r="AT54" s="1"/>
      <c r="AU54" s="1"/>
      <c r="AV54" s="1"/>
      <c r="AW54" s="12">
        <v>0</v>
      </c>
      <c r="AX54" s="12">
        <v>6.7764773876607606E-2</v>
      </c>
      <c r="AY54" s="12">
        <v>-3.2509752925877766E-2</v>
      </c>
      <c r="AZ54" s="12">
        <v>-2.0517266290998232E-2</v>
      </c>
      <c r="BA54" s="12">
        <v>-2.6007802340702171E-2</v>
      </c>
      <c r="BB54" s="12">
        <v>0</v>
      </c>
      <c r="BC54" s="12">
        <v>4.4935702933102152E-2</v>
      </c>
      <c r="BD54" s="12">
        <v>1.5893656985984605E-3</v>
      </c>
      <c r="BE54" s="12">
        <v>8.813755237682408E-3</v>
      </c>
      <c r="BF54" s="12">
        <v>1.0114145354718595E-3</v>
      </c>
      <c r="BG54" s="12">
        <v>1.6182632567548108E-2</v>
      </c>
      <c r="BH54" s="12">
        <v>7.2243895390855907E-4</v>
      </c>
      <c r="BI54" s="12">
        <v>6.0684872128305414E-3</v>
      </c>
      <c r="BJ54" s="12">
        <v>-1.5893656985984605E-3</v>
      </c>
      <c r="BK54" s="12">
        <v>-0.11804652506863163</v>
      </c>
      <c r="BL54" s="12">
        <v>6.9354139575206475E-3</v>
      </c>
      <c r="BM54" s="12">
        <v>-4.9125848865770726E-2</v>
      </c>
      <c r="BN54" s="12">
        <v>-3.8144776766363256E-2</v>
      </c>
      <c r="BO54" s="12">
        <v>2.1239705244906995E-2</v>
      </c>
      <c r="BP54" s="12">
        <v>1.4737754659731402E-2</v>
      </c>
      <c r="BQ54" s="12">
        <v>0</v>
      </c>
      <c r="BR54" s="12">
        <v>0</v>
      </c>
    </row>
    <row r="55" spans="1:70">
      <c r="A55" s="1">
        <v>54</v>
      </c>
      <c r="B55" s="1">
        <v>0</v>
      </c>
      <c r="C55" s="1">
        <v>0</v>
      </c>
      <c r="D55" s="1">
        <v>0</v>
      </c>
      <c r="E55" s="1" t="s">
        <v>256</v>
      </c>
      <c r="F55" s="1" t="s">
        <v>291</v>
      </c>
      <c r="G55" s="1" t="s">
        <v>320</v>
      </c>
      <c r="H55" s="1" t="s">
        <v>322</v>
      </c>
      <c r="I55" s="1">
        <v>0</v>
      </c>
      <c r="J55" s="13" t="e">
        <v>#VALUE!</v>
      </c>
      <c r="K55" s="13">
        <v>5.1846488052136111E-2</v>
      </c>
      <c r="L55" s="13">
        <v>6.8066618392469067E-3</v>
      </c>
      <c r="M55" s="13">
        <v>-2.9688631426502493E-2</v>
      </c>
      <c r="N55" s="13">
        <v>-1.853729181752355E-2</v>
      </c>
      <c r="O55" s="13" t="e">
        <v>#VALUE!</v>
      </c>
      <c r="P55" s="13">
        <v>4.1129616220130394E-2</v>
      </c>
      <c r="Q55" s="13">
        <v>-6.4446053584359203E-2</v>
      </c>
      <c r="R55" s="13">
        <v>4.2288196958725585E-2</v>
      </c>
      <c r="S55" s="13">
        <v>1.3758146270818289E-2</v>
      </c>
      <c r="T55" s="13">
        <v>5.8797972483707495E-2</v>
      </c>
      <c r="U55" s="13">
        <v>-2.5488776249094729E-2</v>
      </c>
      <c r="V55" s="13">
        <v>4.7791455467052612E-3</v>
      </c>
      <c r="W55" s="13">
        <v>-2.1868211440984664E-2</v>
      </c>
      <c r="X55" s="13">
        <v>-2.5199131064445979E-2</v>
      </c>
      <c r="Y55" s="13">
        <v>1.433743664011599E-2</v>
      </c>
      <c r="Z55" s="13">
        <v>-6.6908037653873861E-2</v>
      </c>
      <c r="AA55" s="13">
        <v>-6.61839246922519E-2</v>
      </c>
      <c r="AB55" s="13">
        <v>-6.0825488776249138E-2</v>
      </c>
      <c r="AC55" s="13">
        <v>-8.9790007241128227E-3</v>
      </c>
      <c r="AD55" s="13" t="e">
        <v>#VALUE!</v>
      </c>
      <c r="AE55" s="5">
        <v>0</v>
      </c>
      <c r="AF55" s="5"/>
      <c r="AG55" s="5">
        <v>5.8797972483707497</v>
      </c>
      <c r="AH55" s="5">
        <v>6.6908037653873862</v>
      </c>
      <c r="AI55" s="7">
        <v>0</v>
      </c>
      <c r="AN55" s="1"/>
      <c r="AO55" s="1"/>
      <c r="AP55" s="1"/>
      <c r="AQ55" s="1"/>
      <c r="AR55" s="1" t="s">
        <v>256</v>
      </c>
      <c r="AS55" s="1"/>
      <c r="AT55" s="1"/>
      <c r="AU55" s="1"/>
      <c r="AV55" s="1"/>
      <c r="AW55" s="12">
        <v>0</v>
      </c>
      <c r="AX55" s="12">
        <v>5.1846488052136111E-2</v>
      </c>
      <c r="AY55" s="12">
        <v>6.8066618392469067E-3</v>
      </c>
      <c r="AZ55" s="12">
        <v>-2.9688631426502493E-2</v>
      </c>
      <c r="BA55" s="12">
        <v>-1.853729181752355E-2</v>
      </c>
      <c r="BB55" s="12">
        <v>0</v>
      </c>
      <c r="BC55" s="12">
        <v>4.1129616220130394E-2</v>
      </c>
      <c r="BD55" s="12">
        <v>-6.4446053584359203E-2</v>
      </c>
      <c r="BE55" s="12">
        <v>4.2288196958725585E-2</v>
      </c>
      <c r="BF55" s="12">
        <v>1.3758146270818289E-2</v>
      </c>
      <c r="BG55" s="12">
        <v>5.8797972483707495E-2</v>
      </c>
      <c r="BH55" s="12">
        <v>-2.5488776249094729E-2</v>
      </c>
      <c r="BI55" s="12">
        <v>4.7791455467052612E-3</v>
      </c>
      <c r="BJ55" s="12">
        <v>-2.1868211440984664E-2</v>
      </c>
      <c r="BK55" s="12">
        <v>-2.5199131064445979E-2</v>
      </c>
      <c r="BL55" s="12">
        <v>1.433743664011599E-2</v>
      </c>
      <c r="BM55" s="12">
        <v>-6.6908037653873861E-2</v>
      </c>
      <c r="BN55" s="12">
        <v>-6.61839246922519E-2</v>
      </c>
      <c r="BO55" s="12">
        <v>-6.0825488776249138E-2</v>
      </c>
      <c r="BP55" s="12">
        <v>-8.9790007241128227E-3</v>
      </c>
      <c r="BQ55" s="12">
        <v>0</v>
      </c>
      <c r="BR55" s="12">
        <v>0</v>
      </c>
    </row>
    <row r="56" spans="1:70">
      <c r="A56" s="1">
        <v>55</v>
      </c>
      <c r="B56" s="1">
        <v>0</v>
      </c>
      <c r="C56" s="1">
        <v>0</v>
      </c>
      <c r="D56" s="1">
        <v>0</v>
      </c>
      <c r="E56" s="1" t="s">
        <v>9</v>
      </c>
      <c r="F56" s="1" t="s">
        <v>291</v>
      </c>
      <c r="G56" s="1" t="s">
        <v>320</v>
      </c>
      <c r="H56" s="1" t="s">
        <v>322</v>
      </c>
      <c r="I56" s="1">
        <v>0</v>
      </c>
      <c r="J56" s="13" t="e">
        <v>#VALUE!</v>
      </c>
      <c r="K56" s="13">
        <v>6.2961354754667742E-2</v>
      </c>
      <c r="L56" s="13">
        <v>-1.5052829642495385E-2</v>
      </c>
      <c r="M56" s="13">
        <v>-2.503980315530473E-2</v>
      </c>
      <c r="N56" s="13">
        <v>-2.2289766970618123E-2</v>
      </c>
      <c r="O56" s="13" t="e">
        <v>#VALUE!</v>
      </c>
      <c r="P56" s="13">
        <v>4.1250542770299527E-2</v>
      </c>
      <c r="Q56" s="13">
        <v>-2.5329280648429583E-2</v>
      </c>
      <c r="R56" s="13">
        <v>2.5763496888116966E-2</v>
      </c>
      <c r="S56" s="13">
        <v>6.9474598349976808E-3</v>
      </c>
      <c r="T56" s="13">
        <v>3.531625416123893E-2</v>
      </c>
      <c r="U56" s="13">
        <v>-1.3894919669995773E-2</v>
      </c>
      <c r="V56" s="13">
        <v>2.6052974381240786E-3</v>
      </c>
      <c r="W56" s="13">
        <v>-9.263279779997113E-3</v>
      </c>
      <c r="X56" s="13">
        <v>-7.4829931972789143E-2</v>
      </c>
      <c r="Y56" s="13">
        <v>1.2592270950933425E-2</v>
      </c>
      <c r="Z56" s="13">
        <v>-5.6448111159357439E-2</v>
      </c>
      <c r="AA56" s="13">
        <v>-5.0803300043421692E-2</v>
      </c>
      <c r="AB56" s="13">
        <v>-1.1434360978434017E-2</v>
      </c>
      <c r="AC56" s="13">
        <v>6.3685048487479769E-3</v>
      </c>
      <c r="AD56" s="13" t="e">
        <v>#VALUE!</v>
      </c>
      <c r="AE56" s="5">
        <v>0</v>
      </c>
      <c r="AF56" s="5"/>
      <c r="AG56" s="5">
        <v>6.296135475466774</v>
      </c>
      <c r="AH56" s="5">
        <v>7.4829931972789145</v>
      </c>
      <c r="AI56" s="7">
        <v>0</v>
      </c>
      <c r="AN56" s="1"/>
      <c r="AO56" s="1"/>
      <c r="AP56" s="1"/>
      <c r="AQ56" s="1"/>
      <c r="AR56" s="1" t="s">
        <v>9</v>
      </c>
      <c r="AS56" s="1"/>
      <c r="AT56" s="1"/>
      <c r="AU56" s="1"/>
      <c r="AV56" s="1"/>
      <c r="AW56" s="12">
        <v>0</v>
      </c>
      <c r="AX56" s="12">
        <v>6.2961354754667742E-2</v>
      </c>
      <c r="AY56" s="12">
        <v>-1.5052829642495385E-2</v>
      </c>
      <c r="AZ56" s="12">
        <v>-2.503980315530473E-2</v>
      </c>
      <c r="BA56" s="12">
        <v>-2.2289766970618123E-2</v>
      </c>
      <c r="BB56" s="12">
        <v>0</v>
      </c>
      <c r="BC56" s="12">
        <v>4.1250542770299527E-2</v>
      </c>
      <c r="BD56" s="12">
        <v>-2.5329280648429583E-2</v>
      </c>
      <c r="BE56" s="12">
        <v>2.5763496888116966E-2</v>
      </c>
      <c r="BF56" s="12">
        <v>6.9474598349976808E-3</v>
      </c>
      <c r="BG56" s="12">
        <v>3.531625416123893E-2</v>
      </c>
      <c r="BH56" s="12">
        <v>-1.3894919669995773E-2</v>
      </c>
      <c r="BI56" s="12">
        <v>2.6052974381240786E-3</v>
      </c>
      <c r="BJ56" s="12">
        <v>-9.263279779997113E-3</v>
      </c>
      <c r="BK56" s="12">
        <v>-7.4829931972789143E-2</v>
      </c>
      <c r="BL56" s="12">
        <v>1.2592270950933425E-2</v>
      </c>
      <c r="BM56" s="12">
        <v>-5.6448111159357439E-2</v>
      </c>
      <c r="BN56" s="12">
        <v>-5.0803300043421692E-2</v>
      </c>
      <c r="BO56" s="12">
        <v>-1.1434360978434017E-2</v>
      </c>
      <c r="BP56" s="12">
        <v>6.3685048487479769E-3</v>
      </c>
      <c r="BQ56" s="12">
        <v>0</v>
      </c>
      <c r="BR56" s="12">
        <v>0</v>
      </c>
    </row>
    <row r="57" spans="1:70">
      <c r="A57" s="1">
        <v>56</v>
      </c>
      <c r="B57" s="1">
        <v>0</v>
      </c>
      <c r="C57" s="1">
        <v>0</v>
      </c>
      <c r="D57" s="1">
        <v>19</v>
      </c>
      <c r="E57" s="1" t="s">
        <v>255</v>
      </c>
      <c r="F57" s="1" t="s">
        <v>379</v>
      </c>
      <c r="G57" s="1" t="s">
        <v>320</v>
      </c>
      <c r="H57" s="1" t="s">
        <v>380</v>
      </c>
      <c r="I57" s="1">
        <v>0</v>
      </c>
      <c r="J57" s="13" t="e">
        <v>#VALUE!</v>
      </c>
      <c r="K57" s="13">
        <v>-3.6491910959737264E-2</v>
      </c>
      <c r="L57" s="13">
        <v>-3.5153874224546904E-2</v>
      </c>
      <c r="M57" s="13">
        <v>-1.3380367351903592E-3</v>
      </c>
      <c r="N57" s="13">
        <v>4.622308721566837E-3</v>
      </c>
      <c r="O57" s="13">
        <v>4.1479138790901482E-2</v>
      </c>
      <c r="P57" s="13">
        <v>-1.2042330616713235E-2</v>
      </c>
      <c r="Q57" s="13">
        <v>1.1069212991120434E-2</v>
      </c>
      <c r="R57" s="13">
        <v>2.4449580343024028E-2</v>
      </c>
      <c r="S57" s="13">
        <v>1.1434132100717821E-2</v>
      </c>
      <c r="T57" s="13">
        <v>3.2599440457365368E-2</v>
      </c>
      <c r="U57" s="13">
        <v>-9.4878968495315293E-3</v>
      </c>
      <c r="V57" s="13">
        <v>4.5006690183676508E-3</v>
      </c>
      <c r="W57" s="13">
        <v>1.5204962899890526E-2</v>
      </c>
      <c r="X57" s="13">
        <v>-3.223452134776781E-2</v>
      </c>
      <c r="Y57" s="13">
        <v>3.4059116895754915E-3</v>
      </c>
      <c r="Z57" s="13">
        <v>1.8610874589466017E-2</v>
      </c>
      <c r="AA57" s="13">
        <v>-4.8412601873251311E-2</v>
      </c>
      <c r="AB57" s="13">
        <v>3.7708307991728778E-3</v>
      </c>
      <c r="AC57" s="13">
        <v>2.2868264201435468E-2</v>
      </c>
      <c r="AD57" s="13" t="e">
        <v>#VALUE!</v>
      </c>
      <c r="AE57" s="5">
        <v>0</v>
      </c>
      <c r="AF57" s="5"/>
      <c r="AG57" s="5">
        <v>4.1479138790901482</v>
      </c>
      <c r="AH57" s="5">
        <v>4.8412601873251315</v>
      </c>
      <c r="AI57" s="7">
        <v>0</v>
      </c>
      <c r="AN57" s="1"/>
      <c r="AO57" s="1"/>
      <c r="AP57" s="1"/>
      <c r="AQ57" s="1"/>
      <c r="AR57" s="1" t="s">
        <v>255</v>
      </c>
      <c r="AS57" s="1"/>
      <c r="AT57" s="1"/>
      <c r="AU57" s="1"/>
      <c r="AV57" s="1"/>
      <c r="AW57" s="12">
        <v>0</v>
      </c>
      <c r="AX57" s="12">
        <v>-3.6491910959737264E-2</v>
      </c>
      <c r="AY57" s="12">
        <v>-3.5153874224546904E-2</v>
      </c>
      <c r="AZ57" s="12">
        <v>-1.3380367351903592E-3</v>
      </c>
      <c r="BA57" s="12">
        <v>4.622308721566837E-3</v>
      </c>
      <c r="BB57" s="12">
        <v>4.1479138790901482E-2</v>
      </c>
      <c r="BC57" s="12">
        <v>-1.2042330616713235E-2</v>
      </c>
      <c r="BD57" s="12">
        <v>1.1069212991120434E-2</v>
      </c>
      <c r="BE57" s="12">
        <v>2.4449580343024028E-2</v>
      </c>
      <c r="BF57" s="12">
        <v>1.1434132100717821E-2</v>
      </c>
      <c r="BG57" s="12">
        <v>3.2599440457365368E-2</v>
      </c>
      <c r="BH57" s="12">
        <v>-9.4878968495315293E-3</v>
      </c>
      <c r="BI57" s="12">
        <v>4.5006690183676508E-3</v>
      </c>
      <c r="BJ57" s="12">
        <v>1.5204962899890526E-2</v>
      </c>
      <c r="BK57" s="12">
        <v>-3.223452134776781E-2</v>
      </c>
      <c r="BL57" s="12">
        <v>3.4059116895754915E-3</v>
      </c>
      <c r="BM57" s="12">
        <v>1.8610874589466017E-2</v>
      </c>
      <c r="BN57" s="12">
        <v>-4.8412601873251311E-2</v>
      </c>
      <c r="BO57" s="12">
        <v>3.7708307991728778E-3</v>
      </c>
      <c r="BP57" s="12">
        <v>2.2868264201435468E-2</v>
      </c>
      <c r="BQ57" s="12">
        <v>0</v>
      </c>
      <c r="BR57" s="12">
        <v>0</v>
      </c>
    </row>
    <row r="58" spans="1:70">
      <c r="A58" s="1">
        <v>57</v>
      </c>
      <c r="B58" s="1">
        <v>0</v>
      </c>
      <c r="C58" s="1">
        <v>0</v>
      </c>
      <c r="D58" s="1">
        <v>0</v>
      </c>
      <c r="E58" s="1" t="s">
        <v>256</v>
      </c>
      <c r="F58" s="1" t="s">
        <v>379</v>
      </c>
      <c r="G58" s="1" t="s">
        <v>320</v>
      </c>
      <c r="H58" s="1" t="s">
        <v>380</v>
      </c>
      <c r="I58" s="1">
        <v>0</v>
      </c>
      <c r="J58" s="13" t="e">
        <v>#VALUE!</v>
      </c>
      <c r="K58" s="13">
        <v>-1.2366884232222585E-2</v>
      </c>
      <c r="L58" s="13">
        <v>1.9466391847017095E-2</v>
      </c>
      <c r="M58" s="13">
        <v>-3.3207374327263489E-3</v>
      </c>
      <c r="N58" s="13">
        <v>-9.7331959235084659E-3</v>
      </c>
      <c r="O58" s="13">
        <v>1.8206801786327761E-2</v>
      </c>
      <c r="P58" s="13">
        <v>1.2366884232222585E-2</v>
      </c>
      <c r="Q58" s="13">
        <v>-2.9199587770525559E-2</v>
      </c>
      <c r="R58" s="13">
        <v>-5.7254093667697238E-3</v>
      </c>
      <c r="S58" s="13">
        <v>-7.4430321768005434E-3</v>
      </c>
      <c r="T58" s="13">
        <v>1.706171991297372E-2</v>
      </c>
      <c r="U58" s="13">
        <v>1.4199015229588857E-2</v>
      </c>
      <c r="V58" s="13">
        <v>1.5458605290278354E-2</v>
      </c>
      <c r="W58" s="13">
        <v>1.992442459635858E-2</v>
      </c>
      <c r="X58" s="13">
        <v>-5.8742700103057315E-2</v>
      </c>
      <c r="Y58" s="13">
        <v>-2.0038932783694036E-2</v>
      </c>
      <c r="Z58" s="13">
        <v>-4.3627619374785327E-2</v>
      </c>
      <c r="AA58" s="13">
        <v>-4.4887209435474654E-2</v>
      </c>
      <c r="AB58" s="13">
        <v>-1.7405244474979917E-2</v>
      </c>
      <c r="AC58" s="13">
        <v>4.2253521126760535E-2</v>
      </c>
      <c r="AD58" s="13" t="e">
        <v>#VALUE!</v>
      </c>
      <c r="AE58" s="5">
        <v>0</v>
      </c>
      <c r="AF58" s="5"/>
      <c r="AG58" s="5">
        <v>4.2253521126760534</v>
      </c>
      <c r="AH58" s="5">
        <v>5.8742700103057315</v>
      </c>
      <c r="AI58" s="7">
        <v>0</v>
      </c>
      <c r="AN58" s="1"/>
      <c r="AO58" s="1"/>
      <c r="AP58" s="1"/>
      <c r="AQ58" s="1"/>
      <c r="AR58" s="1" t="s">
        <v>256</v>
      </c>
      <c r="AS58" s="1"/>
      <c r="AT58" s="1"/>
      <c r="AU58" s="1"/>
      <c r="AV58" s="1"/>
      <c r="AW58" s="12">
        <v>0</v>
      </c>
      <c r="AX58" s="12">
        <v>-1.2366884232222585E-2</v>
      </c>
      <c r="AY58" s="12">
        <v>1.9466391847017095E-2</v>
      </c>
      <c r="AZ58" s="12">
        <v>-3.3207374327263489E-3</v>
      </c>
      <c r="BA58" s="12">
        <v>-9.7331959235084659E-3</v>
      </c>
      <c r="BB58" s="12">
        <v>1.8206801786327761E-2</v>
      </c>
      <c r="BC58" s="12">
        <v>1.2366884232222585E-2</v>
      </c>
      <c r="BD58" s="12">
        <v>-2.9199587770525559E-2</v>
      </c>
      <c r="BE58" s="12">
        <v>-5.7254093667697238E-3</v>
      </c>
      <c r="BF58" s="12">
        <v>-7.4430321768005434E-3</v>
      </c>
      <c r="BG58" s="12">
        <v>1.706171991297372E-2</v>
      </c>
      <c r="BH58" s="12">
        <v>1.4199015229588857E-2</v>
      </c>
      <c r="BI58" s="12">
        <v>1.5458605290278354E-2</v>
      </c>
      <c r="BJ58" s="12">
        <v>1.992442459635858E-2</v>
      </c>
      <c r="BK58" s="12">
        <v>-5.8742700103057315E-2</v>
      </c>
      <c r="BL58" s="12">
        <v>-2.0038932783694036E-2</v>
      </c>
      <c r="BM58" s="12">
        <v>-4.3627619374785327E-2</v>
      </c>
      <c r="BN58" s="12">
        <v>-4.4887209435474654E-2</v>
      </c>
      <c r="BO58" s="12">
        <v>-1.7405244474979917E-2</v>
      </c>
      <c r="BP58" s="12">
        <v>4.2253521126760535E-2</v>
      </c>
      <c r="BQ58" s="12">
        <v>0</v>
      </c>
      <c r="BR58" s="12">
        <v>0</v>
      </c>
    </row>
    <row r="59" spans="1:70">
      <c r="A59" s="1">
        <v>58</v>
      </c>
      <c r="B59" s="1">
        <v>0</v>
      </c>
      <c r="C59" s="1">
        <v>0</v>
      </c>
      <c r="D59" s="1">
        <v>0</v>
      </c>
      <c r="E59" s="1" t="s">
        <v>9</v>
      </c>
      <c r="F59" s="1" t="s">
        <v>379</v>
      </c>
      <c r="G59" s="1" t="s">
        <v>320</v>
      </c>
      <c r="H59" s="1" t="s">
        <v>380</v>
      </c>
      <c r="I59" s="1">
        <v>0</v>
      </c>
      <c r="J59" s="13" t="e">
        <v>#VALUE!</v>
      </c>
      <c r="K59" s="13">
        <v>-2.2611578075056194E-2</v>
      </c>
      <c r="L59" s="13">
        <v>-5.8008760506688163E-3</v>
      </c>
      <c r="M59" s="13">
        <v>-3.9067124422871823E-3</v>
      </c>
      <c r="N59" s="13">
        <v>-2.0125488339055486E-3</v>
      </c>
      <c r="O59" s="13">
        <v>3.2911092695631597E-2</v>
      </c>
      <c r="P59" s="13">
        <v>-1.4206227062863092E-3</v>
      </c>
      <c r="Q59" s="13">
        <v>-4.9721794720019143E-3</v>
      </c>
      <c r="R59" s="13">
        <v>1.0417899846099154E-2</v>
      </c>
      <c r="S59" s="13">
        <v>2.0125488339055486E-3</v>
      </c>
      <c r="T59" s="13">
        <v>2.7583757547058108E-2</v>
      </c>
      <c r="U59" s="13">
        <v>2.2493192849532108E-3</v>
      </c>
      <c r="V59" s="13">
        <v>1.0417899846099154E-2</v>
      </c>
      <c r="W59" s="13">
        <v>1.6337161122291884E-2</v>
      </c>
      <c r="X59" s="13">
        <v>-4.5104770924588637E-2</v>
      </c>
      <c r="Y59" s="13">
        <v>-1.6573931573339716E-2</v>
      </c>
      <c r="Z59" s="13">
        <v>-1.0417899846099154E-2</v>
      </c>
      <c r="AA59" s="13">
        <v>-4.8656327690304244E-2</v>
      </c>
      <c r="AB59" s="13">
        <v>-3.1964010891440279E-3</v>
      </c>
      <c r="AC59" s="13">
        <v>3.2082396116964694E-2</v>
      </c>
      <c r="AD59" s="13" t="e">
        <v>#VALUE!</v>
      </c>
      <c r="AE59" s="5">
        <v>0</v>
      </c>
      <c r="AF59" s="5"/>
      <c r="AG59" s="5">
        <v>3.2911092695631599</v>
      </c>
      <c r="AH59" s="5">
        <v>4.865632769030424</v>
      </c>
      <c r="AI59" s="7">
        <v>0</v>
      </c>
      <c r="AN59" s="1"/>
      <c r="AO59" s="1"/>
      <c r="AP59" s="1"/>
      <c r="AQ59" s="1"/>
      <c r="AR59" s="1" t="s">
        <v>9</v>
      </c>
      <c r="AS59" s="1"/>
      <c r="AT59" s="1"/>
      <c r="AU59" s="1"/>
      <c r="AV59" s="1"/>
      <c r="AW59" s="12">
        <v>0</v>
      </c>
      <c r="AX59" s="12">
        <v>-2.2611578075056194E-2</v>
      </c>
      <c r="AY59" s="12">
        <v>-5.8008760506688163E-3</v>
      </c>
      <c r="AZ59" s="12">
        <v>-3.9067124422871823E-3</v>
      </c>
      <c r="BA59" s="12">
        <v>-2.0125488339055486E-3</v>
      </c>
      <c r="BB59" s="12">
        <v>3.2911092695631597E-2</v>
      </c>
      <c r="BC59" s="12">
        <v>-1.4206227062863092E-3</v>
      </c>
      <c r="BD59" s="12">
        <v>-4.9721794720019143E-3</v>
      </c>
      <c r="BE59" s="12">
        <v>1.0417899846099154E-2</v>
      </c>
      <c r="BF59" s="12">
        <v>2.0125488339055486E-3</v>
      </c>
      <c r="BG59" s="12">
        <v>2.7583757547058108E-2</v>
      </c>
      <c r="BH59" s="12">
        <v>2.2493192849532108E-3</v>
      </c>
      <c r="BI59" s="12">
        <v>1.0417899846099154E-2</v>
      </c>
      <c r="BJ59" s="12">
        <v>1.6337161122291884E-2</v>
      </c>
      <c r="BK59" s="12">
        <v>-4.5104770924588637E-2</v>
      </c>
      <c r="BL59" s="12">
        <v>-1.6573931573339716E-2</v>
      </c>
      <c r="BM59" s="12">
        <v>-1.0417899846099154E-2</v>
      </c>
      <c r="BN59" s="12">
        <v>-4.8656327690304244E-2</v>
      </c>
      <c r="BO59" s="12">
        <v>-3.1964010891440279E-3</v>
      </c>
      <c r="BP59" s="12">
        <v>3.2082396116964694E-2</v>
      </c>
      <c r="BQ59" s="12">
        <v>0</v>
      </c>
      <c r="BR59" s="12">
        <v>0</v>
      </c>
    </row>
    <row r="60" spans="1:70">
      <c r="A60" s="1">
        <v>59</v>
      </c>
      <c r="B60" s="1">
        <v>0</v>
      </c>
      <c r="C60" s="1">
        <v>0</v>
      </c>
      <c r="D60" s="1">
        <v>20</v>
      </c>
      <c r="E60" s="1" t="s">
        <v>255</v>
      </c>
      <c r="F60" s="1" t="s">
        <v>292</v>
      </c>
      <c r="G60" s="1" t="s">
        <v>320</v>
      </c>
      <c r="H60" s="1" t="s">
        <v>323</v>
      </c>
      <c r="I60" s="1">
        <v>0</v>
      </c>
      <c r="J60" s="13" t="e">
        <v>#VALUE!</v>
      </c>
      <c r="K60" s="13">
        <v>-1.2383900928792537E-2</v>
      </c>
      <c r="L60" s="13">
        <v>-6.3874857422193163E-2</v>
      </c>
      <c r="M60" s="13">
        <v>-1.4013361577317899E-2</v>
      </c>
      <c r="N60" s="13">
        <v>-4.1877138667101195E-2</v>
      </c>
      <c r="O60" s="13">
        <v>5.1328010428548128E-2</v>
      </c>
      <c r="P60" s="13">
        <v>-1.6620498614958384E-2</v>
      </c>
      <c r="Q60" s="13">
        <v>2.6397262506110554E-2</v>
      </c>
      <c r="R60" s="13">
        <v>7.1044484275704853E-2</v>
      </c>
      <c r="S60" s="13">
        <v>1.9064689587746486E-2</v>
      </c>
      <c r="T60" s="13">
        <v>6.9903861821736996E-2</v>
      </c>
      <c r="U60" s="13">
        <v>-1.1732116669382417E-2</v>
      </c>
      <c r="V60" s="13">
        <v>-2.8352615284340802E-2</v>
      </c>
      <c r="W60" s="13">
        <v>3.4544565748737245E-2</v>
      </c>
      <c r="X60" s="13">
        <v>-5.0513280104285394E-2</v>
      </c>
      <c r="Y60" s="13">
        <v>5.7031122698386949E-2</v>
      </c>
      <c r="Z60" s="13">
        <v>4.7091412742382398E-2</v>
      </c>
      <c r="AA60" s="13">
        <v>-0.11732116669382428</v>
      </c>
      <c r="AB60" s="13">
        <v>-5.4098093531041232E-2</v>
      </c>
      <c r="AC60" s="13">
        <v>4.0736516213133456E-2</v>
      </c>
      <c r="AD60" s="13" t="e">
        <v>#VALUE!</v>
      </c>
      <c r="AE60" s="5">
        <v>0</v>
      </c>
      <c r="AF60" s="5"/>
      <c r="AG60" s="5">
        <v>7.1044484275704853</v>
      </c>
      <c r="AH60" s="5">
        <v>11.732116669382428</v>
      </c>
      <c r="AI60" s="7">
        <v>0</v>
      </c>
      <c r="AN60" s="1"/>
      <c r="AO60" s="1"/>
      <c r="AP60" s="1"/>
      <c r="AQ60" s="1"/>
      <c r="AR60" s="1" t="s">
        <v>255</v>
      </c>
      <c r="AS60" s="1"/>
      <c r="AT60" s="1"/>
      <c r="AU60" s="1"/>
      <c r="AV60" s="1"/>
      <c r="AW60" s="12">
        <v>0</v>
      </c>
      <c r="AX60" s="12">
        <v>-1.2383900928792537E-2</v>
      </c>
      <c r="AY60" s="12">
        <v>-6.3874857422193163E-2</v>
      </c>
      <c r="AZ60" s="12">
        <v>-1.4013361577317899E-2</v>
      </c>
      <c r="BA60" s="12">
        <v>-4.1877138667101195E-2</v>
      </c>
      <c r="BB60" s="12">
        <v>5.1328010428548128E-2</v>
      </c>
      <c r="BC60" s="12">
        <v>-1.6620498614958384E-2</v>
      </c>
      <c r="BD60" s="12">
        <v>2.6397262506110554E-2</v>
      </c>
      <c r="BE60" s="12">
        <v>7.1044484275704853E-2</v>
      </c>
      <c r="BF60" s="12">
        <v>1.9064689587746486E-2</v>
      </c>
      <c r="BG60" s="12">
        <v>6.9903861821736996E-2</v>
      </c>
      <c r="BH60" s="12">
        <v>-1.1732116669382417E-2</v>
      </c>
      <c r="BI60" s="12">
        <v>-2.8352615284340802E-2</v>
      </c>
      <c r="BJ60" s="12">
        <v>3.4544565748737245E-2</v>
      </c>
      <c r="BK60" s="12">
        <v>-5.0513280104285394E-2</v>
      </c>
      <c r="BL60" s="12">
        <v>5.7031122698386949E-2</v>
      </c>
      <c r="BM60" s="12">
        <v>4.7091412742382398E-2</v>
      </c>
      <c r="BN60" s="12">
        <v>-0.11732116669382428</v>
      </c>
      <c r="BO60" s="12">
        <v>-5.4098093531041232E-2</v>
      </c>
      <c r="BP60" s="12">
        <v>4.0736516213133456E-2</v>
      </c>
      <c r="BQ60" s="12">
        <v>0</v>
      </c>
      <c r="BR60" s="12">
        <v>0</v>
      </c>
    </row>
    <row r="61" spans="1:70">
      <c r="A61" s="1">
        <v>60</v>
      </c>
      <c r="B61" s="1">
        <v>0</v>
      </c>
      <c r="C61" s="1">
        <v>0</v>
      </c>
      <c r="D61" s="1">
        <v>0</v>
      </c>
      <c r="E61" s="1" t="s">
        <v>256</v>
      </c>
      <c r="F61" s="1" t="s">
        <v>292</v>
      </c>
      <c r="G61" s="1" t="s">
        <v>320</v>
      </c>
      <c r="H61" s="1" t="s">
        <v>323</v>
      </c>
      <c r="I61" s="1">
        <v>0</v>
      </c>
      <c r="J61" s="13" t="e">
        <v>#VALUE!</v>
      </c>
      <c r="K61" s="13">
        <v>-2.0371747211895979E-2</v>
      </c>
      <c r="L61" s="13">
        <v>3.7918215613382857E-2</v>
      </c>
      <c r="M61" s="13">
        <v>1.620817843866176E-2</v>
      </c>
      <c r="N61" s="13">
        <v>-2.3048327137546426E-2</v>
      </c>
      <c r="O61" s="13">
        <v>3.2267657992565084E-2</v>
      </c>
      <c r="P61" s="13">
        <v>1.5613382899628211E-2</v>
      </c>
      <c r="Q61" s="13">
        <v>8.5353159851301041E-2</v>
      </c>
      <c r="R61" s="13">
        <v>-7.4349442379182153E-3</v>
      </c>
      <c r="S61" s="13">
        <v>1.9330855018586685E-3</v>
      </c>
      <c r="T61" s="13">
        <v>1.4275092936802881E-2</v>
      </c>
      <c r="U61" s="13">
        <v>-6.0966542750928859E-3</v>
      </c>
      <c r="V61" s="13">
        <v>3.15241635687733E-2</v>
      </c>
      <c r="W61" s="13">
        <v>7.375464684014861E-2</v>
      </c>
      <c r="X61" s="13">
        <v>-6.7211895910780722E-2</v>
      </c>
      <c r="Y61" s="13">
        <v>-1.4869888475844037E-4</v>
      </c>
      <c r="Z61" s="13">
        <v>-0.11568773234200745</v>
      </c>
      <c r="AA61" s="13">
        <v>-0.11420074349442379</v>
      </c>
      <c r="AB61" s="13">
        <v>-2.3345724907063096E-2</v>
      </c>
      <c r="AC61" s="13">
        <v>7.5836431226765713E-2</v>
      </c>
      <c r="AD61" s="13" t="e">
        <v>#VALUE!</v>
      </c>
      <c r="AE61" s="5">
        <v>0</v>
      </c>
      <c r="AF61" s="5"/>
      <c r="AG61" s="5">
        <v>8.5353159851301044</v>
      </c>
      <c r="AH61" s="5">
        <v>11.568773234200744</v>
      </c>
      <c r="AI61" s="7">
        <v>0</v>
      </c>
      <c r="AN61" s="1"/>
      <c r="AO61" s="1"/>
      <c r="AP61" s="1"/>
      <c r="AQ61" s="1"/>
      <c r="AR61" s="1" t="s">
        <v>256</v>
      </c>
      <c r="AS61" s="1"/>
      <c r="AT61" s="1"/>
      <c r="AU61" s="1"/>
      <c r="AV61" s="1"/>
      <c r="AW61" s="12">
        <v>0</v>
      </c>
      <c r="AX61" s="12">
        <v>-2.0371747211895979E-2</v>
      </c>
      <c r="AY61" s="12">
        <v>3.7918215613382857E-2</v>
      </c>
      <c r="AZ61" s="12">
        <v>1.620817843866176E-2</v>
      </c>
      <c r="BA61" s="12">
        <v>-2.3048327137546426E-2</v>
      </c>
      <c r="BB61" s="12">
        <v>3.2267657992565084E-2</v>
      </c>
      <c r="BC61" s="12">
        <v>1.5613382899628211E-2</v>
      </c>
      <c r="BD61" s="12">
        <v>8.5353159851301041E-2</v>
      </c>
      <c r="BE61" s="12">
        <v>-7.4349442379182153E-3</v>
      </c>
      <c r="BF61" s="12">
        <v>1.9330855018586685E-3</v>
      </c>
      <c r="BG61" s="12">
        <v>1.4275092936802881E-2</v>
      </c>
      <c r="BH61" s="12">
        <v>-6.0966542750928859E-3</v>
      </c>
      <c r="BI61" s="12">
        <v>3.15241635687733E-2</v>
      </c>
      <c r="BJ61" s="12">
        <v>7.375464684014861E-2</v>
      </c>
      <c r="BK61" s="12">
        <v>-6.7211895910780722E-2</v>
      </c>
      <c r="BL61" s="12">
        <v>-1.4869888475844037E-4</v>
      </c>
      <c r="BM61" s="12">
        <v>-0.11568773234200745</v>
      </c>
      <c r="BN61" s="12">
        <v>-0.11420074349442379</v>
      </c>
      <c r="BO61" s="12">
        <v>-2.3345724907063096E-2</v>
      </c>
      <c r="BP61" s="12">
        <v>7.5836431226765713E-2</v>
      </c>
      <c r="BQ61" s="12">
        <v>0</v>
      </c>
      <c r="BR61" s="12">
        <v>0</v>
      </c>
    </row>
    <row r="62" spans="1:70">
      <c r="A62" s="1">
        <v>61</v>
      </c>
      <c r="B62" s="1">
        <v>0</v>
      </c>
      <c r="C62" s="1">
        <v>0</v>
      </c>
      <c r="D62" s="1">
        <v>0</v>
      </c>
      <c r="E62" s="1" t="s">
        <v>9</v>
      </c>
      <c r="F62" s="1" t="s">
        <v>292</v>
      </c>
      <c r="G62" s="1" t="s">
        <v>320</v>
      </c>
      <c r="H62" s="1" t="s">
        <v>323</v>
      </c>
      <c r="I62" s="1">
        <v>0</v>
      </c>
      <c r="J62" s="13" t="e">
        <v>#VALUE!</v>
      </c>
      <c r="K62" s="13">
        <v>-9.5357198686884387E-3</v>
      </c>
      <c r="L62" s="13">
        <v>-4.377051743004551E-3</v>
      </c>
      <c r="M62" s="13">
        <v>-2.3448491480381208E-3</v>
      </c>
      <c r="N62" s="13">
        <v>-3.3765827731749208E-2</v>
      </c>
      <c r="O62" s="13">
        <v>4.6896982960762862E-2</v>
      </c>
      <c r="P62" s="13">
        <v>2.657495701109922E-3</v>
      </c>
      <c r="Q62" s="13">
        <v>6.6593715804283332E-2</v>
      </c>
      <c r="R62" s="13">
        <v>3.0483038924495904E-2</v>
      </c>
      <c r="S62" s="13">
        <v>1.0942629357511379E-2</v>
      </c>
      <c r="T62" s="13">
        <v>4.4552133812724624E-2</v>
      </c>
      <c r="U62" s="13">
        <v>-1.0161012974831931E-2</v>
      </c>
      <c r="V62" s="13">
        <v>7.8161638267938097E-3</v>
      </c>
      <c r="W62" s="13">
        <v>5.3306237298733732E-2</v>
      </c>
      <c r="X62" s="13">
        <v>-7.2065030483038917E-2</v>
      </c>
      <c r="Y62" s="13">
        <v>1.9540409566984523E-2</v>
      </c>
      <c r="Z62" s="13">
        <v>-2.9388775988744655E-2</v>
      </c>
      <c r="AA62" s="13">
        <v>-0.11364702204158193</v>
      </c>
      <c r="AB62" s="13">
        <v>-4.2519931217758308E-2</v>
      </c>
      <c r="AC62" s="13">
        <v>5.6432702829451301E-2</v>
      </c>
      <c r="AD62" s="13" t="e">
        <v>#VALUE!</v>
      </c>
      <c r="AE62" s="5">
        <v>0</v>
      </c>
      <c r="AF62" s="5"/>
      <c r="AG62" s="5">
        <v>6.6593715804283331</v>
      </c>
      <c r="AH62" s="5">
        <v>11.364702204158194</v>
      </c>
      <c r="AI62" s="7">
        <v>0</v>
      </c>
      <c r="AN62" s="1"/>
      <c r="AO62" s="1"/>
      <c r="AP62" s="1"/>
      <c r="AQ62" s="1"/>
      <c r="AR62" s="1" t="s">
        <v>9</v>
      </c>
      <c r="AS62" s="1"/>
      <c r="AT62" s="1"/>
      <c r="AU62" s="1"/>
      <c r="AV62" s="1"/>
      <c r="AW62" s="12">
        <v>0</v>
      </c>
      <c r="AX62" s="12">
        <v>-9.5357198686884387E-3</v>
      </c>
      <c r="AY62" s="12">
        <v>-4.377051743004551E-3</v>
      </c>
      <c r="AZ62" s="12">
        <v>-2.3448491480381208E-3</v>
      </c>
      <c r="BA62" s="12">
        <v>-3.3765827731749208E-2</v>
      </c>
      <c r="BB62" s="12">
        <v>4.6896982960762862E-2</v>
      </c>
      <c r="BC62" s="12">
        <v>2.657495701109922E-3</v>
      </c>
      <c r="BD62" s="12">
        <v>6.6593715804283332E-2</v>
      </c>
      <c r="BE62" s="12">
        <v>3.0483038924495904E-2</v>
      </c>
      <c r="BF62" s="12">
        <v>1.0942629357511379E-2</v>
      </c>
      <c r="BG62" s="12">
        <v>4.4552133812724624E-2</v>
      </c>
      <c r="BH62" s="12">
        <v>-1.0161012974831931E-2</v>
      </c>
      <c r="BI62" s="12">
        <v>7.8161638267938097E-3</v>
      </c>
      <c r="BJ62" s="12">
        <v>5.3306237298733732E-2</v>
      </c>
      <c r="BK62" s="12">
        <v>-7.2065030483038917E-2</v>
      </c>
      <c r="BL62" s="12">
        <v>1.9540409566984523E-2</v>
      </c>
      <c r="BM62" s="12">
        <v>-2.9388775988744655E-2</v>
      </c>
      <c r="BN62" s="12">
        <v>-0.11364702204158193</v>
      </c>
      <c r="BO62" s="12">
        <v>-4.2519931217758308E-2</v>
      </c>
      <c r="BP62" s="12">
        <v>5.6432702829451301E-2</v>
      </c>
      <c r="BQ62" s="12">
        <v>0</v>
      </c>
      <c r="BR62" s="12">
        <v>0</v>
      </c>
    </row>
    <row r="63" spans="1:70">
      <c r="A63" s="1">
        <v>62</v>
      </c>
      <c r="B63" s="1">
        <v>0</v>
      </c>
      <c r="C63" s="1">
        <v>0</v>
      </c>
      <c r="D63" s="1">
        <v>21</v>
      </c>
      <c r="E63" s="1" t="s">
        <v>255</v>
      </c>
      <c r="F63" s="1" t="s">
        <v>293</v>
      </c>
      <c r="G63" s="1" t="s">
        <v>320</v>
      </c>
      <c r="H63" s="1" t="s">
        <v>324</v>
      </c>
      <c r="I63" s="1">
        <v>0</v>
      </c>
      <c r="J63" s="13" t="e">
        <v>#VALUE!</v>
      </c>
      <c r="K63" s="13">
        <v>-3.0741704619388313E-2</v>
      </c>
      <c r="L63" s="13">
        <v>-3.4157449577098153E-2</v>
      </c>
      <c r="M63" s="13">
        <v>-2.9115159401431348E-2</v>
      </c>
      <c r="N63" s="13">
        <v>1.7729342875732003E-2</v>
      </c>
      <c r="O63" s="13">
        <v>6.0019518542615564E-2</v>
      </c>
      <c r="P63" s="13">
        <v>1.2199089134677944E-2</v>
      </c>
      <c r="Q63" s="13">
        <v>-6.5061808718280985E-4</v>
      </c>
      <c r="R63" s="13">
        <v>4.5543266102797842E-3</v>
      </c>
      <c r="S63" s="13">
        <v>2.1470396877033188E-2</v>
      </c>
      <c r="T63" s="13">
        <v>7.856213402732605E-2</v>
      </c>
      <c r="U63" s="13">
        <v>-1.6916070266753402E-2</v>
      </c>
      <c r="V63" s="13">
        <v>-6.0507482108002587E-2</v>
      </c>
      <c r="W63" s="13">
        <v>2.5211450878334488E-2</v>
      </c>
      <c r="X63" s="13">
        <v>-3.5621340273259562E-2</v>
      </c>
      <c r="Y63" s="13">
        <v>4.3428757319453629E-2</v>
      </c>
      <c r="Z63" s="13">
        <v>1.5777488614183571E-2</v>
      </c>
      <c r="AA63" s="13">
        <v>-0.11938841899804808</v>
      </c>
      <c r="AB63" s="13">
        <v>7.482108002602475E-2</v>
      </c>
      <c r="AC63" s="13">
        <v>1.545217957059211E-2</v>
      </c>
      <c r="AD63" s="13" t="e">
        <v>#VALUE!</v>
      </c>
      <c r="AE63" s="5">
        <v>0</v>
      </c>
      <c r="AF63" s="5"/>
      <c r="AG63" s="5">
        <v>7.8562134027326049</v>
      </c>
      <c r="AH63" s="5">
        <v>11.938841899804808</v>
      </c>
      <c r="AI63" s="7">
        <v>0</v>
      </c>
      <c r="AN63" s="1"/>
      <c r="AO63" s="1"/>
      <c r="AP63" s="1"/>
      <c r="AQ63" s="1"/>
      <c r="AR63" s="1" t="s">
        <v>255</v>
      </c>
      <c r="AS63" s="1"/>
      <c r="AT63" s="1"/>
      <c r="AU63" s="1"/>
      <c r="AV63" s="1"/>
      <c r="AW63" s="12">
        <v>0</v>
      </c>
      <c r="AX63" s="12">
        <v>-3.0741704619388313E-2</v>
      </c>
      <c r="AY63" s="12">
        <v>-3.4157449577098153E-2</v>
      </c>
      <c r="AZ63" s="12">
        <v>-2.9115159401431348E-2</v>
      </c>
      <c r="BA63" s="12">
        <v>1.7729342875732003E-2</v>
      </c>
      <c r="BB63" s="12">
        <v>6.0019518542615564E-2</v>
      </c>
      <c r="BC63" s="12">
        <v>1.2199089134677944E-2</v>
      </c>
      <c r="BD63" s="12">
        <v>-6.5061808718280985E-4</v>
      </c>
      <c r="BE63" s="12">
        <v>4.5543266102797842E-3</v>
      </c>
      <c r="BF63" s="12">
        <v>2.1470396877033188E-2</v>
      </c>
      <c r="BG63" s="12">
        <v>7.856213402732605E-2</v>
      </c>
      <c r="BH63" s="12">
        <v>-1.6916070266753402E-2</v>
      </c>
      <c r="BI63" s="12">
        <v>-6.0507482108002587E-2</v>
      </c>
      <c r="BJ63" s="12">
        <v>2.5211450878334488E-2</v>
      </c>
      <c r="BK63" s="12">
        <v>-3.5621340273259562E-2</v>
      </c>
      <c r="BL63" s="12">
        <v>4.3428757319453629E-2</v>
      </c>
      <c r="BM63" s="12">
        <v>1.5777488614183571E-2</v>
      </c>
      <c r="BN63" s="12">
        <v>-0.11938841899804808</v>
      </c>
      <c r="BO63" s="12">
        <v>7.482108002602475E-2</v>
      </c>
      <c r="BP63" s="12">
        <v>1.545217957059211E-2</v>
      </c>
      <c r="BQ63" s="12">
        <v>0</v>
      </c>
      <c r="BR63" s="12">
        <v>0</v>
      </c>
    </row>
    <row r="64" spans="1:70">
      <c r="A64" s="1">
        <v>63</v>
      </c>
      <c r="B64" s="1">
        <v>0</v>
      </c>
      <c r="C64" s="1">
        <v>0</v>
      </c>
      <c r="D64" s="1">
        <v>0</v>
      </c>
      <c r="E64" s="1" t="s">
        <v>256</v>
      </c>
      <c r="F64" s="1" t="s">
        <v>293</v>
      </c>
      <c r="G64" s="1" t="s">
        <v>320</v>
      </c>
      <c r="H64" s="1" t="s">
        <v>324</v>
      </c>
      <c r="I64" s="1">
        <v>0</v>
      </c>
      <c r="J64" s="13" t="e">
        <v>#VALUE!</v>
      </c>
      <c r="K64" s="13">
        <v>-2.6469198046321092E-2</v>
      </c>
      <c r="L64" s="13">
        <v>-6.5700330864975606E-2</v>
      </c>
      <c r="M64" s="13">
        <v>-3.1510950055137893E-4</v>
      </c>
      <c r="N64" s="13">
        <v>-6.1446352607531212E-3</v>
      </c>
      <c r="O64" s="13">
        <v>0.11060343469355595</v>
      </c>
      <c r="P64" s="13">
        <v>1.5125256026469323E-2</v>
      </c>
      <c r="Q64" s="13">
        <v>0.15314321726800062</v>
      </c>
      <c r="R64" s="13">
        <v>7.9407594138963394E-2</v>
      </c>
      <c r="S64" s="13">
        <v>-1.9851898534740793E-2</v>
      </c>
      <c r="T64" s="13">
        <v>7.1844966125728729E-2</v>
      </c>
      <c r="U64" s="13">
        <v>9.4532850165436068E-4</v>
      </c>
      <c r="V64" s="13">
        <v>2.3318103040806743E-2</v>
      </c>
      <c r="W64" s="13">
        <v>4.6951315582164865E-2</v>
      </c>
      <c r="X64" s="13">
        <v>-8.0195367890341832E-2</v>
      </c>
      <c r="Y64" s="13">
        <v>3.7182921065070103E-2</v>
      </c>
      <c r="Z64" s="13">
        <v>-8.6970222152197824E-2</v>
      </c>
      <c r="AA64" s="13">
        <v>-7.6098944383173134E-2</v>
      </c>
      <c r="AB64" s="13">
        <v>-7.6886718134551682E-2</v>
      </c>
      <c r="AC64" s="13">
        <v>3.2456278556798522E-2</v>
      </c>
      <c r="AD64" s="13" t="e">
        <v>#VALUE!</v>
      </c>
      <c r="AE64" s="5">
        <v>0</v>
      </c>
      <c r="AF64" s="5"/>
      <c r="AG64" s="5">
        <v>15.314321726800062</v>
      </c>
      <c r="AH64" s="5">
        <v>8.697022215219782</v>
      </c>
      <c r="AI64" s="7">
        <v>0</v>
      </c>
      <c r="AN64" s="1"/>
      <c r="AO64" s="1"/>
      <c r="AP64" s="1"/>
      <c r="AQ64" s="1"/>
      <c r="AR64" s="1" t="s">
        <v>256</v>
      </c>
      <c r="AS64" s="1"/>
      <c r="AT64" s="1"/>
      <c r="AU64" s="1"/>
      <c r="AV64" s="1"/>
      <c r="AW64" s="12">
        <v>0</v>
      </c>
      <c r="AX64" s="12">
        <v>-2.6469198046321092E-2</v>
      </c>
      <c r="AY64" s="12">
        <v>-6.5700330864975606E-2</v>
      </c>
      <c r="AZ64" s="12">
        <v>-3.1510950055137893E-4</v>
      </c>
      <c r="BA64" s="12">
        <v>-6.1446352607531212E-3</v>
      </c>
      <c r="BB64" s="12">
        <v>0.11060343469355595</v>
      </c>
      <c r="BC64" s="12">
        <v>1.5125256026469323E-2</v>
      </c>
      <c r="BD64" s="12">
        <v>0.15314321726800062</v>
      </c>
      <c r="BE64" s="12">
        <v>7.9407594138963394E-2</v>
      </c>
      <c r="BF64" s="12">
        <v>-1.9851898534740793E-2</v>
      </c>
      <c r="BG64" s="12">
        <v>7.1844966125728729E-2</v>
      </c>
      <c r="BH64" s="12">
        <v>9.4532850165436068E-4</v>
      </c>
      <c r="BI64" s="12">
        <v>2.3318103040806743E-2</v>
      </c>
      <c r="BJ64" s="12">
        <v>4.6951315582164865E-2</v>
      </c>
      <c r="BK64" s="12">
        <v>-8.0195367890341832E-2</v>
      </c>
      <c r="BL64" s="12">
        <v>3.7182921065070103E-2</v>
      </c>
      <c r="BM64" s="12">
        <v>-8.6970222152197824E-2</v>
      </c>
      <c r="BN64" s="12">
        <v>-7.6098944383173134E-2</v>
      </c>
      <c r="BO64" s="12">
        <v>-7.6886718134551682E-2</v>
      </c>
      <c r="BP64" s="12">
        <v>3.2456278556798522E-2</v>
      </c>
      <c r="BQ64" s="12">
        <v>0</v>
      </c>
      <c r="BR64" s="12">
        <v>0</v>
      </c>
    </row>
    <row r="65" spans="1:70">
      <c r="A65" s="1">
        <v>64</v>
      </c>
      <c r="B65" s="1">
        <v>0</v>
      </c>
      <c r="C65" s="1">
        <v>0</v>
      </c>
      <c r="D65" s="1">
        <v>0</v>
      </c>
      <c r="E65" s="1" t="s">
        <v>9</v>
      </c>
      <c r="F65" s="1" t="s">
        <v>293</v>
      </c>
      <c r="G65" s="1" t="s">
        <v>320</v>
      </c>
      <c r="H65" s="1" t="s">
        <v>324</v>
      </c>
      <c r="I65" s="1">
        <v>0</v>
      </c>
      <c r="J65" s="13" t="e">
        <v>#VALUE!</v>
      </c>
      <c r="K65" s="13">
        <v>-2.7902501603592079E-2</v>
      </c>
      <c r="L65" s="13">
        <v>-4.1212315586914697E-2</v>
      </c>
      <c r="M65" s="13">
        <v>-2.3572803078896712E-2</v>
      </c>
      <c r="N65" s="13">
        <v>7.857601026298941E-3</v>
      </c>
      <c r="O65" s="13">
        <v>8.5631815266196329E-2</v>
      </c>
      <c r="P65" s="13">
        <v>7.6972418216806286E-3</v>
      </c>
      <c r="Q65" s="13">
        <v>7.9698524695317491E-2</v>
      </c>
      <c r="R65" s="13">
        <v>3.6561898652982698E-2</v>
      </c>
      <c r="S65" s="13">
        <v>5.7729313662604146E-3</v>
      </c>
      <c r="T65" s="13">
        <v>8.5631815266196329E-2</v>
      </c>
      <c r="U65" s="13">
        <v>-1.0904425914047462E-2</v>
      </c>
      <c r="V65" s="13">
        <v>-1.8762026940346403E-2</v>
      </c>
      <c r="W65" s="13">
        <v>4.1372674791533004E-2</v>
      </c>
      <c r="X65" s="13">
        <v>-5.6286080821039093E-2</v>
      </c>
      <c r="Y65" s="13">
        <v>2.9987171263630607E-2</v>
      </c>
      <c r="Z65" s="13">
        <v>-3.2873636946760695E-2</v>
      </c>
      <c r="AA65" s="13">
        <v>-9.7658755612572104E-2</v>
      </c>
      <c r="AB65" s="13">
        <v>-1.1225144323284203E-3</v>
      </c>
      <c r="AC65" s="13">
        <v>2.5657472738935237E-2</v>
      </c>
      <c r="AD65" s="13" t="e">
        <v>#VALUE!</v>
      </c>
      <c r="AE65" s="5">
        <v>0</v>
      </c>
      <c r="AF65" s="5"/>
      <c r="AG65" s="5">
        <v>8.5631815266196334</v>
      </c>
      <c r="AH65" s="5">
        <v>9.7658755612572108</v>
      </c>
      <c r="AI65" s="7">
        <v>0</v>
      </c>
      <c r="AN65" s="1"/>
      <c r="AO65" s="1"/>
      <c r="AP65" s="1"/>
      <c r="AQ65" s="1"/>
      <c r="AR65" s="1" t="s">
        <v>9</v>
      </c>
      <c r="AS65" s="1"/>
      <c r="AT65" s="1"/>
      <c r="AU65" s="1"/>
      <c r="AV65" s="1"/>
      <c r="AW65" s="12">
        <v>0</v>
      </c>
      <c r="AX65" s="12">
        <v>-2.7902501603592079E-2</v>
      </c>
      <c r="AY65" s="12">
        <v>-4.1212315586914697E-2</v>
      </c>
      <c r="AZ65" s="12">
        <v>-2.3572803078896712E-2</v>
      </c>
      <c r="BA65" s="12">
        <v>7.857601026298941E-3</v>
      </c>
      <c r="BB65" s="12">
        <v>8.5631815266196329E-2</v>
      </c>
      <c r="BC65" s="12">
        <v>7.6972418216806286E-3</v>
      </c>
      <c r="BD65" s="12">
        <v>7.9698524695317491E-2</v>
      </c>
      <c r="BE65" s="12">
        <v>3.6561898652982698E-2</v>
      </c>
      <c r="BF65" s="12">
        <v>5.7729313662604146E-3</v>
      </c>
      <c r="BG65" s="12">
        <v>8.5631815266196329E-2</v>
      </c>
      <c r="BH65" s="12">
        <v>-1.0904425914047462E-2</v>
      </c>
      <c r="BI65" s="12">
        <v>-1.8762026940346403E-2</v>
      </c>
      <c r="BJ65" s="12">
        <v>4.1372674791533004E-2</v>
      </c>
      <c r="BK65" s="12">
        <v>-5.6286080821039093E-2</v>
      </c>
      <c r="BL65" s="12">
        <v>2.9987171263630607E-2</v>
      </c>
      <c r="BM65" s="12">
        <v>-3.2873636946760695E-2</v>
      </c>
      <c r="BN65" s="12">
        <v>-9.7658755612572104E-2</v>
      </c>
      <c r="BO65" s="12">
        <v>-1.1225144323284203E-3</v>
      </c>
      <c r="BP65" s="12">
        <v>2.5657472738935237E-2</v>
      </c>
      <c r="BQ65" s="12">
        <v>0</v>
      </c>
      <c r="BR65" s="12">
        <v>0</v>
      </c>
    </row>
    <row r="66" spans="1:70">
      <c r="A66" s="1">
        <v>65</v>
      </c>
      <c r="B66" s="1" t="s">
        <v>190</v>
      </c>
      <c r="C66" s="1" t="s">
        <v>139</v>
      </c>
      <c r="D66" s="1">
        <v>22</v>
      </c>
      <c r="E66" s="1" t="s">
        <v>9</v>
      </c>
      <c r="F66" s="1" t="s">
        <v>391</v>
      </c>
      <c r="G66" s="1" t="s">
        <v>84</v>
      </c>
      <c r="H66" s="1" t="s">
        <v>77</v>
      </c>
      <c r="I66" s="1">
        <v>0</v>
      </c>
      <c r="J66" s="13">
        <v>1.0752688172043012E-2</v>
      </c>
      <c r="K66" s="13">
        <v>-1.0752688172043012E-2</v>
      </c>
      <c r="L66" s="13">
        <v>1.0752688172043012E-2</v>
      </c>
      <c r="M66" s="13">
        <v>3.2258064516129031E-2</v>
      </c>
      <c r="N66" s="13">
        <v>-1.0752688172043012E-2</v>
      </c>
      <c r="O66" s="13">
        <v>0</v>
      </c>
      <c r="P66" s="13">
        <v>1.0752688172043012E-2</v>
      </c>
      <c r="Q66" s="13">
        <v>2.1505376344086023E-2</v>
      </c>
      <c r="R66" s="13">
        <v>2.1505376344086023E-2</v>
      </c>
      <c r="S66" s="13">
        <v>-1.0752688172043012E-2</v>
      </c>
      <c r="T66" s="13">
        <v>5.3763440860215055E-2</v>
      </c>
      <c r="U66" s="13">
        <v>2.1505376344086023E-2</v>
      </c>
      <c r="V66" s="13">
        <v>2.1505376344086023E-2</v>
      </c>
      <c r="W66" s="13">
        <v>-6.4516129032258063E-2</v>
      </c>
      <c r="X66" s="13">
        <v>-5.3763440860215055E-2</v>
      </c>
      <c r="Y66" s="13">
        <v>-8.6021505376344093E-2</v>
      </c>
      <c r="Z66" s="13">
        <v>-4.3010752688172046E-2</v>
      </c>
      <c r="AA66" s="13">
        <v>2.1505376344086023E-2</v>
      </c>
      <c r="AB66" s="13">
        <v>0</v>
      </c>
      <c r="AC66" s="13">
        <v>0</v>
      </c>
      <c r="AD66" s="13">
        <v>-5.3763440860215055E-2</v>
      </c>
      <c r="AE66" s="5">
        <v>0</v>
      </c>
      <c r="AF66" s="5"/>
      <c r="AG66" s="5">
        <v>5.376344086021505</v>
      </c>
      <c r="AH66" s="5">
        <v>8.6021505376344098</v>
      </c>
      <c r="AI66" s="7">
        <v>0</v>
      </c>
      <c r="AN66" s="1"/>
      <c r="AO66" s="1"/>
      <c r="AP66" s="1"/>
      <c r="AQ66" s="1"/>
      <c r="AR66" s="1" t="s">
        <v>9</v>
      </c>
      <c r="AS66" s="1"/>
      <c r="AT66" s="1"/>
      <c r="AU66" s="1"/>
      <c r="AV66" s="1"/>
      <c r="AW66" s="12">
        <v>1.0752688172043012E-2</v>
      </c>
      <c r="AX66" s="12">
        <v>-1.0752688172043012E-2</v>
      </c>
      <c r="AY66" s="12">
        <v>1.0752688172043012E-2</v>
      </c>
      <c r="AZ66" s="12">
        <v>3.2258064516129031E-2</v>
      </c>
      <c r="BA66" s="12">
        <v>-1.0752688172043012E-2</v>
      </c>
      <c r="BB66" s="12">
        <v>0</v>
      </c>
      <c r="BC66" s="12">
        <v>1.0752688172043012E-2</v>
      </c>
      <c r="BD66" s="12">
        <v>2.1505376344086023E-2</v>
      </c>
      <c r="BE66" s="12">
        <v>2.1505376344086023E-2</v>
      </c>
      <c r="BF66" s="12">
        <v>-1.0752688172043012E-2</v>
      </c>
      <c r="BG66" s="12">
        <v>5.3763440860215055E-2</v>
      </c>
      <c r="BH66" s="12">
        <v>2.1505376344086023E-2</v>
      </c>
      <c r="BI66" s="12">
        <v>2.1505376344086023E-2</v>
      </c>
      <c r="BJ66" s="12">
        <v>-6.4516129032258063E-2</v>
      </c>
      <c r="BK66" s="12">
        <v>-5.3763440860215055E-2</v>
      </c>
      <c r="BL66" s="12">
        <v>-8.6021505376344093E-2</v>
      </c>
      <c r="BM66" s="12">
        <v>-4.3010752688172046E-2</v>
      </c>
      <c r="BN66" s="12">
        <v>2.1505376344086023E-2</v>
      </c>
      <c r="BO66" s="12">
        <v>0</v>
      </c>
      <c r="BP66" s="12">
        <v>0</v>
      </c>
      <c r="BQ66" s="12">
        <v>-5.3763440860215055E-2</v>
      </c>
      <c r="BR66" s="12">
        <v>0</v>
      </c>
    </row>
    <row r="67" spans="1:70">
      <c r="A67" s="1">
        <v>66</v>
      </c>
      <c r="B67" s="1">
        <v>0</v>
      </c>
      <c r="C67" s="1">
        <v>0</v>
      </c>
      <c r="D67" s="1">
        <v>23</v>
      </c>
      <c r="E67" s="1" t="s">
        <v>255</v>
      </c>
      <c r="F67" s="1" t="s">
        <v>392</v>
      </c>
      <c r="G67" s="1" t="s">
        <v>84</v>
      </c>
      <c r="H67" s="1" t="s">
        <v>393</v>
      </c>
      <c r="I67" s="1">
        <v>0</v>
      </c>
      <c r="J67" s="13">
        <v>-2.27437696588434E-2</v>
      </c>
      <c r="K67" s="13" t="e">
        <v>#VALUE!</v>
      </c>
      <c r="L67" s="13">
        <v>-8.4684248729728021E-4</v>
      </c>
      <c r="M67" s="13">
        <v>-9.1942898620855432E-3</v>
      </c>
      <c r="N67" s="13">
        <v>8.3474473747882621E-3</v>
      </c>
      <c r="O67" s="13">
        <v>2.8913622066295677E-2</v>
      </c>
      <c r="P67" s="13">
        <v>3.278490200822657E-2</v>
      </c>
      <c r="Q67" s="13" t="e">
        <v>#VALUE!</v>
      </c>
      <c r="R67" s="13">
        <v>1.7904669731430001E-2</v>
      </c>
      <c r="S67" s="13">
        <v>-1.5001209774981792E-2</v>
      </c>
      <c r="T67" s="13">
        <v>4.839099927413501E-2</v>
      </c>
      <c r="U67" s="13">
        <v>5.9278974110816493E-3</v>
      </c>
      <c r="V67" s="13">
        <v>2.6252117106218265E-2</v>
      </c>
      <c r="W67" s="13" t="e">
        <v>#VALUE!</v>
      </c>
      <c r="X67" s="13">
        <v>-5.8916041616259261E-2</v>
      </c>
      <c r="Y67" s="13">
        <v>-1.8509557222356657E-2</v>
      </c>
      <c r="Z67" s="13">
        <v>-5.806919912896078E-3</v>
      </c>
      <c r="AA67" s="13">
        <v>-5.939995160900069E-2</v>
      </c>
      <c r="AB67" s="13" t="e">
        <v>#VALUE!</v>
      </c>
      <c r="AC67" s="13">
        <v>-2.576820711347684E-2</v>
      </c>
      <c r="AD67" s="13" t="e">
        <v>#VALUE!</v>
      </c>
      <c r="AE67" s="5">
        <v>0</v>
      </c>
      <c r="AF67" s="5"/>
      <c r="AG67" s="5">
        <v>4.8390999274135007</v>
      </c>
      <c r="AH67" s="5">
        <v>5.939995160900069</v>
      </c>
      <c r="AI67" s="7">
        <v>0</v>
      </c>
      <c r="AN67" s="1"/>
      <c r="AO67" s="1"/>
      <c r="AP67" s="1"/>
      <c r="AQ67" s="1"/>
      <c r="AR67" s="1" t="s">
        <v>255</v>
      </c>
      <c r="AS67" s="1"/>
      <c r="AT67" s="1"/>
      <c r="AU67" s="1"/>
      <c r="AV67" s="1"/>
      <c r="AW67" s="12">
        <v>-2.27437696588434E-2</v>
      </c>
      <c r="AX67" s="12">
        <v>0</v>
      </c>
      <c r="AY67" s="12">
        <v>-8.4684248729728021E-4</v>
      </c>
      <c r="AZ67" s="12">
        <v>-9.1942898620855432E-3</v>
      </c>
      <c r="BA67" s="12">
        <v>8.3474473747882621E-3</v>
      </c>
      <c r="BB67" s="12">
        <v>2.8913622066295677E-2</v>
      </c>
      <c r="BC67" s="12">
        <v>3.278490200822657E-2</v>
      </c>
      <c r="BD67" s="12">
        <v>0</v>
      </c>
      <c r="BE67" s="12">
        <v>1.7904669731430001E-2</v>
      </c>
      <c r="BF67" s="12">
        <v>-1.5001209774981792E-2</v>
      </c>
      <c r="BG67" s="12">
        <v>4.839099927413501E-2</v>
      </c>
      <c r="BH67" s="12">
        <v>5.9278974110816493E-3</v>
      </c>
      <c r="BI67" s="12">
        <v>2.6252117106218265E-2</v>
      </c>
      <c r="BJ67" s="12">
        <v>0</v>
      </c>
      <c r="BK67" s="12">
        <v>-5.8916041616259261E-2</v>
      </c>
      <c r="BL67" s="12">
        <v>-1.8509557222356657E-2</v>
      </c>
      <c r="BM67" s="12">
        <v>-5.806919912896078E-3</v>
      </c>
      <c r="BN67" s="12">
        <v>-5.939995160900069E-2</v>
      </c>
      <c r="BO67" s="12">
        <v>0</v>
      </c>
      <c r="BP67" s="12">
        <v>-2.576820711347684E-2</v>
      </c>
      <c r="BQ67" s="12">
        <v>0</v>
      </c>
      <c r="BR67" s="12">
        <v>0</v>
      </c>
    </row>
    <row r="68" spans="1:70">
      <c r="A68" s="1">
        <v>67</v>
      </c>
      <c r="B68" s="1">
        <v>0</v>
      </c>
      <c r="C68" s="1">
        <v>0</v>
      </c>
      <c r="D68" s="1">
        <v>0</v>
      </c>
      <c r="E68" s="1" t="s">
        <v>256</v>
      </c>
      <c r="F68" s="1" t="s">
        <v>392</v>
      </c>
      <c r="G68" s="1" t="s">
        <v>84</v>
      </c>
      <c r="H68" s="1" t="s">
        <v>393</v>
      </c>
      <c r="I68" s="1">
        <v>0</v>
      </c>
      <c r="J68" s="13">
        <v>-2.1815965874466693E-2</v>
      </c>
      <c r="K68" s="13" t="e">
        <v>#VALUE!</v>
      </c>
      <c r="L68" s="13">
        <v>-1.8281535648994516E-2</v>
      </c>
      <c r="M68" s="13">
        <v>-1.1212675198049991E-2</v>
      </c>
      <c r="N68" s="13">
        <v>1.8890920170627632E-2</v>
      </c>
      <c r="O68" s="13">
        <v>1.694088970140159E-2</v>
      </c>
      <c r="P68" s="13">
        <v>5.0700792199878081E-2</v>
      </c>
      <c r="Q68" s="13" t="e">
        <v>#VALUE!</v>
      </c>
      <c r="R68" s="13">
        <v>1.7794028031688093E-2</v>
      </c>
      <c r="S68" s="13">
        <v>-7.3126142595977368E-3</v>
      </c>
      <c r="T68" s="13">
        <v>5.8500914076782415E-2</v>
      </c>
      <c r="U68" s="13">
        <v>1.2187690432669247E-4</v>
      </c>
      <c r="V68" s="13">
        <v>1.4015843997562531E-2</v>
      </c>
      <c r="W68" s="13" t="e">
        <v>#VALUE!</v>
      </c>
      <c r="X68" s="13">
        <v>-8.714198659354043E-2</v>
      </c>
      <c r="Y68" s="13">
        <v>-3.1566118220597239E-2</v>
      </c>
      <c r="Z68" s="13">
        <v>8.5313833028641418E-3</v>
      </c>
      <c r="AA68" s="13">
        <v>-3.0347349177330833E-2</v>
      </c>
      <c r="AB68" s="13" t="e">
        <v>#VALUE!</v>
      </c>
      <c r="AC68" s="13">
        <v>-4.6435100548446101E-2</v>
      </c>
      <c r="AD68" s="13" t="e">
        <v>#VALUE!</v>
      </c>
      <c r="AE68" s="5">
        <v>0</v>
      </c>
      <c r="AF68" s="5"/>
      <c r="AG68" s="5">
        <v>5.8500914076782413</v>
      </c>
      <c r="AH68" s="5">
        <v>8.714198659354043</v>
      </c>
      <c r="AI68" s="7">
        <v>0</v>
      </c>
      <c r="AN68" s="1"/>
      <c r="AO68" s="1"/>
      <c r="AP68" s="1"/>
      <c r="AQ68" s="1"/>
      <c r="AR68" s="1" t="s">
        <v>256</v>
      </c>
      <c r="AS68" s="1"/>
      <c r="AT68" s="1"/>
      <c r="AU68" s="1"/>
      <c r="AV68" s="1"/>
      <c r="AW68" s="12">
        <v>-2.1815965874466693E-2</v>
      </c>
      <c r="AX68" s="12">
        <v>0</v>
      </c>
      <c r="AY68" s="12">
        <v>-1.8281535648994516E-2</v>
      </c>
      <c r="AZ68" s="12">
        <v>-1.1212675198049991E-2</v>
      </c>
      <c r="BA68" s="12">
        <v>1.8890920170627632E-2</v>
      </c>
      <c r="BB68" s="12">
        <v>1.694088970140159E-2</v>
      </c>
      <c r="BC68" s="12">
        <v>5.0700792199878081E-2</v>
      </c>
      <c r="BD68" s="12">
        <v>0</v>
      </c>
      <c r="BE68" s="12">
        <v>1.7794028031688093E-2</v>
      </c>
      <c r="BF68" s="12">
        <v>-7.3126142595977368E-3</v>
      </c>
      <c r="BG68" s="12">
        <v>5.8500914076782415E-2</v>
      </c>
      <c r="BH68" s="12">
        <v>1.2187690432669247E-4</v>
      </c>
      <c r="BI68" s="12">
        <v>1.4015843997562531E-2</v>
      </c>
      <c r="BJ68" s="12">
        <v>0</v>
      </c>
      <c r="BK68" s="12">
        <v>-8.714198659354043E-2</v>
      </c>
      <c r="BL68" s="12">
        <v>-3.1566118220597239E-2</v>
      </c>
      <c r="BM68" s="12">
        <v>8.5313833028641418E-3</v>
      </c>
      <c r="BN68" s="12">
        <v>-3.0347349177330833E-2</v>
      </c>
      <c r="BO68" s="12">
        <v>0</v>
      </c>
      <c r="BP68" s="12">
        <v>-4.6435100548446101E-2</v>
      </c>
      <c r="BQ68" s="12">
        <v>0</v>
      </c>
      <c r="BR68" s="12">
        <v>0</v>
      </c>
    </row>
    <row r="69" spans="1:70">
      <c r="A69" s="1">
        <v>68</v>
      </c>
      <c r="B69" s="1">
        <v>0</v>
      </c>
      <c r="C69" s="1">
        <v>0</v>
      </c>
      <c r="D69" s="1">
        <v>0</v>
      </c>
      <c r="E69" s="1" t="s">
        <v>9</v>
      </c>
      <c r="F69" s="1" t="s">
        <v>392</v>
      </c>
      <c r="G69" s="1" t="s">
        <v>84</v>
      </c>
      <c r="H69" s="1" t="s">
        <v>393</v>
      </c>
      <c r="I69" s="1">
        <v>0</v>
      </c>
      <c r="J69" s="13">
        <v>-2.269142094406007E-2</v>
      </c>
      <c r="K69" s="13" t="e">
        <v>#VALUE!</v>
      </c>
      <c r="L69" s="13">
        <v>-8.0087368037859066E-3</v>
      </c>
      <c r="M69" s="13">
        <v>-1.0314282247300017E-2</v>
      </c>
      <c r="N69" s="13">
        <v>1.2498483193787177E-2</v>
      </c>
      <c r="O69" s="13">
        <v>2.3540832423249579E-2</v>
      </c>
      <c r="P69" s="13">
        <v>4.0286373012983955E-2</v>
      </c>
      <c r="Q69" s="13" t="e">
        <v>#VALUE!</v>
      </c>
      <c r="R69" s="13">
        <v>1.6381507098653179E-2</v>
      </c>
      <c r="S69" s="13">
        <v>-1.3105205678922441E-2</v>
      </c>
      <c r="T69" s="13">
        <v>5.2299478218662813E-2</v>
      </c>
      <c r="U69" s="13">
        <v>4.7324353840553406E-3</v>
      </c>
      <c r="V69" s="13">
        <v>2.1599320470816662E-2</v>
      </c>
      <c r="W69" s="13" t="e">
        <v>#VALUE!</v>
      </c>
      <c r="X69" s="13">
        <v>-6.880232981434295E-2</v>
      </c>
      <c r="Y69" s="13">
        <v>-2.3904865914330772E-2</v>
      </c>
      <c r="Z69" s="13">
        <v>-1.3347894672976512E-3</v>
      </c>
      <c r="AA69" s="13">
        <v>-4.8295109816769689E-2</v>
      </c>
      <c r="AB69" s="13" t="e">
        <v>#VALUE!</v>
      </c>
      <c r="AC69" s="13">
        <v>-3.3855114670549594E-2</v>
      </c>
      <c r="AD69" s="13" t="e">
        <v>#VALUE!</v>
      </c>
      <c r="AE69" s="5">
        <v>0</v>
      </c>
      <c r="AF69" s="5"/>
      <c r="AG69" s="5">
        <v>5.2299478218662809</v>
      </c>
      <c r="AH69" s="5">
        <v>6.8802329814342951</v>
      </c>
      <c r="AI69" s="7">
        <v>0</v>
      </c>
      <c r="AN69" s="1"/>
      <c r="AO69" s="1"/>
      <c r="AP69" s="1"/>
      <c r="AQ69" s="1"/>
      <c r="AR69" s="1" t="s">
        <v>9</v>
      </c>
      <c r="AS69" s="1"/>
      <c r="AT69" s="1"/>
      <c r="AU69" s="1"/>
      <c r="AV69" s="1"/>
      <c r="AW69" s="12">
        <v>-2.269142094406007E-2</v>
      </c>
      <c r="AX69" s="12">
        <v>0</v>
      </c>
      <c r="AY69" s="12">
        <v>-8.0087368037859066E-3</v>
      </c>
      <c r="AZ69" s="12">
        <v>-1.0314282247300017E-2</v>
      </c>
      <c r="BA69" s="12">
        <v>1.2498483193787177E-2</v>
      </c>
      <c r="BB69" s="12">
        <v>2.3540832423249579E-2</v>
      </c>
      <c r="BC69" s="12">
        <v>4.0286373012983955E-2</v>
      </c>
      <c r="BD69" s="12">
        <v>0</v>
      </c>
      <c r="BE69" s="12">
        <v>1.6381507098653179E-2</v>
      </c>
      <c r="BF69" s="12">
        <v>-1.3105205678922441E-2</v>
      </c>
      <c r="BG69" s="12">
        <v>5.2299478218662813E-2</v>
      </c>
      <c r="BH69" s="12">
        <v>4.7324353840553406E-3</v>
      </c>
      <c r="BI69" s="12">
        <v>2.1599320470816662E-2</v>
      </c>
      <c r="BJ69" s="12">
        <v>0</v>
      </c>
      <c r="BK69" s="12">
        <v>-6.880232981434295E-2</v>
      </c>
      <c r="BL69" s="12">
        <v>-2.3904865914330772E-2</v>
      </c>
      <c r="BM69" s="12">
        <v>-1.3347894672976512E-3</v>
      </c>
      <c r="BN69" s="12">
        <v>-4.8295109816769689E-2</v>
      </c>
      <c r="BO69" s="12">
        <v>0</v>
      </c>
      <c r="BP69" s="12">
        <v>-3.3855114670549594E-2</v>
      </c>
      <c r="BQ69" s="12">
        <v>0</v>
      </c>
      <c r="BR69" s="12">
        <v>0</v>
      </c>
    </row>
    <row r="70" spans="1:70">
      <c r="A70" s="1">
        <v>69</v>
      </c>
      <c r="B70" s="1">
        <v>0</v>
      </c>
      <c r="C70" s="1">
        <v>0</v>
      </c>
      <c r="D70" s="1">
        <v>24</v>
      </c>
      <c r="E70" s="1" t="s">
        <v>9</v>
      </c>
      <c r="F70" s="1" t="s">
        <v>110</v>
      </c>
      <c r="G70" s="1" t="s">
        <v>84</v>
      </c>
      <c r="H70" s="1" t="s">
        <v>75</v>
      </c>
      <c r="I70" s="1">
        <v>0</v>
      </c>
      <c r="J70" s="13" t="e">
        <v>#VALUE!</v>
      </c>
      <c r="K70" s="13">
        <v>1.3769152500870544E-2</v>
      </c>
      <c r="L70" s="13">
        <v>5.7747323714505208E-2</v>
      </c>
      <c r="M70" s="13">
        <v>6.8953129771197871E-2</v>
      </c>
      <c r="N70" s="13">
        <v>6.9501911264535643E-2</v>
      </c>
      <c r="O70" s="13">
        <v>0.10064498334909977</v>
      </c>
      <c r="P70" s="13">
        <v>0.10414610733643548</v>
      </c>
      <c r="Q70" s="13">
        <v>-2.5296934107453505E-3</v>
      </c>
      <c r="R70" s="13">
        <v>-6.9534097497046171E-2</v>
      </c>
      <c r="S70" s="13">
        <v>-0.10195950350427378</v>
      </c>
      <c r="T70" s="13">
        <v>4.5511054773545952E-2</v>
      </c>
      <c r="U70" s="13">
        <v>9.2392569203140332E-2</v>
      </c>
      <c r="V70" s="13">
        <v>-0.2828611532608834</v>
      </c>
      <c r="W70" s="13">
        <v>-6.0840576957956381E-2</v>
      </c>
      <c r="X70" s="13">
        <v>-3.5920279808319855E-2</v>
      </c>
      <c r="Y70" s="13">
        <v>7.4652236848549464E-2</v>
      </c>
      <c r="Z70" s="13">
        <v>7.6939799558344152E-2</v>
      </c>
      <c r="AA70" s="13">
        <v>8.0564629360478812E-2</v>
      </c>
      <c r="AB70" s="13">
        <v>-0.24181910055406305</v>
      </c>
      <c r="AC70" s="13">
        <v>2.8405218302894587E-2</v>
      </c>
      <c r="AD70" s="13">
        <v>6.9222845792712401E-2</v>
      </c>
      <c r="AE70" s="5">
        <v>0</v>
      </c>
      <c r="AF70" s="5"/>
      <c r="AG70" s="5">
        <v>10.414610733643547</v>
      </c>
      <c r="AH70" s="5">
        <v>28.286115326088339</v>
      </c>
      <c r="AI70" s="7">
        <v>0</v>
      </c>
      <c r="AN70" s="1"/>
      <c r="AO70" s="1"/>
      <c r="AP70" s="1"/>
      <c r="AQ70" s="1"/>
      <c r="AR70" s="1" t="s">
        <v>9</v>
      </c>
      <c r="AS70" s="1"/>
      <c r="AT70" s="1"/>
      <c r="AU70" s="1"/>
      <c r="AV70" s="1"/>
      <c r="AW70" s="12">
        <v>0</v>
      </c>
      <c r="AX70" s="12">
        <v>1.3769152500870544E-2</v>
      </c>
      <c r="AY70" s="12">
        <v>5.7747323714505208E-2</v>
      </c>
      <c r="AZ70" s="12">
        <v>6.8953129771197871E-2</v>
      </c>
      <c r="BA70" s="12">
        <v>6.9501911264535643E-2</v>
      </c>
      <c r="BB70" s="12">
        <v>0.10064498334909977</v>
      </c>
      <c r="BC70" s="12">
        <v>0.10414610733643548</v>
      </c>
      <c r="BD70" s="12">
        <v>-2.5296934107453505E-3</v>
      </c>
      <c r="BE70" s="12">
        <v>-6.9534097497046171E-2</v>
      </c>
      <c r="BF70" s="12">
        <v>-0.10195950350427378</v>
      </c>
      <c r="BG70" s="12">
        <v>4.5511054773545952E-2</v>
      </c>
      <c r="BH70" s="12">
        <v>9.2392569203140332E-2</v>
      </c>
      <c r="BI70" s="12">
        <v>-0.2828611532608834</v>
      </c>
      <c r="BJ70" s="12">
        <v>-6.0840576957956381E-2</v>
      </c>
      <c r="BK70" s="12">
        <v>-3.5920279808319855E-2</v>
      </c>
      <c r="BL70" s="12">
        <v>7.4652236848549464E-2</v>
      </c>
      <c r="BM70" s="12">
        <v>7.6939799558344152E-2</v>
      </c>
      <c r="BN70" s="12">
        <v>8.0564629360478812E-2</v>
      </c>
      <c r="BO70" s="12">
        <v>-0.24181910055406305</v>
      </c>
      <c r="BP70" s="12">
        <v>2.8405218302894587E-2</v>
      </c>
      <c r="BQ70" s="12">
        <v>6.9222845792712401E-2</v>
      </c>
      <c r="BR70" s="12">
        <v>0</v>
      </c>
    </row>
    <row r="71" spans="1:70">
      <c r="A71" s="1">
        <v>70</v>
      </c>
      <c r="B71" s="1">
        <v>0</v>
      </c>
      <c r="C71" s="1">
        <v>0</v>
      </c>
      <c r="D71" s="1">
        <v>25</v>
      </c>
      <c r="E71" s="1" t="s">
        <v>9</v>
      </c>
      <c r="F71" s="1" t="s">
        <v>389</v>
      </c>
      <c r="G71" s="1" t="s">
        <v>83</v>
      </c>
      <c r="H71" s="1" t="s">
        <v>78</v>
      </c>
      <c r="I71" s="1">
        <v>0</v>
      </c>
      <c r="J71" s="13">
        <v>-5.5738791107918441E-2</v>
      </c>
      <c r="K71" s="13">
        <v>-3.5088731431359476E-3</v>
      </c>
      <c r="L71" s="13">
        <v>-2.6756966176150393E-2</v>
      </c>
      <c r="M71" s="13">
        <v>-1.2708285662404907E-2</v>
      </c>
      <c r="N71" s="13">
        <v>1.3662033054436805E-2</v>
      </c>
      <c r="O71" s="13">
        <v>7.7340849380678187E-2</v>
      </c>
      <c r="P71" s="13">
        <v>3.9040269620273516E-2</v>
      </c>
      <c r="Q71" s="13">
        <v>-5.997467688490607E-2</v>
      </c>
      <c r="R71" s="13">
        <v>8.2862361220962764E-3</v>
      </c>
      <c r="S71" s="13">
        <v>-1.6459115380136977E-2</v>
      </c>
      <c r="T71" s="13">
        <v>7.8575260545478698E-2</v>
      </c>
      <c r="U71" s="13">
        <v>5.9059537512281345E-2</v>
      </c>
      <c r="V71" s="13">
        <v>-1.4137752957022525E-2</v>
      </c>
      <c r="W71" s="13">
        <v>-2.6798121732965238E-2</v>
      </c>
      <c r="X71" s="13">
        <v>4.7494350605591217E-3</v>
      </c>
      <c r="Y71" s="13">
        <v>-6.4562683443195837E-2</v>
      </c>
      <c r="Z71" s="13">
        <v>3.5682050345194997E-2</v>
      </c>
      <c r="AA71" s="13">
        <v>9.7004500101808555E-3</v>
      </c>
      <c r="AB71" s="13">
        <v>4.0423195900827949E-2</v>
      </c>
      <c r="AC71" s="13">
        <v>4.1916603769813321E-2</v>
      </c>
      <c r="AD71" s="13">
        <v>4.5340692174445189E-2</v>
      </c>
      <c r="AE71" s="5">
        <v>0</v>
      </c>
      <c r="AF71" s="5"/>
      <c r="AG71" s="5">
        <v>7.8575260545478702</v>
      </c>
      <c r="AH71" s="5">
        <v>6.4562683443195841</v>
      </c>
      <c r="AI71" s="7">
        <v>0</v>
      </c>
      <c r="AN71" s="1"/>
      <c r="AO71" s="1"/>
      <c r="AP71" s="1"/>
      <c r="AQ71" s="1"/>
      <c r="AR71" s="1" t="s">
        <v>9</v>
      </c>
      <c r="AS71" s="1"/>
      <c r="AT71" s="1"/>
      <c r="AU71" s="1"/>
      <c r="AV71" s="1"/>
      <c r="AW71" s="12">
        <v>-5.5738791107918441E-2</v>
      </c>
      <c r="AX71" s="12">
        <v>-3.5088731431359476E-3</v>
      </c>
      <c r="AY71" s="12">
        <v>-2.6756966176150393E-2</v>
      </c>
      <c r="AZ71" s="12">
        <v>-1.2708285662404907E-2</v>
      </c>
      <c r="BA71" s="12">
        <v>1.3662033054436805E-2</v>
      </c>
      <c r="BB71" s="12">
        <v>7.7340849380678187E-2</v>
      </c>
      <c r="BC71" s="12">
        <v>3.9040269620273516E-2</v>
      </c>
      <c r="BD71" s="12">
        <v>-5.997467688490607E-2</v>
      </c>
      <c r="BE71" s="12">
        <v>8.2862361220962764E-3</v>
      </c>
      <c r="BF71" s="12">
        <v>-1.6459115380136977E-2</v>
      </c>
      <c r="BG71" s="12">
        <v>7.8575260545478698E-2</v>
      </c>
      <c r="BH71" s="12">
        <v>5.9059537512281345E-2</v>
      </c>
      <c r="BI71" s="12">
        <v>-1.4137752957022525E-2</v>
      </c>
      <c r="BJ71" s="12">
        <v>-2.6798121732965238E-2</v>
      </c>
      <c r="BK71" s="12">
        <v>4.7494350605591217E-3</v>
      </c>
      <c r="BL71" s="12">
        <v>-6.4562683443195837E-2</v>
      </c>
      <c r="BM71" s="12">
        <v>3.5682050345194997E-2</v>
      </c>
      <c r="BN71" s="12">
        <v>9.7004500101808555E-3</v>
      </c>
      <c r="BO71" s="12">
        <v>4.0423195900827949E-2</v>
      </c>
      <c r="BP71" s="12">
        <v>4.1916603769813321E-2</v>
      </c>
      <c r="BQ71" s="12">
        <v>4.5340692174445189E-2</v>
      </c>
      <c r="BR71" s="12">
        <v>0</v>
      </c>
    </row>
    <row r="72" spans="1:70">
      <c r="A72" s="1">
        <v>71</v>
      </c>
      <c r="B72" s="1">
        <v>0</v>
      </c>
      <c r="C72" s="1">
        <v>0</v>
      </c>
      <c r="D72" s="1">
        <v>26</v>
      </c>
      <c r="E72" s="1" t="s">
        <v>9</v>
      </c>
      <c r="F72" s="1" t="s">
        <v>390</v>
      </c>
      <c r="G72" s="1" t="s">
        <v>83</v>
      </c>
      <c r="H72" s="1" t="s">
        <v>79</v>
      </c>
      <c r="I72" s="1">
        <v>0</v>
      </c>
      <c r="J72" s="13">
        <v>-5.4726668433481812E-2</v>
      </c>
      <c r="K72" s="13">
        <v>-4.8042493646075435E-2</v>
      </c>
      <c r="L72" s="13">
        <v>-8.2518597093154775E-2</v>
      </c>
      <c r="M72" s="13">
        <v>-2.8670080126694586E-2</v>
      </c>
      <c r="N72" s="13">
        <v>-3.1374617490890835E-3</v>
      </c>
      <c r="O72" s="13">
        <v>5.5853570540456303E-2</v>
      </c>
      <c r="P72" s="13">
        <v>9.9403605635894982E-2</v>
      </c>
      <c r="Q72" s="13">
        <v>4.7130334406074281E-2</v>
      </c>
      <c r="R72" s="13">
        <v>-1.2772272260933117E-2</v>
      </c>
      <c r="S72" s="13">
        <v>-3.0484105035313774E-2</v>
      </c>
      <c r="T72" s="13">
        <v>0.14051951283853809</v>
      </c>
      <c r="U72" s="13">
        <v>4.3319843532161631E-2</v>
      </c>
      <c r="V72" s="13">
        <v>9.9804346657695803E-2</v>
      </c>
      <c r="W72" s="13">
        <v>-4.4174172498312882E-2</v>
      </c>
      <c r="X72" s="13">
        <v>4.9237342629795192E-2</v>
      </c>
      <c r="Y72" s="13">
        <v>-0.10394455366776888</v>
      </c>
      <c r="Z72" s="13">
        <v>0.1107794331640904</v>
      </c>
      <c r="AA72" s="13">
        <v>0.10491574983695076</v>
      </c>
      <c r="AB72" s="13">
        <v>2.7175991541247745E-2</v>
      </c>
      <c r="AC72" s="13">
        <v>-2.4232632752009362E-2</v>
      </c>
      <c r="AD72" s="13">
        <v>0.1418567569146717</v>
      </c>
      <c r="AE72" s="5">
        <v>0</v>
      </c>
      <c r="AF72" s="5"/>
      <c r="AG72" s="5">
        <v>14.18567569146717</v>
      </c>
      <c r="AH72" s="5">
        <v>10.394455366776887</v>
      </c>
      <c r="AI72" s="7">
        <v>0</v>
      </c>
      <c r="AN72" s="1"/>
      <c r="AO72" s="1"/>
      <c r="AP72" s="1"/>
      <c r="AQ72" s="1"/>
      <c r="AR72" s="1" t="s">
        <v>9</v>
      </c>
      <c r="AS72" s="1"/>
      <c r="AT72" s="1"/>
      <c r="AU72" s="1"/>
      <c r="AV72" s="1"/>
      <c r="AW72" s="12">
        <v>-5.4726668433481812E-2</v>
      </c>
      <c r="AX72" s="12">
        <v>-4.8042493646075435E-2</v>
      </c>
      <c r="AY72" s="12">
        <v>-8.2518597093154775E-2</v>
      </c>
      <c r="AZ72" s="12">
        <v>-2.8670080126694586E-2</v>
      </c>
      <c r="BA72" s="12">
        <v>-3.1374617490890835E-3</v>
      </c>
      <c r="BB72" s="12">
        <v>5.5853570540456303E-2</v>
      </c>
      <c r="BC72" s="12">
        <v>9.9403605635894982E-2</v>
      </c>
      <c r="BD72" s="12">
        <v>4.7130334406074281E-2</v>
      </c>
      <c r="BE72" s="12">
        <v>-1.2772272260933117E-2</v>
      </c>
      <c r="BF72" s="12">
        <v>-3.0484105035313774E-2</v>
      </c>
      <c r="BG72" s="12">
        <v>0.14051951283853809</v>
      </c>
      <c r="BH72" s="12">
        <v>4.3319843532161631E-2</v>
      </c>
      <c r="BI72" s="12">
        <v>9.9804346657695803E-2</v>
      </c>
      <c r="BJ72" s="12">
        <v>-4.4174172498312882E-2</v>
      </c>
      <c r="BK72" s="12">
        <v>4.9237342629795192E-2</v>
      </c>
      <c r="BL72" s="12">
        <v>-0.10394455366776888</v>
      </c>
      <c r="BM72" s="12">
        <v>0.1107794331640904</v>
      </c>
      <c r="BN72" s="12">
        <v>0.10491574983695076</v>
      </c>
      <c r="BO72" s="12">
        <v>2.7175991541247745E-2</v>
      </c>
      <c r="BP72" s="12">
        <v>-2.4232632752009362E-2</v>
      </c>
      <c r="BQ72" s="12">
        <v>0.1418567569146717</v>
      </c>
      <c r="BR72" s="12">
        <v>0</v>
      </c>
    </row>
    <row r="73" spans="1:70">
      <c r="A73" s="1">
        <v>72</v>
      </c>
      <c r="B73" s="1" t="s">
        <v>191</v>
      </c>
      <c r="C73" s="1" t="s">
        <v>140</v>
      </c>
      <c r="D73" s="1">
        <v>27</v>
      </c>
      <c r="E73" s="1" t="s">
        <v>9</v>
      </c>
      <c r="F73" s="1" t="s">
        <v>398</v>
      </c>
      <c r="G73" s="1" t="s">
        <v>83</v>
      </c>
      <c r="H73" s="1" t="s">
        <v>399</v>
      </c>
      <c r="I73" s="1">
        <v>1</v>
      </c>
      <c r="J73" s="13">
        <v>-6.7770002786061337E-2</v>
      </c>
      <c r="K73" s="13">
        <v>-1.1247501895997299E-2</v>
      </c>
      <c r="L73" s="13">
        <v>4.3282076751236929E-2</v>
      </c>
      <c r="M73" s="13">
        <v>5.1900814429828822E-2</v>
      </c>
      <c r="N73" s="13">
        <v>3.7418010444920435E-2</v>
      </c>
      <c r="O73" s="13">
        <v>1.578558002698928E-3</v>
      </c>
      <c r="P73" s="13">
        <v>6.4726263796162239E-2</v>
      </c>
      <c r="Q73" s="13">
        <v>-5.6072145199546924E-2</v>
      </c>
      <c r="R73" s="13">
        <v>-7.0242424385091887E-2</v>
      </c>
      <c r="S73" s="13">
        <v>2.7132953749687112E-2</v>
      </c>
      <c r="T73" s="13">
        <v>2.3644402879699596E-2</v>
      </c>
      <c r="U73" s="13">
        <v>3.9007233895740734E-2</v>
      </c>
      <c r="V73" s="13">
        <v>1.8320219529904994E-2</v>
      </c>
      <c r="W73" s="13">
        <v>6.7547686451116537E-3</v>
      </c>
      <c r="X73" s="13">
        <v>1.0438315369897914E-2</v>
      </c>
      <c r="Y73" s="13">
        <v>-4.1238029340693601E-2</v>
      </c>
      <c r="Z73" s="13">
        <v>-2.9768989687135892E-2</v>
      </c>
      <c r="AA73" s="13">
        <v>-2.1320773816418767E-2</v>
      </c>
      <c r="AB73" s="13">
        <v>-7.8229199634441259E-3</v>
      </c>
      <c r="AC73" s="13">
        <v>2.8604407014438389E-3</v>
      </c>
      <c r="AD73" s="13">
        <v>-3.8112375984792859E-4</v>
      </c>
      <c r="AE73" s="5">
        <v>0</v>
      </c>
      <c r="AF73" s="5"/>
      <c r="AG73" s="5">
        <v>6.4726263796162238</v>
      </c>
      <c r="AH73" s="5">
        <v>7.0242424385091891</v>
      </c>
      <c r="AI73" s="7">
        <v>0</v>
      </c>
      <c r="AN73" s="1"/>
      <c r="AO73" s="1"/>
      <c r="AP73" s="1"/>
      <c r="AQ73" s="1"/>
      <c r="AR73" s="1" t="s">
        <v>9</v>
      </c>
      <c r="AS73" s="1"/>
      <c r="AT73" s="1"/>
      <c r="AU73" s="1"/>
      <c r="AV73" s="1"/>
      <c r="AW73" s="12">
        <v>-6.7770002786061337E-2</v>
      </c>
      <c r="AX73" s="12">
        <v>-1.1247501895997299E-2</v>
      </c>
      <c r="AY73" s="12">
        <v>4.3282076751236929E-2</v>
      </c>
      <c r="AZ73" s="12">
        <v>5.1900814429828822E-2</v>
      </c>
      <c r="BA73" s="12">
        <v>3.7418010444920435E-2</v>
      </c>
      <c r="BB73" s="12">
        <v>1.578558002698928E-3</v>
      </c>
      <c r="BC73" s="12">
        <v>6.4726263796162239E-2</v>
      </c>
      <c r="BD73" s="12">
        <v>-5.6072145199546924E-2</v>
      </c>
      <c r="BE73" s="12">
        <v>-7.0242424385091887E-2</v>
      </c>
      <c r="BF73" s="12">
        <v>2.7132953749687112E-2</v>
      </c>
      <c r="BG73" s="12">
        <v>2.3644402879699596E-2</v>
      </c>
      <c r="BH73" s="12">
        <v>3.9007233895740734E-2</v>
      </c>
      <c r="BI73" s="12">
        <v>1.8320219529904994E-2</v>
      </c>
      <c r="BJ73" s="12">
        <v>6.7547686451116537E-3</v>
      </c>
      <c r="BK73" s="12">
        <v>1.0438315369897914E-2</v>
      </c>
      <c r="BL73" s="12">
        <v>-4.1238029340693601E-2</v>
      </c>
      <c r="BM73" s="12">
        <v>-2.9768989687135892E-2</v>
      </c>
      <c r="BN73" s="12">
        <v>-2.1320773816418767E-2</v>
      </c>
      <c r="BO73" s="12">
        <v>-7.8229199634441259E-3</v>
      </c>
      <c r="BP73" s="12">
        <v>2.8604407014438389E-3</v>
      </c>
      <c r="BQ73" s="12">
        <v>-3.8112375984792859E-4</v>
      </c>
      <c r="BR73" s="12">
        <v>0</v>
      </c>
    </row>
    <row r="74" spans="1:70">
      <c r="A74" s="1">
        <v>73</v>
      </c>
      <c r="B74" s="1">
        <v>0</v>
      </c>
      <c r="C74" s="1">
        <v>0</v>
      </c>
      <c r="D74" s="1">
        <v>28</v>
      </c>
      <c r="E74" s="1" t="s">
        <v>9</v>
      </c>
      <c r="F74" s="1" t="s">
        <v>396</v>
      </c>
      <c r="G74" s="1" t="s">
        <v>83</v>
      </c>
      <c r="H74" s="1" t="s">
        <v>397</v>
      </c>
      <c r="I74" s="1">
        <v>1</v>
      </c>
      <c r="J74" s="13">
        <v>2.7580570614135696E-2</v>
      </c>
      <c r="K74" s="13">
        <v>-2.7774351336408692E-2</v>
      </c>
      <c r="L74" s="13">
        <v>-2.440610875169796E-2</v>
      </c>
      <c r="M74" s="13">
        <v>-4.0781968312791433E-2</v>
      </c>
      <c r="N74" s="13">
        <v>-4.8969206899008146E-4</v>
      </c>
      <c r="O74" s="13">
        <v>-4.6520445792993817E-2</v>
      </c>
      <c r="P74" s="13">
        <v>8.7118463960376327E-2</v>
      </c>
      <c r="Q74" s="13">
        <v>3.7352437667888851E-2</v>
      </c>
      <c r="R74" s="13">
        <v>-0.10477885895133261</v>
      </c>
      <c r="S74" s="13">
        <v>2.9606696623623904E-2</v>
      </c>
      <c r="T74" s="13">
        <v>2.2494270786794612E-2</v>
      </c>
      <c r="U74" s="13">
        <v>-1.3828296129466622E-2</v>
      </c>
      <c r="V74" s="13">
        <v>-6.2572541169677767E-2</v>
      </c>
      <c r="W74" s="13">
        <v>-5.768174970287647E-2</v>
      </c>
      <c r="X74" s="13">
        <v>-1.861293168588421E-2</v>
      </c>
      <c r="Y74" s="13">
        <v>-7.2838631172069956E-3</v>
      </c>
      <c r="Z74" s="13">
        <v>-4.6659841129962507E-2</v>
      </c>
      <c r="AA74" s="13">
        <v>-9.8434924199032159E-2</v>
      </c>
      <c r="AB74" s="13">
        <v>-4.008622711175077E-2</v>
      </c>
      <c r="AC74" s="13">
        <v>1.8401110629313638E-2</v>
      </c>
      <c r="AD74" s="13">
        <v>-4.2671296003778031E-2</v>
      </c>
      <c r="AE74" s="5">
        <v>0</v>
      </c>
      <c r="AF74" s="5"/>
      <c r="AG74" s="5">
        <v>8.7118463960376324</v>
      </c>
      <c r="AH74" s="5">
        <v>10.477885895133261</v>
      </c>
      <c r="AI74" s="7">
        <v>0</v>
      </c>
      <c r="AN74" s="1"/>
      <c r="AO74" s="1"/>
      <c r="AP74" s="1"/>
      <c r="AQ74" s="1"/>
      <c r="AR74" s="1" t="s">
        <v>9</v>
      </c>
      <c r="AS74" s="1"/>
      <c r="AT74" s="1"/>
      <c r="AU74" s="1"/>
      <c r="AV74" s="1"/>
      <c r="AW74" s="12">
        <v>2.7580570614135696E-2</v>
      </c>
      <c r="AX74" s="12">
        <v>-2.7774351336408692E-2</v>
      </c>
      <c r="AY74" s="12">
        <v>-2.440610875169796E-2</v>
      </c>
      <c r="AZ74" s="12">
        <v>-4.0781968312791433E-2</v>
      </c>
      <c r="BA74" s="12">
        <v>-4.8969206899008146E-4</v>
      </c>
      <c r="BB74" s="12">
        <v>-4.6520445792993817E-2</v>
      </c>
      <c r="BC74" s="12">
        <v>8.7118463960376327E-2</v>
      </c>
      <c r="BD74" s="12">
        <v>3.7352437667888851E-2</v>
      </c>
      <c r="BE74" s="12">
        <v>-0.10477885895133261</v>
      </c>
      <c r="BF74" s="12">
        <v>2.9606696623623904E-2</v>
      </c>
      <c r="BG74" s="12">
        <v>2.2494270786794612E-2</v>
      </c>
      <c r="BH74" s="12">
        <v>-1.3828296129466622E-2</v>
      </c>
      <c r="BI74" s="12">
        <v>-6.2572541169677767E-2</v>
      </c>
      <c r="BJ74" s="12">
        <v>-5.768174970287647E-2</v>
      </c>
      <c r="BK74" s="12">
        <v>-1.861293168588421E-2</v>
      </c>
      <c r="BL74" s="12">
        <v>-7.2838631172069956E-3</v>
      </c>
      <c r="BM74" s="12">
        <v>-4.6659841129962507E-2</v>
      </c>
      <c r="BN74" s="12">
        <v>-9.8434924199032159E-2</v>
      </c>
      <c r="BO74" s="12">
        <v>-4.008622711175077E-2</v>
      </c>
      <c r="BP74" s="12">
        <v>1.8401110629313638E-2</v>
      </c>
      <c r="BQ74" s="12">
        <v>-4.2671296003778031E-2</v>
      </c>
      <c r="BR74" s="12">
        <v>0</v>
      </c>
    </row>
    <row r="75" spans="1:70">
      <c r="A75" s="1">
        <v>74</v>
      </c>
      <c r="B75" s="1">
        <v>0</v>
      </c>
      <c r="C75" s="1">
        <v>0</v>
      </c>
      <c r="D75" s="1">
        <v>30</v>
      </c>
      <c r="E75" s="1" t="s">
        <v>9</v>
      </c>
      <c r="F75" s="1" t="s">
        <v>394</v>
      </c>
      <c r="G75" s="1" t="s">
        <v>83</v>
      </c>
      <c r="H75" s="1" t="s">
        <v>395</v>
      </c>
      <c r="I75" s="1">
        <v>1</v>
      </c>
      <c r="J75" s="13">
        <v>6.5709181637341976E-2</v>
      </c>
      <c r="K75" s="13">
        <v>3.1943574714905644E-2</v>
      </c>
      <c r="L75" s="13">
        <v>-9.0564615777083926E-2</v>
      </c>
      <c r="M75" s="13">
        <v>4.8658364099978077E-2</v>
      </c>
      <c r="N75" s="13">
        <v>-5.5428626656956949E-2</v>
      </c>
      <c r="O75" s="13">
        <v>8.8310879342393664E-2</v>
      </c>
      <c r="P75" s="13">
        <v>-2.1125907262157285E-2</v>
      </c>
      <c r="Q75" s="13">
        <v>9.1117791114304538E-3</v>
      </c>
      <c r="R75" s="13">
        <v>-8.5402096278414788E-2</v>
      </c>
      <c r="S75" s="13">
        <v>-1.4048516085357014E-3</v>
      </c>
      <c r="T75" s="13">
        <v>2.4591089564375921E-2</v>
      </c>
      <c r="U75" s="13">
        <v>1.5486153205819987E-2</v>
      </c>
      <c r="V75" s="13">
        <v>-3.7090373486361322E-2</v>
      </c>
      <c r="W75" s="13">
        <v>5.563285833718757E-2</v>
      </c>
      <c r="X75" s="13">
        <v>3.5073041916949779E-2</v>
      </c>
      <c r="Y75" s="13">
        <v>-9.7639533153292393E-2</v>
      </c>
      <c r="Z75" s="13">
        <v>-0.12507418531493128</v>
      </c>
      <c r="AA75" s="13">
        <v>-0.19679056612225435</v>
      </c>
      <c r="AB75" s="13">
        <v>-0.15544497471305835</v>
      </c>
      <c r="AC75" s="13">
        <v>5.0167722302387821E-2</v>
      </c>
      <c r="AD75" s="13">
        <v>-0.25850042200496937</v>
      </c>
      <c r="AE75" s="5">
        <v>0</v>
      </c>
      <c r="AF75" s="5"/>
      <c r="AG75" s="5">
        <v>8.8310879342393669</v>
      </c>
      <c r="AH75" s="5">
        <v>25.850042200496937</v>
      </c>
      <c r="AI75" s="7">
        <v>0</v>
      </c>
      <c r="AN75" s="1"/>
      <c r="AO75" s="1"/>
      <c r="AP75" s="1"/>
      <c r="AQ75" s="1"/>
      <c r="AR75" s="1" t="s">
        <v>9</v>
      </c>
      <c r="AS75" s="1"/>
      <c r="AT75" s="1"/>
      <c r="AU75" s="1"/>
      <c r="AV75" s="1"/>
      <c r="AW75" s="12">
        <v>6.5709181637341976E-2</v>
      </c>
      <c r="AX75" s="12">
        <v>3.1943574714905644E-2</v>
      </c>
      <c r="AY75" s="12">
        <v>-9.0564615777083926E-2</v>
      </c>
      <c r="AZ75" s="12">
        <v>4.8658364099978077E-2</v>
      </c>
      <c r="BA75" s="12">
        <v>-5.5428626656956949E-2</v>
      </c>
      <c r="BB75" s="12">
        <v>8.8310879342393664E-2</v>
      </c>
      <c r="BC75" s="12">
        <v>-2.1125907262157285E-2</v>
      </c>
      <c r="BD75" s="12">
        <v>9.1117791114304538E-3</v>
      </c>
      <c r="BE75" s="12">
        <v>-8.5402096278414788E-2</v>
      </c>
      <c r="BF75" s="12">
        <v>-1.4048516085357014E-3</v>
      </c>
      <c r="BG75" s="12">
        <v>2.4591089564375921E-2</v>
      </c>
      <c r="BH75" s="12">
        <v>1.5486153205819987E-2</v>
      </c>
      <c r="BI75" s="12">
        <v>-3.7090373486361322E-2</v>
      </c>
      <c r="BJ75" s="12">
        <v>5.563285833718757E-2</v>
      </c>
      <c r="BK75" s="12">
        <v>3.5073041916949779E-2</v>
      </c>
      <c r="BL75" s="12">
        <v>-9.7639533153292393E-2</v>
      </c>
      <c r="BM75" s="12">
        <v>-0.12507418531493128</v>
      </c>
      <c r="BN75" s="12">
        <v>-0.19679056612225435</v>
      </c>
      <c r="BO75" s="12">
        <v>-0.15544497471305835</v>
      </c>
      <c r="BP75" s="12">
        <v>5.0167722302387821E-2</v>
      </c>
      <c r="BQ75" s="12">
        <v>-0.25850042200496937</v>
      </c>
      <c r="BR75" s="12">
        <v>0</v>
      </c>
    </row>
    <row r="76" spans="1:70">
      <c r="A76" s="1">
        <v>75</v>
      </c>
      <c r="B76" s="1" t="s">
        <v>475</v>
      </c>
      <c r="C76" s="1" t="s">
        <v>182</v>
      </c>
      <c r="D76" s="1">
        <v>31</v>
      </c>
      <c r="E76" s="1" t="s">
        <v>255</v>
      </c>
      <c r="F76" s="1" t="s">
        <v>98</v>
      </c>
      <c r="G76" s="1" t="s">
        <v>84</v>
      </c>
      <c r="H76" s="1" t="s">
        <v>11</v>
      </c>
      <c r="I76" s="1">
        <v>1</v>
      </c>
      <c r="J76" s="13">
        <v>6.4771751580541506E-2</v>
      </c>
      <c r="K76" s="13">
        <v>-0.26435233240275674</v>
      </c>
      <c r="L76" s="13">
        <v>0.12907696228595808</v>
      </c>
      <c r="M76" s="13">
        <v>0.11494486156505446</v>
      </c>
      <c r="N76" s="13">
        <v>-3.7754590039834418E-2</v>
      </c>
      <c r="O76" s="13">
        <v>-0.17986651363321349</v>
      </c>
      <c r="P76" s="13">
        <v>0.14017343901716739</v>
      </c>
      <c r="Q76" s="13">
        <v>0.17155165201893419</v>
      </c>
      <c r="R76" s="13">
        <v>4.6766918094562696E-2</v>
      </c>
      <c r="S76" s="13">
        <v>-1.862603054983708E-2</v>
      </c>
      <c r="T76" s="13">
        <v>7.0108075055328636E-2</v>
      </c>
      <c r="U76" s="13">
        <v>-0.11105011747745477</v>
      </c>
      <c r="V76" s="13">
        <v>-1.1675128730358617E-2</v>
      </c>
      <c r="W76" s="13">
        <v>0.16508322756320729</v>
      </c>
      <c r="X76" s="13">
        <v>5.8524525223054867E-2</v>
      </c>
      <c r="Y76" s="13">
        <v>6.2563244314465152E-2</v>
      </c>
      <c r="Z76" s="13">
        <v>6.5996834743922012E-2</v>
      </c>
      <c r="AA76" s="13">
        <v>-5.9189322657847494E-2</v>
      </c>
      <c r="AB76" s="13">
        <v>0.1167067544422371</v>
      </c>
      <c r="AC76" s="13">
        <v>-0.17167545187240296</v>
      </c>
      <c r="AD76" s="13">
        <v>-5.444328684309379E-2</v>
      </c>
      <c r="AE76" s="5">
        <v>0</v>
      </c>
      <c r="AF76" s="5"/>
      <c r="AG76" s="5">
        <v>17.155165201893418</v>
      </c>
      <c r="AH76" s="5">
        <v>26.435233240275675</v>
      </c>
      <c r="AI76" s="7">
        <v>0</v>
      </c>
      <c r="AN76" s="1"/>
      <c r="AO76" s="1"/>
      <c r="AP76" s="1"/>
      <c r="AQ76" s="1"/>
      <c r="AR76" s="1" t="s">
        <v>255</v>
      </c>
      <c r="AS76" s="1"/>
      <c r="AT76" s="1"/>
      <c r="AU76" s="1"/>
      <c r="AV76" s="1"/>
      <c r="AW76" s="12">
        <v>6.4771751580541506E-2</v>
      </c>
      <c r="AX76" s="12">
        <v>-0.26435233240275674</v>
      </c>
      <c r="AY76" s="12">
        <v>0.12907696228595808</v>
      </c>
      <c r="AZ76" s="12">
        <v>0.11494486156505446</v>
      </c>
      <c r="BA76" s="12">
        <v>-3.7754590039834418E-2</v>
      </c>
      <c r="BB76" s="12">
        <v>-0.17986651363321349</v>
      </c>
      <c r="BC76" s="12">
        <v>0.14017343901716739</v>
      </c>
      <c r="BD76" s="12">
        <v>0.17155165201893419</v>
      </c>
      <c r="BE76" s="12">
        <v>4.6766918094562696E-2</v>
      </c>
      <c r="BF76" s="12">
        <v>-1.862603054983708E-2</v>
      </c>
      <c r="BG76" s="12">
        <v>7.0108075055328636E-2</v>
      </c>
      <c r="BH76" s="12">
        <v>-0.11105011747745477</v>
      </c>
      <c r="BI76" s="12">
        <v>-1.1675128730358617E-2</v>
      </c>
      <c r="BJ76" s="12">
        <v>0.16508322756320729</v>
      </c>
      <c r="BK76" s="12">
        <v>5.8524525223054867E-2</v>
      </c>
      <c r="BL76" s="12">
        <v>6.2563244314465152E-2</v>
      </c>
      <c r="BM76" s="12">
        <v>6.5996834743922012E-2</v>
      </c>
      <c r="BN76" s="12">
        <v>-5.9189322657847494E-2</v>
      </c>
      <c r="BO76" s="12">
        <v>0.1167067544422371</v>
      </c>
      <c r="BP76" s="12">
        <v>-0.17167545187240296</v>
      </c>
      <c r="BQ76" s="12">
        <v>-5.444328684309379E-2</v>
      </c>
      <c r="BR76" s="12">
        <v>0</v>
      </c>
    </row>
    <row r="77" spans="1:70">
      <c r="A77" s="1">
        <v>76</v>
      </c>
      <c r="B77" s="1">
        <v>0</v>
      </c>
      <c r="C77" s="1">
        <v>0</v>
      </c>
      <c r="D77" s="1">
        <v>0</v>
      </c>
      <c r="E77" s="1" t="s">
        <v>256</v>
      </c>
      <c r="F77" s="1" t="s">
        <v>98</v>
      </c>
      <c r="G77" s="1" t="s">
        <v>84</v>
      </c>
      <c r="H77" s="1" t="s">
        <v>11</v>
      </c>
      <c r="I77" s="1">
        <v>1</v>
      </c>
      <c r="J77" s="13">
        <v>2.2141672164634873E-2</v>
      </c>
      <c r="K77" s="13">
        <v>-0.21275528031560989</v>
      </c>
      <c r="L77" s="13">
        <v>0.17059082588370592</v>
      </c>
      <c r="M77" s="13">
        <v>6.78465448060427E-2</v>
      </c>
      <c r="N77" s="13">
        <v>-8.06087851347944E-2</v>
      </c>
      <c r="O77" s="13">
        <v>-0.19282622590871168</v>
      </c>
      <c r="P77" s="13">
        <v>0.11845449384178169</v>
      </c>
      <c r="Q77" s="13">
        <v>0.30828278470978698</v>
      </c>
      <c r="R77" s="13">
        <v>9.0351390925508923E-2</v>
      </c>
      <c r="S77" s="13">
        <v>-7.6092637767163795E-2</v>
      </c>
      <c r="T77" s="13">
        <v>8.0548900159023384E-2</v>
      </c>
      <c r="U77" s="13">
        <v>-7.050421979581932E-2</v>
      </c>
      <c r="V77" s="13">
        <v>1.7415311310347775E-2</v>
      </c>
      <c r="W77" s="13">
        <v>0.13992033372714452</v>
      </c>
      <c r="X77" s="13">
        <v>0.10667017693809733</v>
      </c>
      <c r="Y77" s="13">
        <v>0.11097572284864031</v>
      </c>
      <c r="Z77" s="13">
        <v>4.7958820250479824E-2</v>
      </c>
      <c r="AA77" s="13">
        <v>-2.8768779926550532E-2</v>
      </c>
      <c r="AB77" s="13">
        <v>0.15735635711469986</v>
      </c>
      <c r="AC77" s="13">
        <v>-0.11189548540635548</v>
      </c>
      <c r="AD77" s="13">
        <v>6.485625306389918E-2</v>
      </c>
      <c r="AE77" s="5">
        <v>0</v>
      </c>
      <c r="AF77" s="5"/>
      <c r="AG77" s="5">
        <v>30.828278470978699</v>
      </c>
      <c r="AH77" s="5">
        <v>21.275528031560988</v>
      </c>
      <c r="AI77" s="7">
        <v>0</v>
      </c>
      <c r="AN77" s="1"/>
      <c r="AO77" s="1"/>
      <c r="AP77" s="1"/>
      <c r="AQ77" s="1"/>
      <c r="AR77" s="1" t="s">
        <v>256</v>
      </c>
      <c r="AS77" s="1"/>
      <c r="AT77" s="1"/>
      <c r="AU77" s="1"/>
      <c r="AV77" s="1"/>
      <c r="AW77" s="12">
        <v>2.2141672164634873E-2</v>
      </c>
      <c r="AX77" s="12">
        <v>-0.21275528031560989</v>
      </c>
      <c r="AY77" s="12">
        <v>0.17059082588370592</v>
      </c>
      <c r="AZ77" s="12">
        <v>6.78465448060427E-2</v>
      </c>
      <c r="BA77" s="12">
        <v>-8.06087851347944E-2</v>
      </c>
      <c r="BB77" s="12">
        <v>-0.19282622590871168</v>
      </c>
      <c r="BC77" s="12">
        <v>0.11845449384178169</v>
      </c>
      <c r="BD77" s="12">
        <v>0.30828278470978698</v>
      </c>
      <c r="BE77" s="12">
        <v>9.0351390925508923E-2</v>
      </c>
      <c r="BF77" s="12">
        <v>-7.6092637767163795E-2</v>
      </c>
      <c r="BG77" s="12">
        <v>8.0548900159023384E-2</v>
      </c>
      <c r="BH77" s="12">
        <v>-7.050421979581932E-2</v>
      </c>
      <c r="BI77" s="12">
        <v>1.7415311310347775E-2</v>
      </c>
      <c r="BJ77" s="12">
        <v>0.13992033372714452</v>
      </c>
      <c r="BK77" s="12">
        <v>0.10667017693809733</v>
      </c>
      <c r="BL77" s="12">
        <v>0.11097572284864031</v>
      </c>
      <c r="BM77" s="12">
        <v>4.7958820250479824E-2</v>
      </c>
      <c r="BN77" s="12">
        <v>-2.8768779926550532E-2</v>
      </c>
      <c r="BO77" s="12">
        <v>0.15735635711469986</v>
      </c>
      <c r="BP77" s="12">
        <v>-0.11189548540635548</v>
      </c>
      <c r="BQ77" s="12">
        <v>6.485625306389918E-2</v>
      </c>
      <c r="BR77" s="12">
        <v>0</v>
      </c>
    </row>
    <row r="78" spans="1:70">
      <c r="A78" s="1">
        <v>77</v>
      </c>
      <c r="B78" s="1">
        <v>0</v>
      </c>
      <c r="C78" s="1">
        <v>0</v>
      </c>
      <c r="D78" s="1">
        <v>0</v>
      </c>
      <c r="E78" s="1" t="s">
        <v>9</v>
      </c>
      <c r="F78" s="1" t="s">
        <v>98</v>
      </c>
      <c r="G78" s="1" t="s">
        <v>84</v>
      </c>
      <c r="H78" s="1" t="s">
        <v>11</v>
      </c>
      <c r="I78" s="1">
        <v>1</v>
      </c>
      <c r="J78" s="13">
        <v>4.671793918341681E-2</v>
      </c>
      <c r="K78" s="13">
        <v>-0.24359650265084126</v>
      </c>
      <c r="L78" s="13">
        <v>0.1418552956506397</v>
      </c>
      <c r="M78" s="13">
        <v>0.10072445710326965</v>
      </c>
      <c r="N78" s="13">
        <v>-5.0374443750953624E-2</v>
      </c>
      <c r="O78" s="13">
        <v>-0.17923502605574373</v>
      </c>
      <c r="P78" s="13">
        <v>0.1356355627292167</v>
      </c>
      <c r="Q78" s="13">
        <v>0.21509365593090476</v>
      </c>
      <c r="R78" s="13">
        <v>6.3173739471999141E-2</v>
      </c>
      <c r="S78" s="13">
        <v>-3.7442927001533455E-2</v>
      </c>
      <c r="T78" s="13">
        <v>7.8132793761033908E-2</v>
      </c>
      <c r="U78" s="13">
        <v>-9.6625474928186475E-2</v>
      </c>
      <c r="V78" s="13">
        <v>-4.2485390967951133E-5</v>
      </c>
      <c r="W78" s="13">
        <v>0.15629376267818121</v>
      </c>
      <c r="X78" s="13">
        <v>7.3711564525895487E-2</v>
      </c>
      <c r="Y78" s="13">
        <v>7.94000061664389E-2</v>
      </c>
      <c r="Z78" s="13">
        <v>6.2278573381094833E-2</v>
      </c>
      <c r="AA78" s="13">
        <v>-4.9560662842887356E-2</v>
      </c>
      <c r="AB78" s="13">
        <v>0.1312968327855597</v>
      </c>
      <c r="AC78" s="13">
        <v>-0.14974487291408062</v>
      </c>
      <c r="AD78" s="13">
        <v>-1.2100954940699736E-2</v>
      </c>
      <c r="AE78" s="5">
        <v>0</v>
      </c>
      <c r="AF78" s="5"/>
      <c r="AG78" s="5">
        <v>21.509365593090475</v>
      </c>
      <c r="AH78" s="5">
        <v>24.359650265084127</v>
      </c>
      <c r="AI78" s="7">
        <v>0</v>
      </c>
      <c r="AN78" s="1"/>
      <c r="AO78" s="1"/>
      <c r="AP78" s="1"/>
      <c r="AQ78" s="1"/>
      <c r="AR78" s="1" t="s">
        <v>9</v>
      </c>
      <c r="AS78" s="1"/>
      <c r="AT78" s="1"/>
      <c r="AU78" s="1"/>
      <c r="AV78" s="1"/>
      <c r="AW78" s="12">
        <v>4.671793918341681E-2</v>
      </c>
      <c r="AX78" s="12">
        <v>-0.24359650265084126</v>
      </c>
      <c r="AY78" s="12">
        <v>0.1418552956506397</v>
      </c>
      <c r="AZ78" s="12">
        <v>0.10072445710326965</v>
      </c>
      <c r="BA78" s="12">
        <v>-5.0374443750953624E-2</v>
      </c>
      <c r="BB78" s="12">
        <v>-0.17923502605574373</v>
      </c>
      <c r="BC78" s="12">
        <v>0.1356355627292167</v>
      </c>
      <c r="BD78" s="12">
        <v>0.21509365593090476</v>
      </c>
      <c r="BE78" s="12">
        <v>6.3173739471999141E-2</v>
      </c>
      <c r="BF78" s="12">
        <v>-3.7442927001533455E-2</v>
      </c>
      <c r="BG78" s="12">
        <v>7.8132793761033908E-2</v>
      </c>
      <c r="BH78" s="12">
        <v>-9.6625474928186475E-2</v>
      </c>
      <c r="BI78" s="12">
        <v>-4.2485390967951133E-5</v>
      </c>
      <c r="BJ78" s="12">
        <v>0.15629376267818121</v>
      </c>
      <c r="BK78" s="12">
        <v>7.3711564525895487E-2</v>
      </c>
      <c r="BL78" s="12">
        <v>7.94000061664389E-2</v>
      </c>
      <c r="BM78" s="12">
        <v>6.2278573381094833E-2</v>
      </c>
      <c r="BN78" s="12">
        <v>-4.9560662842887356E-2</v>
      </c>
      <c r="BO78" s="12">
        <v>0.1312968327855597</v>
      </c>
      <c r="BP78" s="12">
        <v>-0.14974487291408062</v>
      </c>
      <c r="BQ78" s="12">
        <v>-1.2100954940699736E-2</v>
      </c>
      <c r="BR78" s="12">
        <v>0</v>
      </c>
    </row>
    <row r="79" spans="1:70">
      <c r="A79" s="1">
        <v>78</v>
      </c>
      <c r="B79" s="1">
        <v>0</v>
      </c>
      <c r="C79" s="1">
        <v>0</v>
      </c>
      <c r="D79" s="1">
        <v>32</v>
      </c>
      <c r="E79" s="1" t="s">
        <v>255</v>
      </c>
      <c r="F79" s="1" t="s">
        <v>92</v>
      </c>
      <c r="G79" s="1" t="s">
        <v>84</v>
      </c>
      <c r="H79" s="1" t="s">
        <v>12</v>
      </c>
      <c r="I79" s="1">
        <v>1</v>
      </c>
      <c r="J79" s="13">
        <v>-5.5192593804796859E-2</v>
      </c>
      <c r="K79" s="13">
        <v>7.4134434547373382E-2</v>
      </c>
      <c r="L79" s="13">
        <v>0.32109614742111181</v>
      </c>
      <c r="M79" s="13">
        <v>0.16750612922795916</v>
      </c>
      <c r="N79" s="13">
        <v>2.8903327705489788E-2</v>
      </c>
      <c r="O79" s="13">
        <v>0.18166657532665614</v>
      </c>
      <c r="P79" s="13">
        <v>7.124817904746307E-2</v>
      </c>
      <c r="Q79" s="13">
        <v>-2.1823815123900674E-2</v>
      </c>
      <c r="R79" s="13">
        <v>0.1025433737070363</v>
      </c>
      <c r="S79" s="13">
        <v>-5.4772627682120566E-2</v>
      </c>
      <c r="T79" s="13">
        <v>1.3626237461603446E-2</v>
      </c>
      <c r="U79" s="13">
        <v>-0.19223884248069445</v>
      </c>
      <c r="V79" s="13">
        <v>-0.18757164437635143</v>
      </c>
      <c r="W79" s="13">
        <v>9.3645663672263804E-2</v>
      </c>
      <c r="X79" s="13">
        <v>0.19071798055768188</v>
      </c>
      <c r="Y79" s="13">
        <v>0.15277101153180192</v>
      </c>
      <c r="Z79" s="13">
        <v>9.0867240307803507E-2</v>
      </c>
      <c r="AA79" s="13">
        <v>5.0223330991415766E-2</v>
      </c>
      <c r="AB79" s="13">
        <v>0.29386168296275356</v>
      </c>
      <c r="AC79" s="13">
        <v>0.21517169836161532</v>
      </c>
      <c r="AD79" s="13">
        <v>-9.7644381940892283E-2</v>
      </c>
      <c r="AE79" s="5">
        <v>0</v>
      </c>
      <c r="AF79" s="5"/>
      <c r="AG79" s="5">
        <v>32.109614742111184</v>
      </c>
      <c r="AH79" s="5">
        <v>19.223884248069446</v>
      </c>
      <c r="AI79" s="7">
        <v>0</v>
      </c>
      <c r="AN79" s="1"/>
      <c r="AO79" s="1"/>
      <c r="AP79" s="1"/>
      <c r="AQ79" s="1"/>
      <c r="AR79" s="1" t="s">
        <v>255</v>
      </c>
      <c r="AS79" s="1"/>
      <c r="AT79" s="1"/>
      <c r="AU79" s="1"/>
      <c r="AV79" s="1"/>
      <c r="AW79" s="12">
        <v>-5.5192593804796859E-2</v>
      </c>
      <c r="AX79" s="12">
        <v>7.4134434547373382E-2</v>
      </c>
      <c r="AY79" s="12">
        <v>0.32109614742111181</v>
      </c>
      <c r="AZ79" s="12">
        <v>0.16750612922795916</v>
      </c>
      <c r="BA79" s="12">
        <v>2.8903327705489788E-2</v>
      </c>
      <c r="BB79" s="12">
        <v>0.18166657532665614</v>
      </c>
      <c r="BC79" s="12">
        <v>7.124817904746307E-2</v>
      </c>
      <c r="BD79" s="12">
        <v>-2.1823815123900674E-2</v>
      </c>
      <c r="BE79" s="12">
        <v>0.1025433737070363</v>
      </c>
      <c r="BF79" s="12">
        <v>-5.4772627682120566E-2</v>
      </c>
      <c r="BG79" s="12">
        <v>1.3626237461603446E-2</v>
      </c>
      <c r="BH79" s="12">
        <v>-0.19223884248069445</v>
      </c>
      <c r="BI79" s="12">
        <v>-0.18757164437635143</v>
      </c>
      <c r="BJ79" s="12">
        <v>9.3645663672263804E-2</v>
      </c>
      <c r="BK79" s="12">
        <v>0.19071798055768188</v>
      </c>
      <c r="BL79" s="12">
        <v>0.15277101153180192</v>
      </c>
      <c r="BM79" s="12">
        <v>9.0867240307803507E-2</v>
      </c>
      <c r="BN79" s="12">
        <v>5.0223330991415766E-2</v>
      </c>
      <c r="BO79" s="12">
        <v>0.29386168296275356</v>
      </c>
      <c r="BP79" s="12">
        <v>0.21517169836161532</v>
      </c>
      <c r="BQ79" s="12">
        <v>-9.7644381940892283E-2</v>
      </c>
      <c r="BR79" s="12">
        <v>0</v>
      </c>
    </row>
    <row r="80" spans="1:70">
      <c r="A80" s="1">
        <v>79</v>
      </c>
      <c r="B80" s="1">
        <v>0</v>
      </c>
      <c r="C80" s="1">
        <v>0</v>
      </c>
      <c r="D80" s="1">
        <v>0</v>
      </c>
      <c r="E80" s="1" t="s">
        <v>256</v>
      </c>
      <c r="F80" s="1" t="s">
        <v>92</v>
      </c>
      <c r="G80" s="1" t="s">
        <v>84</v>
      </c>
      <c r="H80" s="1" t="s">
        <v>12</v>
      </c>
      <c r="I80" s="1">
        <v>1</v>
      </c>
      <c r="J80" s="13">
        <v>-4.1578022997312197E-2</v>
      </c>
      <c r="K80" s="13">
        <v>9.7033902408689546E-2</v>
      </c>
      <c r="L80" s="13">
        <v>0.15012729787932583</v>
      </c>
      <c r="M80" s="13">
        <v>0.11422815356092422</v>
      </c>
      <c r="N80" s="13">
        <v>0.1992814503745195</v>
      </c>
      <c r="O80" s="13">
        <v>6.1307291427297003E-2</v>
      </c>
      <c r="P80" s="13">
        <v>4.7433980382033419E-2</v>
      </c>
      <c r="Q80" s="13">
        <v>0.21789401371096259</v>
      </c>
      <c r="R80" s="13">
        <v>0.16162117947980584</v>
      </c>
      <c r="S80" s="13">
        <v>-0.11564922294090674</v>
      </c>
      <c r="T80" s="13">
        <v>-3.1161221430329594E-2</v>
      </c>
      <c r="U80" s="13">
        <v>-6.3120817308030583E-2</v>
      </c>
      <c r="V80" s="13">
        <v>-0.15176234471913372</v>
      </c>
      <c r="W80" s="13">
        <v>-0.14971578202443839</v>
      </c>
      <c r="X80" s="13">
        <v>-0.13110701812665354</v>
      </c>
      <c r="Y80" s="13">
        <v>-1.1147613277238209E-3</v>
      </c>
      <c r="Z80" s="13">
        <v>3.2124543684814419E-2</v>
      </c>
      <c r="AA80" s="13">
        <v>0.13059712110282473</v>
      </c>
      <c r="AB80" s="13">
        <v>0.29934799165259174</v>
      </c>
      <c r="AC80" s="13">
        <v>0.11346342643587071</v>
      </c>
      <c r="AD80" s="13">
        <v>0.21049037407563412</v>
      </c>
      <c r="AE80" s="5">
        <v>0</v>
      </c>
      <c r="AF80" s="5"/>
      <c r="AG80" s="5">
        <v>29.934799165259175</v>
      </c>
      <c r="AH80" s="5">
        <v>15.176234471913371</v>
      </c>
      <c r="AI80" s="7">
        <v>0</v>
      </c>
      <c r="AN80" s="1"/>
      <c r="AO80" s="1"/>
      <c r="AP80" s="1"/>
      <c r="AQ80" s="1"/>
      <c r="AR80" s="1" t="s">
        <v>256</v>
      </c>
      <c r="AS80" s="1"/>
      <c r="AT80" s="1"/>
      <c r="AU80" s="1"/>
      <c r="AV80" s="1"/>
      <c r="AW80" s="12">
        <v>-4.1578022997312197E-2</v>
      </c>
      <c r="AX80" s="12">
        <v>9.7033902408689546E-2</v>
      </c>
      <c r="AY80" s="12">
        <v>0.15012729787932583</v>
      </c>
      <c r="AZ80" s="12">
        <v>0.11422815356092422</v>
      </c>
      <c r="BA80" s="12">
        <v>0.1992814503745195</v>
      </c>
      <c r="BB80" s="12">
        <v>6.1307291427297003E-2</v>
      </c>
      <c r="BC80" s="12">
        <v>4.7433980382033419E-2</v>
      </c>
      <c r="BD80" s="12">
        <v>0.21789401371096259</v>
      </c>
      <c r="BE80" s="12">
        <v>0.16162117947980584</v>
      </c>
      <c r="BF80" s="12">
        <v>-0.11564922294090674</v>
      </c>
      <c r="BG80" s="12">
        <v>-3.1161221430329594E-2</v>
      </c>
      <c r="BH80" s="12">
        <v>-6.3120817308030583E-2</v>
      </c>
      <c r="BI80" s="12">
        <v>-0.15176234471913372</v>
      </c>
      <c r="BJ80" s="12">
        <v>-0.14971578202443839</v>
      </c>
      <c r="BK80" s="12">
        <v>-0.13110701812665354</v>
      </c>
      <c r="BL80" s="12">
        <v>-1.1147613277238209E-3</v>
      </c>
      <c r="BM80" s="12">
        <v>3.2124543684814419E-2</v>
      </c>
      <c r="BN80" s="12">
        <v>0.13059712110282473</v>
      </c>
      <c r="BO80" s="12">
        <v>0.29934799165259174</v>
      </c>
      <c r="BP80" s="12">
        <v>0.11346342643587071</v>
      </c>
      <c r="BQ80" s="12">
        <v>0.21049037407563412</v>
      </c>
      <c r="BR80" s="12">
        <v>0</v>
      </c>
    </row>
    <row r="81" spans="1:70">
      <c r="A81" s="1">
        <v>80</v>
      </c>
      <c r="B81" s="1">
        <v>0</v>
      </c>
      <c r="C81" s="1">
        <v>0</v>
      </c>
      <c r="D81" s="1">
        <v>0</v>
      </c>
      <c r="E81" s="1" t="s">
        <v>9</v>
      </c>
      <c r="F81" s="1" t="s">
        <v>92</v>
      </c>
      <c r="G81" s="1" t="s">
        <v>84</v>
      </c>
      <c r="H81" s="1" t="s">
        <v>12</v>
      </c>
      <c r="I81" s="1">
        <v>1</v>
      </c>
      <c r="J81" s="13">
        <v>-4.9859468719094462E-2</v>
      </c>
      <c r="K81" s="13">
        <v>8.2775699574844055E-2</v>
      </c>
      <c r="L81" s="13">
        <v>0.25714176443112757</v>
      </c>
      <c r="M81" s="13">
        <v>0.14723698144538236</v>
      </c>
      <c r="N81" s="13">
        <v>9.351849465227581E-2</v>
      </c>
      <c r="O81" s="13">
        <v>0.13402368411670179</v>
      </c>
      <c r="P81" s="13">
        <v>6.1757187197945568E-2</v>
      </c>
      <c r="Q81" s="13">
        <v>6.8495899618422396E-2</v>
      </c>
      <c r="R81" s="13">
        <v>0.12513712889348896</v>
      </c>
      <c r="S81" s="13">
        <v>-7.7321446502215854E-2</v>
      </c>
      <c r="T81" s="13">
        <v>-4.5655250400468122E-3</v>
      </c>
      <c r="U81" s="13">
        <v>-0.14317803526838516</v>
      </c>
      <c r="V81" s="13">
        <v>-0.17402613552007509</v>
      </c>
      <c r="W81" s="13">
        <v>3.5661516071566501E-3</v>
      </c>
      <c r="X81" s="13">
        <v>6.9868722922208248E-2</v>
      </c>
      <c r="Y81" s="13">
        <v>9.3948748736262785E-2</v>
      </c>
      <c r="Z81" s="13">
        <v>6.8055756928388098E-2</v>
      </c>
      <c r="AA81" s="13">
        <v>8.0409824295012283E-2</v>
      </c>
      <c r="AB81" s="13">
        <v>0.29585151675464333</v>
      </c>
      <c r="AC81" s="13">
        <v>0.17585592652254267</v>
      </c>
      <c r="AD81" s="13">
        <v>2.1944211365766391E-2</v>
      </c>
      <c r="AE81" s="5">
        <v>0</v>
      </c>
      <c r="AF81" s="5"/>
      <c r="AG81" s="5">
        <v>29.585151675464331</v>
      </c>
      <c r="AH81" s="5">
        <v>17.402613552007509</v>
      </c>
      <c r="AI81" s="7">
        <v>0</v>
      </c>
      <c r="AN81" s="1"/>
      <c r="AO81" s="1"/>
      <c r="AP81" s="1"/>
      <c r="AQ81" s="1"/>
      <c r="AR81" s="1" t="s">
        <v>9</v>
      </c>
      <c r="AS81" s="1"/>
      <c r="AT81" s="1"/>
      <c r="AU81" s="1"/>
      <c r="AV81" s="1"/>
      <c r="AW81" s="12">
        <v>-4.9859468719094462E-2</v>
      </c>
      <c r="AX81" s="12">
        <v>8.2775699574844055E-2</v>
      </c>
      <c r="AY81" s="12">
        <v>0.25714176443112757</v>
      </c>
      <c r="AZ81" s="12">
        <v>0.14723698144538236</v>
      </c>
      <c r="BA81" s="12">
        <v>9.351849465227581E-2</v>
      </c>
      <c r="BB81" s="12">
        <v>0.13402368411670179</v>
      </c>
      <c r="BC81" s="12">
        <v>6.1757187197945568E-2</v>
      </c>
      <c r="BD81" s="12">
        <v>6.8495899618422396E-2</v>
      </c>
      <c r="BE81" s="12">
        <v>0.12513712889348896</v>
      </c>
      <c r="BF81" s="12">
        <v>-7.7321446502215854E-2</v>
      </c>
      <c r="BG81" s="12">
        <v>-4.5655250400468122E-3</v>
      </c>
      <c r="BH81" s="12">
        <v>-0.14317803526838516</v>
      </c>
      <c r="BI81" s="12">
        <v>-0.17402613552007509</v>
      </c>
      <c r="BJ81" s="12">
        <v>3.5661516071566501E-3</v>
      </c>
      <c r="BK81" s="12">
        <v>6.9868722922208248E-2</v>
      </c>
      <c r="BL81" s="12">
        <v>9.3948748736262785E-2</v>
      </c>
      <c r="BM81" s="12">
        <v>6.8055756928388098E-2</v>
      </c>
      <c r="BN81" s="12">
        <v>8.0409824295012283E-2</v>
      </c>
      <c r="BO81" s="12">
        <v>0.29585151675464333</v>
      </c>
      <c r="BP81" s="12">
        <v>0.17585592652254267</v>
      </c>
      <c r="BQ81" s="12">
        <v>2.1944211365766391E-2</v>
      </c>
      <c r="BR81" s="12">
        <v>0</v>
      </c>
    </row>
    <row r="82" spans="1:70">
      <c r="A82" s="1">
        <v>81</v>
      </c>
      <c r="B82" s="1">
        <v>0</v>
      </c>
      <c r="C82" s="1">
        <v>0</v>
      </c>
      <c r="D82" s="1">
        <v>33</v>
      </c>
      <c r="E82" s="1" t="s">
        <v>255</v>
      </c>
      <c r="F82" s="1" t="s">
        <v>491</v>
      </c>
      <c r="G82" s="1" t="s">
        <v>320</v>
      </c>
      <c r="H82" s="1" t="s">
        <v>369</v>
      </c>
      <c r="I82" s="1">
        <v>1</v>
      </c>
      <c r="J82" s="13">
        <v>8.731650225197593E-2</v>
      </c>
      <c r="K82" s="13">
        <v>4.5369128323805658E-2</v>
      </c>
      <c r="L82" s="13">
        <v>0.15808762871020729</v>
      </c>
      <c r="M82" s="13">
        <v>-2.2911978179210372E-2</v>
      </c>
      <c r="N82" s="13">
        <v>-0.16530696676972229</v>
      </c>
      <c r="O82" s="13">
        <v>0.13708185245729884</v>
      </c>
      <c r="P82" s="13">
        <v>7.5461870391498292E-2</v>
      </c>
      <c r="Q82" s="13">
        <v>0.10278251577708282</v>
      </c>
      <c r="R82" s="13">
        <v>-0.25731022125995956</v>
      </c>
      <c r="S82" s="13">
        <v>-5.0724341762184259E-2</v>
      </c>
      <c r="T82" s="13">
        <v>4.2689635301621662E-2</v>
      </c>
      <c r="U82" s="13">
        <v>-4.1229030662945268E-2</v>
      </c>
      <c r="V82" s="13">
        <v>4.9415178016661829E-2</v>
      </c>
      <c r="W82" s="13">
        <v>-2.4279043258540786E-2</v>
      </c>
      <c r="X82" s="13">
        <v>5.1156326522492704E-2</v>
      </c>
      <c r="Y82" s="13">
        <v>8.2367340152078236E-3</v>
      </c>
      <c r="Z82" s="13">
        <v>0.13722490842447435</v>
      </c>
      <c r="AA82" s="13">
        <v>-0.14440872352828243</v>
      </c>
      <c r="AB82" s="13">
        <v>4.368904076655198E-2</v>
      </c>
      <c r="AC82" s="13">
        <v>-0.13030605362273298</v>
      </c>
      <c r="AD82" s="13">
        <v>-0.10693187166648194</v>
      </c>
      <c r="AE82" s="5">
        <v>0</v>
      </c>
      <c r="AF82" s="5"/>
      <c r="AG82" s="5">
        <v>15.808762871020729</v>
      </c>
      <c r="AH82" s="5">
        <v>25.731022125995956</v>
      </c>
      <c r="AI82" s="7">
        <v>0</v>
      </c>
      <c r="AN82" s="1"/>
      <c r="AO82" s="1"/>
      <c r="AP82" s="1"/>
      <c r="AQ82" s="1"/>
      <c r="AR82" s="1" t="s">
        <v>255</v>
      </c>
      <c r="AS82" s="1"/>
      <c r="AT82" s="1"/>
      <c r="AU82" s="1"/>
      <c r="AV82" s="1"/>
      <c r="AW82" s="12">
        <v>8.731650225197593E-2</v>
      </c>
      <c r="AX82" s="12">
        <v>4.5369128323805658E-2</v>
      </c>
      <c r="AY82" s="12">
        <v>0.15808762871020729</v>
      </c>
      <c r="AZ82" s="12">
        <v>-2.2911978179210372E-2</v>
      </c>
      <c r="BA82" s="12">
        <v>-0.16530696676972229</v>
      </c>
      <c r="BB82" s="12">
        <v>0.13708185245729884</v>
      </c>
      <c r="BC82" s="12">
        <v>7.5461870391498292E-2</v>
      </c>
      <c r="BD82" s="12">
        <v>0.10278251577708282</v>
      </c>
      <c r="BE82" s="12">
        <v>-0.25731022125995956</v>
      </c>
      <c r="BF82" s="12">
        <v>-5.0724341762184259E-2</v>
      </c>
      <c r="BG82" s="12">
        <v>4.2689635301621662E-2</v>
      </c>
      <c r="BH82" s="12">
        <v>-4.1229030662945268E-2</v>
      </c>
      <c r="BI82" s="12">
        <v>4.9415178016661829E-2</v>
      </c>
      <c r="BJ82" s="12">
        <v>-2.4279043258540786E-2</v>
      </c>
      <c r="BK82" s="12">
        <v>5.1156326522492704E-2</v>
      </c>
      <c r="BL82" s="12">
        <v>8.2367340152078236E-3</v>
      </c>
      <c r="BM82" s="12">
        <v>0.13722490842447435</v>
      </c>
      <c r="BN82" s="12">
        <v>-0.14440872352828243</v>
      </c>
      <c r="BO82" s="12">
        <v>4.368904076655198E-2</v>
      </c>
      <c r="BP82" s="12">
        <v>-0.13030605362273298</v>
      </c>
      <c r="BQ82" s="12">
        <v>-0.10693187166648194</v>
      </c>
      <c r="BR82" s="12">
        <v>0</v>
      </c>
    </row>
    <row r="83" spans="1:70">
      <c r="A83" s="1">
        <v>82</v>
      </c>
      <c r="B83" s="1">
        <v>0</v>
      </c>
      <c r="C83" s="1">
        <v>0</v>
      </c>
      <c r="D83" s="1">
        <v>0</v>
      </c>
      <c r="E83" s="1" t="s">
        <v>256</v>
      </c>
      <c r="F83" s="1" t="s">
        <v>491</v>
      </c>
      <c r="G83" s="1" t="s">
        <v>320</v>
      </c>
      <c r="H83" s="1" t="s">
        <v>369</v>
      </c>
      <c r="I83" s="1">
        <v>1</v>
      </c>
      <c r="J83" s="13">
        <v>6.6943541170373003E-2</v>
      </c>
      <c r="K83" s="13">
        <v>-1.4782563982450041E-3</v>
      </c>
      <c r="L83" s="13">
        <v>0.23011269880028529</v>
      </c>
      <c r="M83" s="13">
        <v>-1.9088721512509194E-2</v>
      </c>
      <c r="N83" s="13">
        <v>-0.20911005866316371</v>
      </c>
      <c r="O83" s="13">
        <v>2.0464100991608818E-2</v>
      </c>
      <c r="P83" s="13">
        <v>5.5429105489082565E-2</v>
      </c>
      <c r="Q83" s="13">
        <v>3.1591992373337643E-3</v>
      </c>
      <c r="R83" s="13">
        <v>-0.12087121325355185</v>
      </c>
      <c r="S83" s="13">
        <v>-5.8151838191964032E-2</v>
      </c>
      <c r="T83" s="13">
        <v>-3.3348284288170515E-3</v>
      </c>
      <c r="U83" s="13">
        <v>-3.5855509222548092E-2</v>
      </c>
      <c r="V83" s="13">
        <v>8.5516479762049569E-2</v>
      </c>
      <c r="W83" s="13">
        <v>0.11394267534231008</v>
      </c>
      <c r="X83" s="13">
        <v>4.6052027708991944E-3</v>
      </c>
      <c r="Y83" s="13">
        <v>2.3640661995750763E-2</v>
      </c>
      <c r="Z83" s="13">
        <v>0.20389598703952025</v>
      </c>
      <c r="AA83" s="13">
        <v>-0.14473750561014567</v>
      </c>
      <c r="AB83" s="13">
        <v>4.1212933572994923E-2</v>
      </c>
      <c r="AC83" s="13">
        <v>-0.18248169260454108</v>
      </c>
      <c r="AD83" s="13">
        <v>8.1428946907727822E-3</v>
      </c>
      <c r="AE83" s="5">
        <v>0</v>
      </c>
      <c r="AF83" s="5"/>
      <c r="AG83" s="5">
        <v>23.011269880028529</v>
      </c>
      <c r="AH83" s="5">
        <v>20.911005866316369</v>
      </c>
      <c r="AI83" s="7">
        <v>0</v>
      </c>
      <c r="AN83" s="1"/>
      <c r="AO83" s="1"/>
      <c r="AP83" s="1"/>
      <c r="AQ83" s="1"/>
      <c r="AR83" s="1" t="s">
        <v>256</v>
      </c>
      <c r="AS83" s="1"/>
      <c r="AT83" s="1"/>
      <c r="AU83" s="1"/>
      <c r="AV83" s="1"/>
      <c r="AW83" s="12">
        <v>6.6943541170373003E-2</v>
      </c>
      <c r="AX83" s="12">
        <v>-1.4782563982450041E-3</v>
      </c>
      <c r="AY83" s="12">
        <v>0.23011269880028529</v>
      </c>
      <c r="AZ83" s="12">
        <v>-1.9088721512509194E-2</v>
      </c>
      <c r="BA83" s="12">
        <v>-0.20911005866316371</v>
      </c>
      <c r="BB83" s="12">
        <v>2.0464100991608818E-2</v>
      </c>
      <c r="BC83" s="12">
        <v>5.5429105489082565E-2</v>
      </c>
      <c r="BD83" s="12">
        <v>3.1591992373337643E-3</v>
      </c>
      <c r="BE83" s="12">
        <v>-0.12087121325355185</v>
      </c>
      <c r="BF83" s="12">
        <v>-5.8151838191964032E-2</v>
      </c>
      <c r="BG83" s="12">
        <v>-3.3348284288170515E-3</v>
      </c>
      <c r="BH83" s="12">
        <v>-3.5855509222548092E-2</v>
      </c>
      <c r="BI83" s="12">
        <v>8.5516479762049569E-2</v>
      </c>
      <c r="BJ83" s="12">
        <v>0.11394267534231008</v>
      </c>
      <c r="BK83" s="12">
        <v>4.6052027708991944E-3</v>
      </c>
      <c r="BL83" s="12">
        <v>2.3640661995750763E-2</v>
      </c>
      <c r="BM83" s="12">
        <v>0.20389598703952025</v>
      </c>
      <c r="BN83" s="12">
        <v>-0.14473750561014567</v>
      </c>
      <c r="BO83" s="12">
        <v>4.1212933572994923E-2</v>
      </c>
      <c r="BP83" s="12">
        <v>-0.18248169260454108</v>
      </c>
      <c r="BQ83" s="12">
        <v>8.1428946907727822E-3</v>
      </c>
      <c r="BR83" s="12">
        <v>0</v>
      </c>
    </row>
    <row r="84" spans="1:70">
      <c r="A84" s="1">
        <v>83</v>
      </c>
      <c r="B84" s="1">
        <v>0</v>
      </c>
      <c r="C84" s="1">
        <v>0</v>
      </c>
      <c r="D84" s="1">
        <v>0</v>
      </c>
      <c r="E84" s="1" t="s">
        <v>9</v>
      </c>
      <c r="F84" s="1" t="s">
        <v>491</v>
      </c>
      <c r="G84" s="1" t="s">
        <v>320</v>
      </c>
      <c r="H84" s="1" t="s">
        <v>369</v>
      </c>
      <c r="I84" s="1">
        <v>1</v>
      </c>
      <c r="J84" s="13">
        <v>7.5456967380083437E-2</v>
      </c>
      <c r="K84" s="13">
        <v>3.3666498965651034E-2</v>
      </c>
      <c r="L84" s="13">
        <v>0.17998967273480621</v>
      </c>
      <c r="M84" s="13">
        <v>-2.0725866763126252E-2</v>
      </c>
      <c r="N84" s="13">
        <v>-0.17769866060263659</v>
      </c>
      <c r="O84" s="13">
        <v>0.10332153802760963</v>
      </c>
      <c r="P84" s="13">
        <v>7.2095275129136036E-2</v>
      </c>
      <c r="Q84" s="13">
        <v>7.2210257017316606E-2</v>
      </c>
      <c r="R84" s="13">
        <v>-0.2106270917840119</v>
      </c>
      <c r="S84" s="13">
        <v>-5.4008008905454125E-2</v>
      </c>
      <c r="T84" s="13">
        <v>3.2877700206133301E-2</v>
      </c>
      <c r="U84" s="13">
        <v>-3.8029522022681221E-2</v>
      </c>
      <c r="V84" s="13">
        <v>6.3184339238104348E-2</v>
      </c>
      <c r="W84" s="13">
        <v>1.6567067069377998E-2</v>
      </c>
      <c r="X84" s="13">
        <v>3.677828308150443E-2</v>
      </c>
      <c r="Y84" s="13">
        <v>1.4638235191969842E-2</v>
      </c>
      <c r="Z84" s="13">
        <v>0.16053173039437213</v>
      </c>
      <c r="AA84" s="13">
        <v>-0.14446689671238205</v>
      </c>
      <c r="AB84" s="13">
        <v>4.4743496105029999E-2</v>
      </c>
      <c r="AC84" s="13">
        <v>-0.14404330886206188</v>
      </c>
      <c r="AD84" s="13">
        <v>-6.614149487894265E-2</v>
      </c>
      <c r="AE84" s="5">
        <v>0</v>
      </c>
      <c r="AF84" s="5"/>
      <c r="AG84" s="5">
        <v>17.99896727348062</v>
      </c>
      <c r="AH84" s="5">
        <v>21.062709178401189</v>
      </c>
      <c r="AI84" s="7">
        <v>0</v>
      </c>
      <c r="AN84" s="1"/>
      <c r="AO84" s="1"/>
      <c r="AP84" s="1"/>
      <c r="AQ84" s="1"/>
      <c r="AR84" s="1" t="s">
        <v>9</v>
      </c>
      <c r="AS84" s="1"/>
      <c r="AT84" s="1"/>
      <c r="AU84" s="1"/>
      <c r="AV84" s="1"/>
      <c r="AW84" s="12">
        <v>7.5456967380083437E-2</v>
      </c>
      <c r="AX84" s="12">
        <v>3.3666498965651034E-2</v>
      </c>
      <c r="AY84" s="12">
        <v>0.17998967273480621</v>
      </c>
      <c r="AZ84" s="12">
        <v>-2.0725866763126252E-2</v>
      </c>
      <c r="BA84" s="12">
        <v>-0.17769866060263659</v>
      </c>
      <c r="BB84" s="12">
        <v>0.10332153802760963</v>
      </c>
      <c r="BC84" s="12">
        <v>7.2095275129136036E-2</v>
      </c>
      <c r="BD84" s="12">
        <v>7.2210257017316606E-2</v>
      </c>
      <c r="BE84" s="12">
        <v>-0.2106270917840119</v>
      </c>
      <c r="BF84" s="12">
        <v>-5.4008008905454125E-2</v>
      </c>
      <c r="BG84" s="12">
        <v>3.2877700206133301E-2</v>
      </c>
      <c r="BH84" s="12">
        <v>-3.8029522022681221E-2</v>
      </c>
      <c r="BI84" s="12">
        <v>6.3184339238104348E-2</v>
      </c>
      <c r="BJ84" s="12">
        <v>1.6567067069377998E-2</v>
      </c>
      <c r="BK84" s="12">
        <v>3.677828308150443E-2</v>
      </c>
      <c r="BL84" s="12">
        <v>1.4638235191969842E-2</v>
      </c>
      <c r="BM84" s="12">
        <v>0.16053173039437213</v>
      </c>
      <c r="BN84" s="12">
        <v>-0.14446689671238205</v>
      </c>
      <c r="BO84" s="12">
        <v>4.4743496105029999E-2</v>
      </c>
      <c r="BP84" s="12">
        <v>-0.14404330886206188</v>
      </c>
      <c r="BQ84" s="12">
        <v>-6.614149487894265E-2</v>
      </c>
      <c r="BR84" s="12">
        <v>0</v>
      </c>
    </row>
    <row r="85" spans="1:70">
      <c r="A85" s="1">
        <v>84</v>
      </c>
      <c r="B85" s="1">
        <v>0</v>
      </c>
      <c r="C85" s="1">
        <v>0</v>
      </c>
      <c r="D85" s="1">
        <v>34</v>
      </c>
      <c r="E85" s="1" t="s">
        <v>255</v>
      </c>
      <c r="F85" s="1" t="s">
        <v>88</v>
      </c>
      <c r="G85" s="1" t="s">
        <v>83</v>
      </c>
      <c r="H85" s="1" t="s">
        <v>16</v>
      </c>
      <c r="I85" s="1">
        <v>1</v>
      </c>
      <c r="J85" s="13">
        <v>-0.10727701261422726</v>
      </c>
      <c r="K85" s="13">
        <v>2.5710507126227314E-2</v>
      </c>
      <c r="L85" s="13">
        <v>8.3448658371328796E-2</v>
      </c>
      <c r="M85" s="13">
        <v>5.2213178965100755E-2</v>
      </c>
      <c r="N85" s="13">
        <v>0.10156324205213789</v>
      </c>
      <c r="O85" s="13">
        <v>2.1174169307743379E-2</v>
      </c>
      <c r="P85" s="13">
        <v>9.2155093541004679E-2</v>
      </c>
      <c r="Q85" s="13">
        <v>2.9237908308285043E-2</v>
      </c>
      <c r="R85" s="13">
        <v>-3.4520347686860547E-2</v>
      </c>
      <c r="S85" s="13">
        <v>-7.5901616053751383E-2</v>
      </c>
      <c r="T85" s="13">
        <v>7.4702744380486892E-3</v>
      </c>
      <c r="U85" s="13">
        <v>-4.1685752044742001E-2</v>
      </c>
      <c r="V85" s="13">
        <v>0.11204937399308799</v>
      </c>
      <c r="W85" s="13">
        <v>0.12096225868882368</v>
      </c>
      <c r="X85" s="13">
        <v>2.6641631631427232E-2</v>
      </c>
      <c r="Y85" s="13">
        <v>0.1482143471547237</v>
      </c>
      <c r="Z85" s="13">
        <v>0.10951688602952918</v>
      </c>
      <c r="AA85" s="13">
        <v>0.10651022404856425</v>
      </c>
      <c r="AB85" s="13">
        <v>0.20843881880811202</v>
      </c>
      <c r="AC85" s="13">
        <v>0.18308313969727633</v>
      </c>
      <c r="AD85" s="13">
        <v>9.9126938628354699E-2</v>
      </c>
      <c r="AE85" s="5">
        <v>0</v>
      </c>
      <c r="AF85" s="5"/>
      <c r="AG85" s="5">
        <v>20.843881880811203</v>
      </c>
      <c r="AH85" s="5">
        <v>7.5901616053751386</v>
      </c>
      <c r="AI85" s="7">
        <v>0</v>
      </c>
      <c r="AN85" s="1"/>
      <c r="AO85" s="1"/>
      <c r="AP85" s="1"/>
      <c r="AQ85" s="1"/>
      <c r="AR85" s="1" t="s">
        <v>255</v>
      </c>
      <c r="AS85" s="1"/>
      <c r="AT85" s="1"/>
      <c r="AU85" s="1"/>
      <c r="AV85" s="1"/>
      <c r="AW85" s="12">
        <v>-0.10727701261422726</v>
      </c>
      <c r="AX85" s="12">
        <v>2.5710507126227314E-2</v>
      </c>
      <c r="AY85" s="12">
        <v>8.3448658371328796E-2</v>
      </c>
      <c r="AZ85" s="12">
        <v>5.2213178965100755E-2</v>
      </c>
      <c r="BA85" s="12">
        <v>0.10156324205213789</v>
      </c>
      <c r="BB85" s="12">
        <v>2.1174169307743379E-2</v>
      </c>
      <c r="BC85" s="12">
        <v>9.2155093541004679E-2</v>
      </c>
      <c r="BD85" s="12">
        <v>2.9237908308285043E-2</v>
      </c>
      <c r="BE85" s="12">
        <v>-3.4520347686860547E-2</v>
      </c>
      <c r="BF85" s="12">
        <v>-7.5901616053751383E-2</v>
      </c>
      <c r="BG85" s="12">
        <v>7.4702744380486892E-3</v>
      </c>
      <c r="BH85" s="12">
        <v>-4.1685752044742001E-2</v>
      </c>
      <c r="BI85" s="12">
        <v>0.11204937399308799</v>
      </c>
      <c r="BJ85" s="12">
        <v>0.12096225868882368</v>
      </c>
      <c r="BK85" s="12">
        <v>2.6641631631427232E-2</v>
      </c>
      <c r="BL85" s="12">
        <v>0.1482143471547237</v>
      </c>
      <c r="BM85" s="12">
        <v>0.10951688602952918</v>
      </c>
      <c r="BN85" s="12">
        <v>0.10651022404856425</v>
      </c>
      <c r="BO85" s="12">
        <v>0.20843881880811202</v>
      </c>
      <c r="BP85" s="12">
        <v>0.18308313969727633</v>
      </c>
      <c r="BQ85" s="12">
        <v>9.9126938628354699E-2</v>
      </c>
      <c r="BR85" s="12">
        <v>0</v>
      </c>
    </row>
    <row r="86" spans="1:70">
      <c r="A86" s="1">
        <v>85</v>
      </c>
      <c r="B86" s="1">
        <v>0</v>
      </c>
      <c r="C86" s="1">
        <v>0</v>
      </c>
      <c r="D86" s="1">
        <v>0</v>
      </c>
      <c r="E86" s="1" t="s">
        <v>256</v>
      </c>
      <c r="F86" s="1" t="s">
        <v>88</v>
      </c>
      <c r="G86" s="1" t="s">
        <v>83</v>
      </c>
      <c r="H86" s="1" t="s">
        <v>16</v>
      </c>
      <c r="I86" s="1">
        <v>1</v>
      </c>
      <c r="J86" s="13">
        <v>-0.12561304606957271</v>
      </c>
      <c r="K86" s="13">
        <v>-1.0429684061815686E-2</v>
      </c>
      <c r="L86" s="13">
        <v>0.10664845421416938</v>
      </c>
      <c r="M86" s="13">
        <v>7.0248518059211423E-2</v>
      </c>
      <c r="N86" s="13">
        <v>8.8415702757459566E-2</v>
      </c>
      <c r="O86" s="13">
        <v>1.5943599097947114E-3</v>
      </c>
      <c r="P86" s="13">
        <v>5.495480798216134E-2</v>
      </c>
      <c r="Q86" s="13">
        <v>9.019676890317796E-2</v>
      </c>
      <c r="R86" s="13">
        <v>-1.4198019720563086E-2</v>
      </c>
      <c r="S86" s="13">
        <v>-7.3465420173983817E-2</v>
      </c>
      <c r="T86" s="13">
        <v>3.1914198721568966E-3</v>
      </c>
      <c r="U86" s="13">
        <v>-4.7278427930773352E-2</v>
      </c>
      <c r="V86" s="13">
        <v>0.12654785148842881</v>
      </c>
      <c r="W86" s="13">
        <v>0.13660691401186764</v>
      </c>
      <c r="X86" s="13">
        <v>4.5476819523281781E-2</v>
      </c>
      <c r="Y86" s="13">
        <v>0.1832097695336336</v>
      </c>
      <c r="Z86" s="13">
        <v>0.13737933273383227</v>
      </c>
      <c r="AA86" s="13">
        <v>0.1193152683085151</v>
      </c>
      <c r="AB86" s="13">
        <v>0.21388061359037475</v>
      </c>
      <c r="AC86" s="13">
        <v>0.17245169622559736</v>
      </c>
      <c r="AD86" s="13">
        <v>0.13386069172104939</v>
      </c>
      <c r="AE86" s="5">
        <v>0</v>
      </c>
      <c r="AF86" s="5"/>
      <c r="AG86" s="5">
        <v>21.388061359037476</v>
      </c>
      <c r="AH86" s="5">
        <v>7.3465420173983818</v>
      </c>
      <c r="AI86" s="7">
        <v>0</v>
      </c>
      <c r="AN86" s="1"/>
      <c r="AO86" s="1"/>
      <c r="AP86" s="1"/>
      <c r="AQ86" s="1"/>
      <c r="AR86" s="1" t="s">
        <v>256</v>
      </c>
      <c r="AS86" s="1"/>
      <c r="AT86" s="1"/>
      <c r="AU86" s="1"/>
      <c r="AV86" s="1"/>
      <c r="AW86" s="12">
        <v>-0.12561304606957271</v>
      </c>
      <c r="AX86" s="12">
        <v>-1.0429684061815686E-2</v>
      </c>
      <c r="AY86" s="12">
        <v>0.10664845421416938</v>
      </c>
      <c r="AZ86" s="12">
        <v>7.0248518059211423E-2</v>
      </c>
      <c r="BA86" s="12">
        <v>8.8415702757459566E-2</v>
      </c>
      <c r="BB86" s="12">
        <v>1.5943599097947114E-3</v>
      </c>
      <c r="BC86" s="12">
        <v>5.495480798216134E-2</v>
      </c>
      <c r="BD86" s="12">
        <v>9.019676890317796E-2</v>
      </c>
      <c r="BE86" s="12">
        <v>-1.4198019720563086E-2</v>
      </c>
      <c r="BF86" s="12">
        <v>-7.3465420173983817E-2</v>
      </c>
      <c r="BG86" s="12">
        <v>3.1914198721568966E-3</v>
      </c>
      <c r="BH86" s="12">
        <v>-4.7278427930773352E-2</v>
      </c>
      <c r="BI86" s="12">
        <v>0.12654785148842881</v>
      </c>
      <c r="BJ86" s="12">
        <v>0.13660691401186764</v>
      </c>
      <c r="BK86" s="12">
        <v>4.5476819523281781E-2</v>
      </c>
      <c r="BL86" s="12">
        <v>0.1832097695336336</v>
      </c>
      <c r="BM86" s="12">
        <v>0.13737933273383227</v>
      </c>
      <c r="BN86" s="12">
        <v>0.1193152683085151</v>
      </c>
      <c r="BO86" s="12">
        <v>0.21388061359037475</v>
      </c>
      <c r="BP86" s="12">
        <v>0.17245169622559736</v>
      </c>
      <c r="BQ86" s="12">
        <v>0.13386069172104939</v>
      </c>
      <c r="BR86" s="12">
        <v>0</v>
      </c>
    </row>
    <row r="87" spans="1:70">
      <c r="A87" s="1">
        <v>86</v>
      </c>
      <c r="B87" s="1">
        <v>0</v>
      </c>
      <c r="C87" s="1">
        <v>0</v>
      </c>
      <c r="D87" s="1">
        <v>0</v>
      </c>
      <c r="E87" s="1" t="s">
        <v>9</v>
      </c>
      <c r="F87" s="1" t="s">
        <v>88</v>
      </c>
      <c r="G87" s="1" t="s">
        <v>83</v>
      </c>
      <c r="H87" s="1" t="s">
        <v>16</v>
      </c>
      <c r="I87" s="1">
        <v>1</v>
      </c>
      <c r="J87" s="13">
        <v>-0.11622718045254143</v>
      </c>
      <c r="K87" s="13">
        <v>9.6918754726790114E-3</v>
      </c>
      <c r="L87" s="13">
        <v>9.3110836988547593E-2</v>
      </c>
      <c r="M87" s="13">
        <v>6.1076524676297865E-2</v>
      </c>
      <c r="N87" s="13">
        <v>9.7661520111300706E-2</v>
      </c>
      <c r="O87" s="13">
        <v>1.6225514872233119E-2</v>
      </c>
      <c r="P87" s="13">
        <v>7.8837753683649175E-2</v>
      </c>
      <c r="Q87" s="13">
        <v>5.3756882698936082E-2</v>
      </c>
      <c r="R87" s="13">
        <v>-2.1470215336310633E-2</v>
      </c>
      <c r="S87" s="13">
        <v>-7.6081943703708341E-2</v>
      </c>
      <c r="T87" s="13">
        <v>5.4685381501654411E-3</v>
      </c>
      <c r="U87" s="13">
        <v>-4.4742803311799285E-2</v>
      </c>
      <c r="V87" s="13">
        <v>0.11961084728850375</v>
      </c>
      <c r="W87" s="13">
        <v>0.12756554380539858</v>
      </c>
      <c r="X87" s="13">
        <v>3.4763877478616888E-2</v>
      </c>
      <c r="Y87" s="13">
        <v>0.16420453029432133</v>
      </c>
      <c r="Z87" s="13">
        <v>0.12300887657123856</v>
      </c>
      <c r="AA87" s="13">
        <v>0.11362679092439172</v>
      </c>
      <c r="AB87" s="13">
        <v>0.21180799458306082</v>
      </c>
      <c r="AC87" s="13">
        <v>0.17971791747380864</v>
      </c>
      <c r="AD87" s="13">
        <v>0.1165999559347439</v>
      </c>
      <c r="AE87" s="5">
        <v>0</v>
      </c>
      <c r="AF87" s="5"/>
      <c r="AG87" s="5">
        <v>21.180799458306083</v>
      </c>
      <c r="AH87" s="5">
        <v>7.6081943703708337</v>
      </c>
      <c r="AI87" s="7">
        <v>0</v>
      </c>
      <c r="AN87" s="1"/>
      <c r="AO87" s="1"/>
      <c r="AP87" s="1"/>
      <c r="AQ87" s="1"/>
      <c r="AR87" s="1" t="s">
        <v>9</v>
      </c>
      <c r="AS87" s="1"/>
      <c r="AT87" s="1"/>
      <c r="AU87" s="1"/>
      <c r="AV87" s="1"/>
      <c r="AW87" s="12">
        <v>-0.11622718045254143</v>
      </c>
      <c r="AX87" s="12">
        <v>9.6918754726790114E-3</v>
      </c>
      <c r="AY87" s="12">
        <v>9.3110836988547593E-2</v>
      </c>
      <c r="AZ87" s="12">
        <v>6.1076524676297865E-2</v>
      </c>
      <c r="BA87" s="12">
        <v>9.7661520111300706E-2</v>
      </c>
      <c r="BB87" s="12">
        <v>1.6225514872233119E-2</v>
      </c>
      <c r="BC87" s="12">
        <v>7.8837753683649175E-2</v>
      </c>
      <c r="BD87" s="12">
        <v>5.3756882698936082E-2</v>
      </c>
      <c r="BE87" s="12">
        <v>-2.1470215336310633E-2</v>
      </c>
      <c r="BF87" s="12">
        <v>-7.6081943703708341E-2</v>
      </c>
      <c r="BG87" s="12">
        <v>5.4685381501654411E-3</v>
      </c>
      <c r="BH87" s="12">
        <v>-4.4742803311799285E-2</v>
      </c>
      <c r="BI87" s="12">
        <v>0.11961084728850375</v>
      </c>
      <c r="BJ87" s="12">
        <v>0.12756554380539858</v>
      </c>
      <c r="BK87" s="12">
        <v>3.4763877478616888E-2</v>
      </c>
      <c r="BL87" s="12">
        <v>0.16420453029432133</v>
      </c>
      <c r="BM87" s="12">
        <v>0.12300887657123856</v>
      </c>
      <c r="BN87" s="12">
        <v>0.11362679092439172</v>
      </c>
      <c r="BO87" s="12">
        <v>0.21180799458306082</v>
      </c>
      <c r="BP87" s="12">
        <v>0.17971791747380864</v>
      </c>
      <c r="BQ87" s="12">
        <v>0.1165999559347439</v>
      </c>
      <c r="BR87" s="12">
        <v>0</v>
      </c>
    </row>
    <row r="88" spans="1:70">
      <c r="A88" s="1">
        <v>87</v>
      </c>
      <c r="B88" s="1">
        <v>0</v>
      </c>
      <c r="C88" s="1">
        <v>0</v>
      </c>
      <c r="D88" s="1">
        <v>35</v>
      </c>
      <c r="E88" s="1" t="s">
        <v>255</v>
      </c>
      <c r="F88" s="1" t="s">
        <v>468</v>
      </c>
      <c r="G88" s="1" t="s">
        <v>84</v>
      </c>
      <c r="H88" s="1" t="s">
        <v>14</v>
      </c>
      <c r="I88" s="1">
        <v>0</v>
      </c>
      <c r="J88" s="13">
        <v>-0.10128970671433367</v>
      </c>
      <c r="K88" s="13">
        <v>3.028666975772154E-2</v>
      </c>
      <c r="L88" s="13">
        <v>3.6932172495266494E-2</v>
      </c>
      <c r="M88" s="13">
        <v>6.7362577416781727E-2</v>
      </c>
      <c r="N88" s="13">
        <v>7.392652165414372E-2</v>
      </c>
      <c r="O88" s="13">
        <v>-7.6985417986746574E-2</v>
      </c>
      <c r="P88" s="13">
        <v>2.8375817945534253E-2</v>
      </c>
      <c r="Q88" s="13">
        <v>-8.3116150209998144E-2</v>
      </c>
      <c r="R88" s="13">
        <v>9.8243172361776598E-2</v>
      </c>
      <c r="S88" s="13">
        <v>7.333900320421409E-2</v>
      </c>
      <c r="T88" s="13">
        <v>-3.1469233144879677E-2</v>
      </c>
      <c r="U88" s="13">
        <v>-9.3091627419750395E-4</v>
      </c>
      <c r="V88" s="13">
        <v>0.16651702813047717</v>
      </c>
      <c r="W88" s="13">
        <v>9.2654343169928446E-2</v>
      </c>
      <c r="X88" s="13">
        <v>8.1858826958971315E-2</v>
      </c>
      <c r="Y88" s="13">
        <v>9.2821690246700506E-2</v>
      </c>
      <c r="Z88" s="13">
        <v>3.9034575334924687E-2</v>
      </c>
      <c r="AA88" s="13">
        <v>2.5648762606831878E-2</v>
      </c>
      <c r="AB88" s="13">
        <v>5.3303635368082927E-2</v>
      </c>
      <c r="AC88" s="13">
        <v>2.438553911409649E-2</v>
      </c>
      <c r="AD88" s="13">
        <v>3.4014842503499051E-2</v>
      </c>
      <c r="AE88" s="5">
        <v>0</v>
      </c>
      <c r="AF88" s="5"/>
      <c r="AG88" s="5">
        <v>16.651702813047716</v>
      </c>
      <c r="AH88" s="5">
        <v>8.311615020999815</v>
      </c>
      <c r="AI88" s="7">
        <v>0</v>
      </c>
      <c r="AN88" s="1"/>
      <c r="AO88" s="1"/>
      <c r="AP88" s="1"/>
      <c r="AQ88" s="1"/>
      <c r="AR88" s="1" t="s">
        <v>255</v>
      </c>
      <c r="AS88" s="1"/>
      <c r="AT88" s="1"/>
      <c r="AU88" s="1"/>
      <c r="AV88" s="1"/>
      <c r="AW88" s="12">
        <v>-0.10128970671433367</v>
      </c>
      <c r="AX88" s="12">
        <v>3.028666975772154E-2</v>
      </c>
      <c r="AY88" s="12">
        <v>3.6932172495266494E-2</v>
      </c>
      <c r="AZ88" s="12">
        <v>6.7362577416781727E-2</v>
      </c>
      <c r="BA88" s="12">
        <v>7.392652165414372E-2</v>
      </c>
      <c r="BB88" s="12">
        <v>-7.6985417986746574E-2</v>
      </c>
      <c r="BC88" s="12">
        <v>2.8375817945534253E-2</v>
      </c>
      <c r="BD88" s="12">
        <v>-8.3116150209998144E-2</v>
      </c>
      <c r="BE88" s="12">
        <v>9.8243172361776598E-2</v>
      </c>
      <c r="BF88" s="12">
        <v>7.333900320421409E-2</v>
      </c>
      <c r="BG88" s="12">
        <v>-3.1469233144879677E-2</v>
      </c>
      <c r="BH88" s="12">
        <v>-9.3091627419750395E-4</v>
      </c>
      <c r="BI88" s="12">
        <v>0.16651702813047717</v>
      </c>
      <c r="BJ88" s="12">
        <v>9.2654343169928446E-2</v>
      </c>
      <c r="BK88" s="12">
        <v>8.1858826958971315E-2</v>
      </c>
      <c r="BL88" s="12">
        <v>9.2821690246700506E-2</v>
      </c>
      <c r="BM88" s="12">
        <v>3.9034575334924687E-2</v>
      </c>
      <c r="BN88" s="12">
        <v>2.5648762606831878E-2</v>
      </c>
      <c r="BO88" s="12">
        <v>5.3303635368082927E-2</v>
      </c>
      <c r="BP88" s="12">
        <v>2.438553911409649E-2</v>
      </c>
      <c r="BQ88" s="12">
        <v>3.4014842503499051E-2</v>
      </c>
      <c r="BR88" s="12">
        <v>0</v>
      </c>
    </row>
    <row r="89" spans="1:70">
      <c r="A89" s="1">
        <v>88</v>
      </c>
      <c r="B89" s="1">
        <v>0</v>
      </c>
      <c r="C89" s="1">
        <v>0</v>
      </c>
      <c r="D89" s="1">
        <v>0</v>
      </c>
      <c r="E89" s="1" t="s">
        <v>256</v>
      </c>
      <c r="F89" s="1" t="s">
        <v>468</v>
      </c>
      <c r="G89" s="1" t="s">
        <v>84</v>
      </c>
      <c r="H89" s="1" t="s">
        <v>14</v>
      </c>
      <c r="I89" s="1">
        <v>0</v>
      </c>
      <c r="J89" s="13">
        <v>-9.6806448114521659E-2</v>
      </c>
      <c r="K89" s="13">
        <v>5.7430026444558642E-2</v>
      </c>
      <c r="L89" s="13">
        <v>5.3087065719089463E-3</v>
      </c>
      <c r="M89" s="13">
        <v>3.9983193200825599E-2</v>
      </c>
      <c r="N89" s="13">
        <v>9.3659928764103617E-2</v>
      </c>
      <c r="O89" s="13">
        <v>-3.0460442230665876E-2</v>
      </c>
      <c r="P89" s="13">
        <v>5.2476370273451527E-2</v>
      </c>
      <c r="Q89" s="13">
        <v>-0.11768869096469604</v>
      </c>
      <c r="R89" s="13">
        <v>8.8818139215558353E-2</v>
      </c>
      <c r="S89" s="13">
        <v>5.8668348262243514E-2</v>
      </c>
      <c r="T89" s="13">
        <v>-6.4309697811297167E-2</v>
      </c>
      <c r="U89" s="13">
        <v>-4.2041414934029781E-4</v>
      </c>
      <c r="V89" s="13">
        <v>0.15396686248867264</v>
      </c>
      <c r="W89" s="13">
        <v>8.0307040032422602E-2</v>
      </c>
      <c r="X89" s="13">
        <v>9.8888643213089419E-2</v>
      </c>
      <c r="Y89" s="13">
        <v>0.11404128070560485</v>
      </c>
      <c r="Z89" s="13">
        <v>5.0971680036745029E-2</v>
      </c>
      <c r="AA89" s="13">
        <v>1.7822200676865296E-2</v>
      </c>
      <c r="AB89" s="13">
        <v>7.1687727782105207E-2</v>
      </c>
      <c r="AC89" s="13">
        <v>1.2304327199698536E-2</v>
      </c>
      <c r="AD89" s="13">
        <v>7.632630851684484E-2</v>
      </c>
      <c r="AE89" s="5">
        <v>0</v>
      </c>
      <c r="AF89" s="5"/>
      <c r="AG89" s="5">
        <v>15.396686248867264</v>
      </c>
      <c r="AH89" s="5">
        <v>11.768869096469604</v>
      </c>
      <c r="AI89" s="7">
        <v>0</v>
      </c>
      <c r="AN89" s="1"/>
      <c r="AO89" s="1"/>
      <c r="AP89" s="1"/>
      <c r="AQ89" s="1"/>
      <c r="AR89" s="1" t="s">
        <v>256</v>
      </c>
      <c r="AS89" s="1"/>
      <c r="AT89" s="1"/>
      <c r="AU89" s="1"/>
      <c r="AV89" s="1"/>
      <c r="AW89" s="12">
        <v>-9.6806448114521659E-2</v>
      </c>
      <c r="AX89" s="12">
        <v>5.7430026444558642E-2</v>
      </c>
      <c r="AY89" s="12">
        <v>5.3087065719089463E-3</v>
      </c>
      <c r="AZ89" s="12">
        <v>3.9983193200825599E-2</v>
      </c>
      <c r="BA89" s="12">
        <v>9.3659928764103617E-2</v>
      </c>
      <c r="BB89" s="12">
        <v>-3.0460442230665876E-2</v>
      </c>
      <c r="BC89" s="12">
        <v>5.2476370273451527E-2</v>
      </c>
      <c r="BD89" s="12">
        <v>-0.11768869096469604</v>
      </c>
      <c r="BE89" s="12">
        <v>8.8818139215558353E-2</v>
      </c>
      <c r="BF89" s="12">
        <v>5.8668348262243514E-2</v>
      </c>
      <c r="BG89" s="12">
        <v>-6.4309697811297167E-2</v>
      </c>
      <c r="BH89" s="12">
        <v>-4.2041414934029781E-4</v>
      </c>
      <c r="BI89" s="12">
        <v>0.15396686248867264</v>
      </c>
      <c r="BJ89" s="12">
        <v>8.0307040032422602E-2</v>
      </c>
      <c r="BK89" s="12">
        <v>9.8888643213089419E-2</v>
      </c>
      <c r="BL89" s="12">
        <v>0.11404128070560485</v>
      </c>
      <c r="BM89" s="12">
        <v>5.0971680036745029E-2</v>
      </c>
      <c r="BN89" s="12">
        <v>1.7822200676865296E-2</v>
      </c>
      <c r="BO89" s="12">
        <v>7.1687727782105207E-2</v>
      </c>
      <c r="BP89" s="12">
        <v>1.2304327199698536E-2</v>
      </c>
      <c r="BQ89" s="12">
        <v>7.632630851684484E-2</v>
      </c>
      <c r="BR89" s="12">
        <v>0</v>
      </c>
    </row>
    <row r="90" spans="1:70">
      <c r="A90" s="1">
        <v>89</v>
      </c>
      <c r="B90" s="1">
        <v>0</v>
      </c>
      <c r="C90" s="1">
        <v>0</v>
      </c>
      <c r="D90" s="1">
        <v>0</v>
      </c>
      <c r="E90" s="1" t="s">
        <v>9</v>
      </c>
      <c r="F90" s="1" t="s">
        <v>468</v>
      </c>
      <c r="G90" s="1" t="s">
        <v>84</v>
      </c>
      <c r="H90" s="1" t="s">
        <v>14</v>
      </c>
      <c r="I90" s="1">
        <v>0</v>
      </c>
      <c r="J90" s="13">
        <v>-9.893137909236388E-2</v>
      </c>
      <c r="K90" s="13">
        <v>4.5107505101102792E-2</v>
      </c>
      <c r="L90" s="13">
        <v>1.9702980652412532E-2</v>
      </c>
      <c r="M90" s="13">
        <v>5.2349031008024911E-2</v>
      </c>
      <c r="N90" s="13">
        <v>8.4675127081169949E-2</v>
      </c>
      <c r="O90" s="13">
        <v>-5.1633804233322152E-2</v>
      </c>
      <c r="P90" s="13">
        <v>4.2118486714760664E-2</v>
      </c>
      <c r="Q90" s="13">
        <v>-9.9507573983464895E-2</v>
      </c>
      <c r="R90" s="13">
        <v>9.2975918212846564E-2</v>
      </c>
      <c r="S90" s="13">
        <v>6.5390309666945409E-2</v>
      </c>
      <c r="T90" s="13">
        <v>-4.9387385043901576E-2</v>
      </c>
      <c r="U90" s="13">
        <v>-7.2677720992568064E-4</v>
      </c>
      <c r="V90" s="13">
        <v>0.16056975722696898</v>
      </c>
      <c r="W90" s="13">
        <v>8.5675094986757488E-2</v>
      </c>
      <c r="X90" s="13">
        <v>9.1020590642826887E-2</v>
      </c>
      <c r="Y90" s="13">
        <v>0.10384746510766575</v>
      </c>
      <c r="Z90" s="13">
        <v>4.5091676969334755E-2</v>
      </c>
      <c r="AA90" s="13">
        <v>2.1542832189586029E-2</v>
      </c>
      <c r="AB90" s="13">
        <v>6.3060394644576703E-2</v>
      </c>
      <c r="AC90" s="13">
        <v>1.7187208845497039E-2</v>
      </c>
      <c r="AD90" s="13">
        <v>5.8612499797723455E-2</v>
      </c>
      <c r="AE90" s="5">
        <v>0</v>
      </c>
      <c r="AF90" s="5"/>
      <c r="AG90" s="5">
        <v>16.056975722696897</v>
      </c>
      <c r="AH90" s="5">
        <v>9.9507573983464894</v>
      </c>
      <c r="AI90" s="7">
        <v>0</v>
      </c>
      <c r="AN90" s="1"/>
      <c r="AO90" s="1"/>
      <c r="AP90" s="1"/>
      <c r="AQ90" s="1"/>
      <c r="AR90" s="1" t="s">
        <v>9</v>
      </c>
      <c r="AS90" s="1"/>
      <c r="AT90" s="1"/>
      <c r="AU90" s="1"/>
      <c r="AV90" s="1"/>
      <c r="AW90" s="12">
        <v>-9.893137909236388E-2</v>
      </c>
      <c r="AX90" s="12">
        <v>4.5107505101102792E-2</v>
      </c>
      <c r="AY90" s="12">
        <v>1.9702980652412532E-2</v>
      </c>
      <c r="AZ90" s="12">
        <v>5.2349031008024911E-2</v>
      </c>
      <c r="BA90" s="12">
        <v>8.4675127081169949E-2</v>
      </c>
      <c r="BB90" s="12">
        <v>-5.1633804233322152E-2</v>
      </c>
      <c r="BC90" s="12">
        <v>4.2118486714760664E-2</v>
      </c>
      <c r="BD90" s="12">
        <v>-9.9507573983464895E-2</v>
      </c>
      <c r="BE90" s="12">
        <v>9.2975918212846564E-2</v>
      </c>
      <c r="BF90" s="12">
        <v>6.5390309666945409E-2</v>
      </c>
      <c r="BG90" s="12">
        <v>-4.9387385043901576E-2</v>
      </c>
      <c r="BH90" s="12">
        <v>-7.2677720992568064E-4</v>
      </c>
      <c r="BI90" s="12">
        <v>0.16056975722696898</v>
      </c>
      <c r="BJ90" s="12">
        <v>8.5675094986757488E-2</v>
      </c>
      <c r="BK90" s="12">
        <v>9.1020590642826887E-2</v>
      </c>
      <c r="BL90" s="12">
        <v>0.10384746510766575</v>
      </c>
      <c r="BM90" s="12">
        <v>4.5091676969334755E-2</v>
      </c>
      <c r="BN90" s="12">
        <v>2.1542832189586029E-2</v>
      </c>
      <c r="BO90" s="12">
        <v>6.3060394644576703E-2</v>
      </c>
      <c r="BP90" s="12">
        <v>1.7187208845497039E-2</v>
      </c>
      <c r="BQ90" s="12">
        <v>5.8612499797723455E-2</v>
      </c>
      <c r="BR90" s="12">
        <v>0</v>
      </c>
    </row>
    <row r="91" spans="1:70">
      <c r="A91" s="1">
        <v>90</v>
      </c>
      <c r="B91" s="1">
        <v>0</v>
      </c>
      <c r="C91" s="1">
        <v>0</v>
      </c>
      <c r="D91" s="1">
        <v>36</v>
      </c>
      <c r="E91" s="1" t="s">
        <v>255</v>
      </c>
      <c r="F91" s="1" t="s">
        <v>467</v>
      </c>
      <c r="G91" s="1" t="s">
        <v>84</v>
      </c>
      <c r="H91" s="1" t="s">
        <v>13</v>
      </c>
      <c r="I91" s="1">
        <v>1</v>
      </c>
      <c r="J91" s="13">
        <v>-1.7524178611440011E-2</v>
      </c>
      <c r="K91" s="13">
        <v>2.3710897632210223E-2</v>
      </c>
      <c r="L91" s="13">
        <v>6.4532562610362124E-2</v>
      </c>
      <c r="M91" s="13">
        <v>-1.3912972236319742E-2</v>
      </c>
      <c r="N91" s="13">
        <v>-2.3180752696450511E-2</v>
      </c>
      <c r="O91" s="13">
        <v>-0.20983393479864226</v>
      </c>
      <c r="P91" s="13">
        <v>5.7656464353663353E-2</v>
      </c>
      <c r="Q91" s="13">
        <v>0.15282157547184211</v>
      </c>
      <c r="R91" s="13">
        <v>6.7809313909674998E-2</v>
      </c>
      <c r="S91" s="13">
        <v>1.4748904449557015E-2</v>
      </c>
      <c r="T91" s="13">
        <v>-9.7838746753004913E-2</v>
      </c>
      <c r="U91" s="13">
        <v>1.2751726888590276E-2</v>
      </c>
      <c r="V91" s="13">
        <v>-1.7664080609043509E-3</v>
      </c>
      <c r="W91" s="13">
        <v>-0.13758023484124052</v>
      </c>
      <c r="X91" s="13">
        <v>0.10655639006634354</v>
      </c>
      <c r="Y91" s="13">
        <v>0.13464007122310037</v>
      </c>
      <c r="Z91" s="13">
        <v>-1.169775418547897E-2</v>
      </c>
      <c r="AA91" s="13">
        <v>-6.9498887866989933E-2</v>
      </c>
      <c r="AB91" s="13">
        <v>1.3011577944682516E-2</v>
      </c>
      <c r="AC91" s="13">
        <v>-7.4157596896849753E-2</v>
      </c>
      <c r="AD91" s="13">
        <v>6.4723075590075826E-2</v>
      </c>
      <c r="AE91" s="5">
        <v>0</v>
      </c>
      <c r="AF91" s="5"/>
      <c r="AG91" s="5">
        <v>15.282157547184211</v>
      </c>
      <c r="AH91" s="5">
        <v>20.983393479864226</v>
      </c>
      <c r="AI91" s="7">
        <v>0</v>
      </c>
      <c r="AN91" s="1"/>
      <c r="AO91" s="1"/>
      <c r="AP91" s="1"/>
      <c r="AQ91" s="1"/>
      <c r="AR91" s="1" t="s">
        <v>255</v>
      </c>
      <c r="AS91" s="1"/>
      <c r="AT91" s="1"/>
      <c r="AU91" s="1"/>
      <c r="AV91" s="1"/>
      <c r="AW91" s="12">
        <v>-1.7524178611440011E-2</v>
      </c>
      <c r="AX91" s="12">
        <v>2.3710897632210223E-2</v>
      </c>
      <c r="AY91" s="12">
        <v>6.4532562610362124E-2</v>
      </c>
      <c r="AZ91" s="12">
        <v>-1.3912972236319742E-2</v>
      </c>
      <c r="BA91" s="12">
        <v>-2.3180752696450511E-2</v>
      </c>
      <c r="BB91" s="12">
        <v>-0.20983393479864226</v>
      </c>
      <c r="BC91" s="12">
        <v>5.7656464353663353E-2</v>
      </c>
      <c r="BD91" s="12">
        <v>0.15282157547184211</v>
      </c>
      <c r="BE91" s="12">
        <v>6.7809313909674998E-2</v>
      </c>
      <c r="BF91" s="12">
        <v>1.4748904449557015E-2</v>
      </c>
      <c r="BG91" s="12">
        <v>-9.7838746753004913E-2</v>
      </c>
      <c r="BH91" s="12">
        <v>1.2751726888590276E-2</v>
      </c>
      <c r="BI91" s="12">
        <v>-1.7664080609043509E-3</v>
      </c>
      <c r="BJ91" s="12">
        <v>-0.13758023484124052</v>
      </c>
      <c r="BK91" s="12">
        <v>0.10655639006634354</v>
      </c>
      <c r="BL91" s="12">
        <v>0.13464007122310037</v>
      </c>
      <c r="BM91" s="12">
        <v>-1.169775418547897E-2</v>
      </c>
      <c r="BN91" s="12">
        <v>-6.9498887866989933E-2</v>
      </c>
      <c r="BO91" s="12">
        <v>1.3011577944682516E-2</v>
      </c>
      <c r="BP91" s="12">
        <v>-7.4157596896849753E-2</v>
      </c>
      <c r="BQ91" s="12">
        <v>6.4723075590075826E-2</v>
      </c>
      <c r="BR91" s="12">
        <v>0</v>
      </c>
    </row>
    <row r="92" spans="1:70">
      <c r="A92" s="1">
        <v>91</v>
      </c>
      <c r="B92" s="1">
        <v>0</v>
      </c>
      <c r="C92" s="1">
        <v>0</v>
      </c>
      <c r="D92" s="1">
        <v>37</v>
      </c>
      <c r="E92" s="1" t="s">
        <v>255</v>
      </c>
      <c r="F92" s="1" t="s">
        <v>136</v>
      </c>
      <c r="G92" s="1" t="s">
        <v>84</v>
      </c>
      <c r="H92" s="1" t="s">
        <v>81</v>
      </c>
      <c r="I92" s="1">
        <v>1</v>
      </c>
      <c r="J92" s="13">
        <v>-8.0040777672165511E-2</v>
      </c>
      <c r="K92" s="13">
        <v>0.24726004032147655</v>
      </c>
      <c r="L92" s="13">
        <v>-6.6965858974917053E-2</v>
      </c>
      <c r="M92" s="13">
        <v>0.26487852868898226</v>
      </c>
      <c r="N92" s="13">
        <v>-9.4395045247115464E-3</v>
      </c>
      <c r="O92" s="13">
        <v>7.5489798042354436E-2</v>
      </c>
      <c r="P92" s="13">
        <v>-6.7666405299803417E-2</v>
      </c>
      <c r="Q92" s="13">
        <v>-0.41639780268720128</v>
      </c>
      <c r="R92" s="13">
        <v>0.29169571626532559</v>
      </c>
      <c r="S92" s="13">
        <v>-6.6986693027060701E-2</v>
      </c>
      <c r="T92" s="13">
        <v>9.4359285287143269E-2</v>
      </c>
      <c r="U92" s="13">
        <v>0.12606595826464803</v>
      </c>
      <c r="V92" s="13">
        <v>-6.898831300994207E-2</v>
      </c>
      <c r="W92" s="13">
        <v>1.2059794149378193E-2</v>
      </c>
      <c r="X92" s="13">
        <v>7.4126051483007036E-2</v>
      </c>
      <c r="Y92" s="13">
        <v>0.17946902426792566</v>
      </c>
      <c r="Z92" s="13">
        <v>-7.0730202214709145E-2</v>
      </c>
      <c r="AA92" s="13">
        <v>-0.17150298233718261</v>
      </c>
      <c r="AB92" s="13">
        <v>-0.13425493385707685</v>
      </c>
      <c r="AC92" s="13">
        <v>-8.4919146151663724E-2</v>
      </c>
      <c r="AD92" s="13">
        <v>0.20333548427794351</v>
      </c>
      <c r="AE92" s="5">
        <v>0</v>
      </c>
      <c r="AF92" s="5"/>
      <c r="AG92" s="5">
        <v>29.169571626532559</v>
      </c>
      <c r="AH92" s="5">
        <v>41.639780268720131</v>
      </c>
      <c r="AI92" s="7">
        <v>0</v>
      </c>
      <c r="AN92" s="1"/>
      <c r="AO92" s="1"/>
      <c r="AP92" s="1"/>
      <c r="AQ92" s="1"/>
      <c r="AR92" s="1" t="s">
        <v>255</v>
      </c>
      <c r="AS92" s="1"/>
      <c r="AT92" s="1"/>
      <c r="AU92" s="1"/>
      <c r="AV92" s="1"/>
      <c r="AW92" s="12">
        <v>-8.0040777672165511E-2</v>
      </c>
      <c r="AX92" s="12">
        <v>0.24726004032147655</v>
      </c>
      <c r="AY92" s="12">
        <v>-6.6965858974917053E-2</v>
      </c>
      <c r="AZ92" s="12">
        <v>0.26487852868898226</v>
      </c>
      <c r="BA92" s="12">
        <v>-9.4395045247115464E-3</v>
      </c>
      <c r="BB92" s="12">
        <v>7.5489798042354436E-2</v>
      </c>
      <c r="BC92" s="12">
        <v>-6.7666405299803417E-2</v>
      </c>
      <c r="BD92" s="12">
        <v>-0.41639780268720128</v>
      </c>
      <c r="BE92" s="12">
        <v>0.29169571626532559</v>
      </c>
      <c r="BF92" s="12">
        <v>-6.6986693027060701E-2</v>
      </c>
      <c r="BG92" s="12">
        <v>9.4359285287143269E-2</v>
      </c>
      <c r="BH92" s="12">
        <v>0.12606595826464803</v>
      </c>
      <c r="BI92" s="12">
        <v>-6.898831300994207E-2</v>
      </c>
      <c r="BJ92" s="12">
        <v>1.2059794149378193E-2</v>
      </c>
      <c r="BK92" s="12">
        <v>7.4126051483007036E-2</v>
      </c>
      <c r="BL92" s="12">
        <v>0.17946902426792566</v>
      </c>
      <c r="BM92" s="12">
        <v>-7.0730202214709145E-2</v>
      </c>
      <c r="BN92" s="12">
        <v>-0.17150298233718261</v>
      </c>
      <c r="BO92" s="12">
        <v>-0.13425493385707685</v>
      </c>
      <c r="BP92" s="12">
        <v>-8.4919146151663724E-2</v>
      </c>
      <c r="BQ92" s="12">
        <v>0.20333548427794351</v>
      </c>
      <c r="BR92" s="12">
        <v>0</v>
      </c>
    </row>
    <row r="93" spans="1:70">
      <c r="A93" s="1">
        <v>92</v>
      </c>
      <c r="B93" s="1">
        <v>0</v>
      </c>
      <c r="C93" s="1">
        <v>0</v>
      </c>
      <c r="D93" s="1">
        <v>0</v>
      </c>
      <c r="E93" s="1" t="s">
        <v>256</v>
      </c>
      <c r="F93" s="1" t="s">
        <v>136</v>
      </c>
      <c r="G93" s="1" t="s">
        <v>84</v>
      </c>
      <c r="H93" s="1" t="s">
        <v>81</v>
      </c>
      <c r="I93" s="1">
        <v>1</v>
      </c>
      <c r="J93" s="13">
        <v>-7.9717946025391825E-2</v>
      </c>
      <c r="K93" s="13">
        <v>-6.225276558861724E-2</v>
      </c>
      <c r="L93" s="13">
        <v>3.621495532409913E-2</v>
      </c>
      <c r="M93" s="13">
        <v>0.1618994710378002</v>
      </c>
      <c r="N93" s="13">
        <v>0.16247149948664832</v>
      </c>
      <c r="O93" s="13">
        <v>-0.10994675326056054</v>
      </c>
      <c r="P93" s="13">
        <v>2.3126359446045369E-3</v>
      </c>
      <c r="Q93" s="13">
        <v>-0.28997337869073847</v>
      </c>
      <c r="R93" s="13">
        <v>0.17934926828401587</v>
      </c>
      <c r="S93" s="13">
        <v>-6.2853283946552402E-2</v>
      </c>
      <c r="T93" s="13">
        <v>0.1678905032451701</v>
      </c>
      <c r="U93" s="13">
        <v>7.1101659580970006E-2</v>
      </c>
      <c r="V93" s="13">
        <v>-6.607837988567633E-2</v>
      </c>
      <c r="W93" s="13">
        <v>0.20468605767966233</v>
      </c>
      <c r="X93" s="13">
        <v>-1.7065878189196252E-2</v>
      </c>
      <c r="Y93" s="13">
        <v>8.3386065797116035E-3</v>
      </c>
      <c r="Z93" s="13">
        <v>0.19942167998851676</v>
      </c>
      <c r="AA93" s="13">
        <v>4.0342929716900712E-2</v>
      </c>
      <c r="AB93" s="13">
        <v>-9.146158810808859E-2</v>
      </c>
      <c r="AC93" s="13">
        <v>0.12609366359726903</v>
      </c>
      <c r="AD93" s="13">
        <v>4.0353685613342842E-2</v>
      </c>
      <c r="AE93" s="5">
        <v>0</v>
      </c>
      <c r="AF93" s="5"/>
      <c r="AG93" s="5">
        <v>20.468605767966235</v>
      </c>
      <c r="AH93" s="5">
        <v>28.997337869073846</v>
      </c>
      <c r="AI93" s="7">
        <v>0</v>
      </c>
      <c r="AN93" s="1"/>
      <c r="AO93" s="1"/>
      <c r="AP93" s="1"/>
      <c r="AQ93" s="1"/>
      <c r="AR93" s="1" t="s">
        <v>256</v>
      </c>
      <c r="AS93" s="1"/>
      <c r="AT93" s="1"/>
      <c r="AU93" s="1"/>
      <c r="AV93" s="1"/>
      <c r="AW93" s="12">
        <v>-7.9717946025391825E-2</v>
      </c>
      <c r="AX93" s="12">
        <v>-6.225276558861724E-2</v>
      </c>
      <c r="AY93" s="12">
        <v>3.621495532409913E-2</v>
      </c>
      <c r="AZ93" s="12">
        <v>0.1618994710378002</v>
      </c>
      <c r="BA93" s="12">
        <v>0.16247149948664832</v>
      </c>
      <c r="BB93" s="12">
        <v>-0.10994675326056054</v>
      </c>
      <c r="BC93" s="12">
        <v>2.3126359446045369E-3</v>
      </c>
      <c r="BD93" s="12">
        <v>-0.28997337869073847</v>
      </c>
      <c r="BE93" s="12">
        <v>0.17934926828401587</v>
      </c>
      <c r="BF93" s="12">
        <v>-6.2853283946552402E-2</v>
      </c>
      <c r="BG93" s="12">
        <v>0.1678905032451701</v>
      </c>
      <c r="BH93" s="12">
        <v>7.1101659580970006E-2</v>
      </c>
      <c r="BI93" s="12">
        <v>-6.607837988567633E-2</v>
      </c>
      <c r="BJ93" s="12">
        <v>0.20468605767966233</v>
      </c>
      <c r="BK93" s="12">
        <v>-1.7065878189196252E-2</v>
      </c>
      <c r="BL93" s="12">
        <v>8.3386065797116035E-3</v>
      </c>
      <c r="BM93" s="12">
        <v>0.19942167998851676</v>
      </c>
      <c r="BN93" s="12">
        <v>4.0342929716900712E-2</v>
      </c>
      <c r="BO93" s="12">
        <v>-9.146158810808859E-2</v>
      </c>
      <c r="BP93" s="12">
        <v>0.12609366359726903</v>
      </c>
      <c r="BQ93" s="12">
        <v>4.0353685613342842E-2</v>
      </c>
      <c r="BR93" s="12">
        <v>0</v>
      </c>
    </row>
    <row r="94" spans="1:70">
      <c r="A94" s="1">
        <v>93</v>
      </c>
      <c r="B94" s="1">
        <v>0</v>
      </c>
      <c r="C94" s="1">
        <v>0</v>
      </c>
      <c r="D94" s="1">
        <v>0</v>
      </c>
      <c r="E94" s="1" t="s">
        <v>9</v>
      </c>
      <c r="F94" s="1" t="s">
        <v>136</v>
      </c>
      <c r="G94" s="1" t="s">
        <v>84</v>
      </c>
      <c r="H94" s="1" t="s">
        <v>81</v>
      </c>
      <c r="I94" s="1">
        <v>1</v>
      </c>
      <c r="J94" s="13">
        <v>-8.0577629447758772E-2</v>
      </c>
      <c r="K94" s="13">
        <v>0.10902873388655897</v>
      </c>
      <c r="L94" s="13">
        <v>-1.4065880223031808E-2</v>
      </c>
      <c r="M94" s="13">
        <v>0.20295438523304102</v>
      </c>
      <c r="N94" s="13">
        <v>6.1308364808009677E-2</v>
      </c>
      <c r="O94" s="13">
        <v>-9.6337362496246078E-3</v>
      </c>
      <c r="P94" s="13">
        <v>-2.2978210221625772E-2</v>
      </c>
      <c r="Q94" s="13">
        <v>-0.35731308266049744</v>
      </c>
      <c r="R94" s="13">
        <v>0.22202703190215925</v>
      </c>
      <c r="S94" s="13">
        <v>-6.197281895003158E-2</v>
      </c>
      <c r="T94" s="13">
        <v>0.11117761113473031</v>
      </c>
      <c r="U94" s="13">
        <v>0.10235375591342738</v>
      </c>
      <c r="V94" s="13">
        <v>-7.3585091850096498E-2</v>
      </c>
      <c r="W94" s="13">
        <v>9.7174673202690867E-2</v>
      </c>
      <c r="X94" s="13">
        <v>3.8023039169574731E-2</v>
      </c>
      <c r="Y94" s="13">
        <v>7.9266214089680653E-2</v>
      </c>
      <c r="Z94" s="13">
        <v>2.1841712088682318E-2</v>
      </c>
      <c r="AA94" s="13">
        <v>-6.7340089450626361E-2</v>
      </c>
      <c r="AB94" s="13">
        <v>-0.11036788279437246</v>
      </c>
      <c r="AC94" s="13">
        <v>1.5941363028202059E-2</v>
      </c>
      <c r="AD94" s="13">
        <v>0.10996174283978749</v>
      </c>
      <c r="AE94" s="5">
        <v>0</v>
      </c>
      <c r="AF94" s="5"/>
      <c r="AG94" s="5">
        <v>22.202703190215924</v>
      </c>
      <c r="AH94" s="5">
        <v>35.731308266049744</v>
      </c>
      <c r="AI94" s="7">
        <v>0</v>
      </c>
      <c r="AN94" s="1"/>
      <c r="AO94" s="1"/>
      <c r="AP94" s="1"/>
      <c r="AQ94" s="1"/>
      <c r="AR94" s="1" t="s">
        <v>9</v>
      </c>
      <c r="AS94" s="1"/>
      <c r="AT94" s="1"/>
      <c r="AU94" s="1"/>
      <c r="AV94" s="1"/>
      <c r="AW94" s="12">
        <v>-8.0577629447758772E-2</v>
      </c>
      <c r="AX94" s="12">
        <v>0.10902873388655897</v>
      </c>
      <c r="AY94" s="12">
        <v>-1.4065880223031808E-2</v>
      </c>
      <c r="AZ94" s="12">
        <v>0.20295438523304102</v>
      </c>
      <c r="BA94" s="12">
        <v>6.1308364808009677E-2</v>
      </c>
      <c r="BB94" s="12">
        <v>-9.6337362496246078E-3</v>
      </c>
      <c r="BC94" s="12">
        <v>-2.2978210221625772E-2</v>
      </c>
      <c r="BD94" s="12">
        <v>-0.35731308266049744</v>
      </c>
      <c r="BE94" s="12">
        <v>0.22202703190215925</v>
      </c>
      <c r="BF94" s="12">
        <v>-6.197281895003158E-2</v>
      </c>
      <c r="BG94" s="12">
        <v>0.11117761113473031</v>
      </c>
      <c r="BH94" s="12">
        <v>0.10235375591342738</v>
      </c>
      <c r="BI94" s="12">
        <v>-7.3585091850096498E-2</v>
      </c>
      <c r="BJ94" s="12">
        <v>9.7174673202690867E-2</v>
      </c>
      <c r="BK94" s="12">
        <v>3.8023039169574731E-2</v>
      </c>
      <c r="BL94" s="12">
        <v>7.9266214089680653E-2</v>
      </c>
      <c r="BM94" s="12">
        <v>2.1841712088682318E-2</v>
      </c>
      <c r="BN94" s="12">
        <v>-6.7340089450626361E-2</v>
      </c>
      <c r="BO94" s="12">
        <v>-0.11036788279437246</v>
      </c>
      <c r="BP94" s="12">
        <v>1.5941363028202059E-2</v>
      </c>
      <c r="BQ94" s="12">
        <v>0.10996174283978749</v>
      </c>
      <c r="BR94" s="12">
        <v>0</v>
      </c>
    </row>
    <row r="95" spans="1:70">
      <c r="A95" s="1">
        <v>94</v>
      </c>
      <c r="B95" s="1">
        <v>0</v>
      </c>
      <c r="C95" s="1">
        <v>0</v>
      </c>
      <c r="D95" s="1">
        <v>38</v>
      </c>
      <c r="E95" s="1" t="s">
        <v>255</v>
      </c>
      <c r="F95" s="1" t="s">
        <v>317</v>
      </c>
      <c r="G95" s="1" t="s">
        <v>320</v>
      </c>
      <c r="H95" s="1" t="s">
        <v>370</v>
      </c>
      <c r="I95" s="1">
        <v>0</v>
      </c>
      <c r="J95" s="13">
        <v>-5.5865921787709501E-2</v>
      </c>
      <c r="K95" s="13">
        <v>-2.234636871508372E-2</v>
      </c>
      <c r="L95" s="13">
        <v>4.0502793296089468E-2</v>
      </c>
      <c r="M95" s="13">
        <v>2.2346368715083921E-2</v>
      </c>
      <c r="N95" s="13">
        <v>5.7262569832402362E-2</v>
      </c>
      <c r="O95" s="13">
        <v>4.6089385474860495E-2</v>
      </c>
      <c r="P95" s="13">
        <v>3.3519553072625781E-2</v>
      </c>
      <c r="Q95" s="13">
        <v>-8.9385474860335087E-2</v>
      </c>
      <c r="R95" s="13">
        <v>-1.9553072625698206E-2</v>
      </c>
      <c r="S95" s="13">
        <v>-2.234636871508372E-2</v>
      </c>
      <c r="T95" s="13">
        <v>-8.3798882681563464E-3</v>
      </c>
      <c r="U95" s="13">
        <v>-6.9832402234636876E-3</v>
      </c>
      <c r="V95" s="13">
        <v>2.6536312849162094E-2</v>
      </c>
      <c r="W95" s="13">
        <v>4.3296089385474981E-2</v>
      </c>
      <c r="X95" s="13">
        <v>5.3072625698324188E-2</v>
      </c>
      <c r="Y95" s="13">
        <v>2.3743016759776577E-2</v>
      </c>
      <c r="Z95" s="13">
        <v>2.6536312849162094E-2</v>
      </c>
      <c r="AA95" s="13">
        <v>7.1229050279329728E-2</v>
      </c>
      <c r="AB95" s="13">
        <v>2.793296089385475E-2</v>
      </c>
      <c r="AC95" s="13">
        <v>6.8435754189944215E-2</v>
      </c>
      <c r="AD95" s="13">
        <v>7.8212290502793422E-2</v>
      </c>
      <c r="AE95" s="5">
        <v>0</v>
      </c>
      <c r="AF95" s="5"/>
      <c r="AG95" s="5">
        <v>7.8212290502793422</v>
      </c>
      <c r="AH95" s="5">
        <v>8.9385474860335083</v>
      </c>
      <c r="AI95" s="7">
        <v>0</v>
      </c>
      <c r="AN95" s="1"/>
      <c r="AO95" s="1"/>
      <c r="AP95" s="1"/>
      <c r="AQ95" s="1"/>
      <c r="AR95" s="1" t="s">
        <v>255</v>
      </c>
      <c r="AS95" s="1"/>
      <c r="AT95" s="1"/>
      <c r="AU95" s="1"/>
      <c r="AV95" s="1"/>
      <c r="AW95" s="12">
        <v>-5.5865921787709501E-2</v>
      </c>
      <c r="AX95" s="12">
        <v>-2.234636871508372E-2</v>
      </c>
      <c r="AY95" s="12">
        <v>4.0502793296089468E-2</v>
      </c>
      <c r="AZ95" s="12">
        <v>2.2346368715083921E-2</v>
      </c>
      <c r="BA95" s="12">
        <v>5.7262569832402362E-2</v>
      </c>
      <c r="BB95" s="12">
        <v>4.6089385474860495E-2</v>
      </c>
      <c r="BC95" s="12">
        <v>3.3519553072625781E-2</v>
      </c>
      <c r="BD95" s="12">
        <v>-8.9385474860335087E-2</v>
      </c>
      <c r="BE95" s="12">
        <v>-1.9553072625698206E-2</v>
      </c>
      <c r="BF95" s="12">
        <v>-2.234636871508372E-2</v>
      </c>
      <c r="BG95" s="12">
        <v>-8.3798882681563464E-3</v>
      </c>
      <c r="BH95" s="12">
        <v>-6.9832402234636876E-3</v>
      </c>
      <c r="BI95" s="12">
        <v>2.6536312849162094E-2</v>
      </c>
      <c r="BJ95" s="12">
        <v>4.3296089385474981E-2</v>
      </c>
      <c r="BK95" s="12">
        <v>5.3072625698324188E-2</v>
      </c>
      <c r="BL95" s="12">
        <v>2.3743016759776577E-2</v>
      </c>
      <c r="BM95" s="12">
        <v>2.6536312849162094E-2</v>
      </c>
      <c r="BN95" s="12">
        <v>7.1229050279329728E-2</v>
      </c>
      <c r="BO95" s="12">
        <v>2.793296089385475E-2</v>
      </c>
      <c r="BP95" s="12">
        <v>6.8435754189944215E-2</v>
      </c>
      <c r="BQ95" s="12">
        <v>7.8212290502793422E-2</v>
      </c>
      <c r="BR95" s="12">
        <v>0</v>
      </c>
    </row>
    <row r="96" spans="1:70">
      <c r="A96" s="1">
        <v>95</v>
      </c>
      <c r="B96" s="1">
        <v>0</v>
      </c>
      <c r="C96" s="1">
        <v>0</v>
      </c>
      <c r="D96" s="1">
        <v>0</v>
      </c>
      <c r="E96" s="1" t="s">
        <v>256</v>
      </c>
      <c r="F96" s="1" t="s">
        <v>317</v>
      </c>
      <c r="G96" s="1" t="s">
        <v>320</v>
      </c>
      <c r="H96" s="1" t="s">
        <v>370</v>
      </c>
      <c r="I96" s="1">
        <v>0</v>
      </c>
      <c r="J96" s="13">
        <v>-4.7073791348600368E-2</v>
      </c>
      <c r="K96" s="13">
        <v>1.0178117048346201E-2</v>
      </c>
      <c r="L96" s="13">
        <v>2.7989821882951692E-2</v>
      </c>
      <c r="M96" s="13">
        <v>4.9618320610687099E-2</v>
      </c>
      <c r="N96" s="13">
        <v>3.0534351145038243E-2</v>
      </c>
      <c r="O96" s="13">
        <v>3.8167938931299157E-3</v>
      </c>
      <c r="P96" s="13">
        <v>2.5445292620865142E-2</v>
      </c>
      <c r="Q96" s="13">
        <v>-1.6539440203562305E-2</v>
      </c>
      <c r="R96" s="13">
        <v>2.7989821882951692E-2</v>
      </c>
      <c r="S96" s="13">
        <v>-1.5267175572518941E-2</v>
      </c>
      <c r="T96" s="13">
        <v>-2.0356234096692041E-2</v>
      </c>
      <c r="U96" s="13">
        <v>1.2722646310433655E-3</v>
      </c>
      <c r="V96" s="13">
        <v>2.0356234096692221E-2</v>
      </c>
      <c r="W96" s="13">
        <v>5.2162849872773649E-2</v>
      </c>
      <c r="X96" s="13">
        <v>4.5801526717557363E-2</v>
      </c>
      <c r="Y96" s="13">
        <v>1.6539440203562485E-2</v>
      </c>
      <c r="Z96" s="13">
        <v>2.0356234096692221E-2</v>
      </c>
      <c r="AA96" s="13">
        <v>3.9440203562341077E-2</v>
      </c>
      <c r="AB96" s="13">
        <v>1.1450381679389386E-2</v>
      </c>
      <c r="AC96" s="13">
        <v>3.6895674300254526E-2</v>
      </c>
      <c r="AD96" s="13">
        <v>4.9618320610687099E-2</v>
      </c>
      <c r="AE96" s="5">
        <v>0</v>
      </c>
      <c r="AF96" s="5"/>
      <c r="AG96" s="5">
        <v>5.2162849872773647</v>
      </c>
      <c r="AH96" s="5">
        <v>2.0356234096692041</v>
      </c>
      <c r="AI96" s="7">
        <v>0</v>
      </c>
      <c r="AN96" s="1"/>
      <c r="AO96" s="1"/>
      <c r="AP96" s="1"/>
      <c r="AQ96" s="1"/>
      <c r="AR96" s="1" t="s">
        <v>256</v>
      </c>
      <c r="AS96" s="1"/>
      <c r="AT96" s="1"/>
      <c r="AU96" s="1"/>
      <c r="AV96" s="1"/>
      <c r="AW96" s="12">
        <v>-4.7073791348600368E-2</v>
      </c>
      <c r="AX96" s="12">
        <v>1.0178117048346201E-2</v>
      </c>
      <c r="AY96" s="12">
        <v>2.7989821882951692E-2</v>
      </c>
      <c r="AZ96" s="12">
        <v>4.9618320610687099E-2</v>
      </c>
      <c r="BA96" s="12">
        <v>3.0534351145038243E-2</v>
      </c>
      <c r="BB96" s="12">
        <v>3.8167938931299157E-3</v>
      </c>
      <c r="BC96" s="12">
        <v>2.5445292620865142E-2</v>
      </c>
      <c r="BD96" s="12">
        <v>-1.6539440203562305E-2</v>
      </c>
      <c r="BE96" s="12">
        <v>2.7989821882951692E-2</v>
      </c>
      <c r="BF96" s="12">
        <v>-1.5267175572518941E-2</v>
      </c>
      <c r="BG96" s="12">
        <v>-2.0356234096692041E-2</v>
      </c>
      <c r="BH96" s="12">
        <v>1.2722646310433655E-3</v>
      </c>
      <c r="BI96" s="12">
        <v>2.0356234096692221E-2</v>
      </c>
      <c r="BJ96" s="12">
        <v>5.2162849872773649E-2</v>
      </c>
      <c r="BK96" s="12">
        <v>4.5801526717557363E-2</v>
      </c>
      <c r="BL96" s="12">
        <v>1.6539440203562485E-2</v>
      </c>
      <c r="BM96" s="12">
        <v>2.0356234096692221E-2</v>
      </c>
      <c r="BN96" s="12">
        <v>3.9440203562341077E-2</v>
      </c>
      <c r="BO96" s="12">
        <v>1.1450381679389386E-2</v>
      </c>
      <c r="BP96" s="12">
        <v>3.6895674300254526E-2</v>
      </c>
      <c r="BQ96" s="12">
        <v>4.9618320610687099E-2</v>
      </c>
      <c r="BR96" s="12">
        <v>0</v>
      </c>
    </row>
    <row r="97" spans="1:70">
      <c r="A97" s="1">
        <v>96</v>
      </c>
      <c r="B97" s="1">
        <v>0</v>
      </c>
      <c r="C97" s="1">
        <v>0</v>
      </c>
      <c r="D97" s="1">
        <v>0</v>
      </c>
      <c r="E97" s="1" t="s">
        <v>9</v>
      </c>
      <c r="F97" s="1" t="s">
        <v>317</v>
      </c>
      <c r="G97" s="1" t="s">
        <v>320</v>
      </c>
      <c r="H97" s="1" t="s">
        <v>370</v>
      </c>
      <c r="I97" s="1">
        <v>0</v>
      </c>
      <c r="J97" s="13">
        <v>-5.1861702127659649E-2</v>
      </c>
      <c r="K97" s="13">
        <v>-3.989361702127622E-3</v>
      </c>
      <c r="L97" s="13">
        <v>3.4574468085106308E-2</v>
      </c>
      <c r="M97" s="13">
        <v>3.7234042553191453E-2</v>
      </c>
      <c r="N97" s="13">
        <v>4.3882978723404215E-2</v>
      </c>
      <c r="O97" s="13">
        <v>2.3936170212765919E-2</v>
      </c>
      <c r="P97" s="13">
        <v>2.9255319148936205E-2</v>
      </c>
      <c r="Q97" s="13">
        <v>-4.6542553191489359E-2</v>
      </c>
      <c r="R97" s="13">
        <v>3.989361702127622E-3</v>
      </c>
      <c r="S97" s="13">
        <v>-1.861702127659582E-2</v>
      </c>
      <c r="T97" s="13">
        <v>-1.4627659574468198E-2</v>
      </c>
      <c r="U97" s="13">
        <v>-2.659574468085144E-3</v>
      </c>
      <c r="V97" s="13">
        <v>2.5265957446808398E-2</v>
      </c>
      <c r="W97" s="13">
        <v>4.7872340425531838E-2</v>
      </c>
      <c r="X97" s="13">
        <v>4.9202127659574504E-2</v>
      </c>
      <c r="Y97" s="13">
        <v>2.1276595744680774E-2</v>
      </c>
      <c r="Z97" s="13">
        <v>2.6595744680851064E-2</v>
      </c>
      <c r="AA97" s="13">
        <v>5.7180851063829745E-2</v>
      </c>
      <c r="AB97" s="13">
        <v>2.1276595744680774E-2</v>
      </c>
      <c r="AC97" s="13">
        <v>5.1861702127659462E-2</v>
      </c>
      <c r="AD97" s="13">
        <v>6.5159574468084985E-2</v>
      </c>
      <c r="AE97" s="5">
        <v>0</v>
      </c>
      <c r="AF97" s="5"/>
      <c r="AG97" s="5">
        <v>6.5159574468084989</v>
      </c>
      <c r="AH97" s="5">
        <v>4.6542553191489358</v>
      </c>
      <c r="AI97" s="7">
        <v>0</v>
      </c>
      <c r="AN97" s="1"/>
      <c r="AO97" s="1"/>
      <c r="AP97" s="1"/>
      <c r="AQ97" s="1"/>
      <c r="AR97" s="1" t="s">
        <v>9</v>
      </c>
      <c r="AS97" s="1"/>
      <c r="AT97" s="1"/>
      <c r="AU97" s="1"/>
      <c r="AV97" s="1"/>
      <c r="AW97" s="12">
        <v>-5.1861702127659649E-2</v>
      </c>
      <c r="AX97" s="12">
        <v>-3.989361702127622E-3</v>
      </c>
      <c r="AY97" s="12">
        <v>3.4574468085106308E-2</v>
      </c>
      <c r="AZ97" s="12">
        <v>3.7234042553191453E-2</v>
      </c>
      <c r="BA97" s="12">
        <v>4.3882978723404215E-2</v>
      </c>
      <c r="BB97" s="12">
        <v>2.3936170212765919E-2</v>
      </c>
      <c r="BC97" s="12">
        <v>2.9255319148936205E-2</v>
      </c>
      <c r="BD97" s="12">
        <v>-4.6542553191489359E-2</v>
      </c>
      <c r="BE97" s="12">
        <v>3.989361702127622E-3</v>
      </c>
      <c r="BF97" s="12">
        <v>-1.861702127659582E-2</v>
      </c>
      <c r="BG97" s="12">
        <v>-1.4627659574468198E-2</v>
      </c>
      <c r="BH97" s="12">
        <v>-2.659574468085144E-3</v>
      </c>
      <c r="BI97" s="12">
        <v>2.5265957446808398E-2</v>
      </c>
      <c r="BJ97" s="12">
        <v>4.7872340425531838E-2</v>
      </c>
      <c r="BK97" s="12">
        <v>4.9202127659574504E-2</v>
      </c>
      <c r="BL97" s="12">
        <v>2.1276595744680774E-2</v>
      </c>
      <c r="BM97" s="12">
        <v>2.6595744680851064E-2</v>
      </c>
      <c r="BN97" s="12">
        <v>5.7180851063829745E-2</v>
      </c>
      <c r="BO97" s="12">
        <v>2.1276595744680774E-2</v>
      </c>
      <c r="BP97" s="12">
        <v>5.1861702127659462E-2</v>
      </c>
      <c r="BQ97" s="12">
        <v>6.5159574468084985E-2</v>
      </c>
      <c r="BR97" s="12">
        <v>0</v>
      </c>
    </row>
    <row r="98" spans="1:70">
      <c r="A98" s="1">
        <v>97</v>
      </c>
      <c r="B98" s="1" t="s">
        <v>192</v>
      </c>
      <c r="C98" s="1" t="s">
        <v>476</v>
      </c>
      <c r="D98" s="1">
        <v>39</v>
      </c>
      <c r="E98" s="1" t="s">
        <v>255</v>
      </c>
      <c r="F98" s="1" t="s">
        <v>400</v>
      </c>
      <c r="G98" s="1" t="s">
        <v>84</v>
      </c>
      <c r="H98" s="1" t="s">
        <v>257</v>
      </c>
      <c r="I98" s="1">
        <v>1</v>
      </c>
      <c r="J98" s="13">
        <v>0.2767527675276753</v>
      </c>
      <c r="K98" s="13">
        <v>0.35608856088560881</v>
      </c>
      <c r="L98" s="13">
        <v>1.8450184501844625E-3</v>
      </c>
      <c r="M98" s="13">
        <v>-0.18265682656826573</v>
      </c>
      <c r="N98" s="13">
        <v>-0.10701107011070111</v>
      </c>
      <c r="O98" s="13">
        <v>9.7785977859778647E-2</v>
      </c>
      <c r="P98" s="13">
        <v>-0.40959409594095936</v>
      </c>
      <c r="Q98" s="13">
        <v>-0.25830258302583031</v>
      </c>
      <c r="R98" s="13">
        <v>-5.535055350553502E-2</v>
      </c>
      <c r="S98" s="13">
        <v>-7.011070110701105E-2</v>
      </c>
      <c r="T98" s="13">
        <v>-7.5645756457564606E-2</v>
      </c>
      <c r="U98" s="13">
        <v>-5.5350553505535511E-3</v>
      </c>
      <c r="V98" s="13">
        <v>-0.20479704797047976</v>
      </c>
      <c r="W98" s="13">
        <v>-0.40405904059040598</v>
      </c>
      <c r="X98" s="13">
        <v>-0.25276752767527677</v>
      </c>
      <c r="Y98" s="13">
        <v>-0.35608856088560881</v>
      </c>
      <c r="Z98" s="13">
        <v>-0.37822878228782286</v>
      </c>
      <c r="AA98" s="13">
        <v>-0.54243542435424341</v>
      </c>
      <c r="AB98" s="13">
        <v>0.17712177121771217</v>
      </c>
      <c r="AC98" s="13">
        <v>-9.5940959409594184E-2</v>
      </c>
      <c r="AD98" s="13">
        <v>0.22140221402214025</v>
      </c>
      <c r="AE98" s="5">
        <v>0</v>
      </c>
      <c r="AF98" s="5"/>
      <c r="AG98" s="5">
        <v>35.608856088560884</v>
      </c>
      <c r="AH98" s="5">
        <v>54.243542435424338</v>
      </c>
      <c r="AI98" s="7">
        <v>0</v>
      </c>
      <c r="AN98" s="1"/>
      <c r="AO98" s="1"/>
      <c r="AP98" s="1"/>
      <c r="AQ98" s="1"/>
      <c r="AR98" s="1" t="s">
        <v>255</v>
      </c>
      <c r="AS98" s="1"/>
      <c r="AT98" s="1"/>
      <c r="AU98" s="1"/>
      <c r="AV98" s="1"/>
      <c r="AW98" s="12">
        <v>0.2767527675276753</v>
      </c>
      <c r="AX98" s="12">
        <v>0.35608856088560881</v>
      </c>
      <c r="AY98" s="12">
        <v>1.8450184501844625E-3</v>
      </c>
      <c r="AZ98" s="12">
        <v>-0.18265682656826573</v>
      </c>
      <c r="BA98" s="12">
        <v>-0.10701107011070111</v>
      </c>
      <c r="BB98" s="12">
        <v>9.7785977859778647E-2</v>
      </c>
      <c r="BC98" s="12">
        <v>-0.40959409594095936</v>
      </c>
      <c r="BD98" s="12">
        <v>-0.25830258302583031</v>
      </c>
      <c r="BE98" s="12">
        <v>-5.535055350553502E-2</v>
      </c>
      <c r="BF98" s="12">
        <v>-7.011070110701105E-2</v>
      </c>
      <c r="BG98" s="12">
        <v>-7.5645756457564606E-2</v>
      </c>
      <c r="BH98" s="12">
        <v>-5.5350553505535511E-3</v>
      </c>
      <c r="BI98" s="12">
        <v>-0.20479704797047976</v>
      </c>
      <c r="BJ98" s="12">
        <v>-0.40405904059040598</v>
      </c>
      <c r="BK98" s="12">
        <v>-0.25276752767527677</v>
      </c>
      <c r="BL98" s="12">
        <v>-0.35608856088560881</v>
      </c>
      <c r="BM98" s="12">
        <v>-0.37822878228782286</v>
      </c>
      <c r="BN98" s="12">
        <v>-0.54243542435424341</v>
      </c>
      <c r="BO98" s="12">
        <v>0.17712177121771217</v>
      </c>
      <c r="BP98" s="12">
        <v>-9.5940959409594184E-2</v>
      </c>
      <c r="BQ98" s="12">
        <v>0.22140221402214025</v>
      </c>
      <c r="BR98" s="12">
        <v>0</v>
      </c>
    </row>
    <row r="99" spans="1:70">
      <c r="A99" s="1">
        <v>98</v>
      </c>
      <c r="B99" s="1">
        <v>0</v>
      </c>
      <c r="C99" s="1">
        <v>0</v>
      </c>
      <c r="D99" s="1">
        <v>40</v>
      </c>
      <c r="E99" s="1" t="s">
        <v>255</v>
      </c>
      <c r="F99" s="1" t="s">
        <v>294</v>
      </c>
      <c r="G99" s="1" t="s">
        <v>320</v>
      </c>
      <c r="H99" s="1" t="s">
        <v>325</v>
      </c>
      <c r="I99" s="1">
        <v>0</v>
      </c>
      <c r="J99" s="13">
        <v>-2.0606073464372581E-2</v>
      </c>
      <c r="K99" s="13" t="e">
        <v>#VALUE!</v>
      </c>
      <c r="L99" s="13" t="e">
        <v>#VALUE!</v>
      </c>
      <c r="M99" s="13">
        <v>5.1069081875099114E-2</v>
      </c>
      <c r="N99" s="13">
        <v>3.5598401630032347E-2</v>
      </c>
      <c r="O99" s="13">
        <v>3.7969972824897551E-2</v>
      </c>
      <c r="P99" s="13">
        <v>5.7071873928946838E-2</v>
      </c>
      <c r="Q99" s="13">
        <v>-5.0842695264965231E-2</v>
      </c>
      <c r="R99" s="13">
        <v>-0.1827756981059101</v>
      </c>
      <c r="S99" s="13">
        <v>3.8409612782270015E-2</v>
      </c>
      <c r="T99" s="13">
        <v>-3.4762707829508584E-2</v>
      </c>
      <c r="U99" s="13">
        <v>5.1026623997706438E-2</v>
      </c>
      <c r="V99" s="13">
        <v>-1.1161714992460619E-2</v>
      </c>
      <c r="W99" s="13">
        <v>4.782512061048802E-2</v>
      </c>
      <c r="X99" s="13">
        <v>-2.8979366302512924E-2</v>
      </c>
      <c r="Y99" s="13" t="e">
        <v>#VALUE!</v>
      </c>
      <c r="Z99" s="13">
        <v>-5.1779829950931895E-3</v>
      </c>
      <c r="AA99" s="13">
        <v>5.1329113823026074E-2</v>
      </c>
      <c r="AB99" s="13">
        <v>4.7169921980963177E-3</v>
      </c>
      <c r="AC99" s="13">
        <v>5.4502177598757147E-2</v>
      </c>
      <c r="AD99" s="13">
        <v>-3.4085374808914257E-2</v>
      </c>
      <c r="AE99" s="5">
        <v>0</v>
      </c>
      <c r="AF99" s="5"/>
      <c r="AG99" s="5">
        <v>5.7071873928946841</v>
      </c>
      <c r="AH99" s="5">
        <v>18.277569810591011</v>
      </c>
      <c r="AI99" s="7">
        <v>0</v>
      </c>
      <c r="AN99" s="1"/>
      <c r="AO99" s="1"/>
      <c r="AP99" s="1"/>
      <c r="AQ99" s="1"/>
      <c r="AR99" s="1" t="s">
        <v>255</v>
      </c>
      <c r="AS99" s="1"/>
      <c r="AT99" s="1"/>
      <c r="AU99" s="1"/>
      <c r="AV99" s="1"/>
      <c r="AW99" s="12">
        <v>-2.0606073464372581E-2</v>
      </c>
      <c r="AX99" s="12">
        <v>0</v>
      </c>
      <c r="AY99" s="12">
        <v>0</v>
      </c>
      <c r="AZ99" s="12">
        <v>5.1069081875099114E-2</v>
      </c>
      <c r="BA99" s="12">
        <v>3.5598401630032347E-2</v>
      </c>
      <c r="BB99" s="12">
        <v>3.7969972824897551E-2</v>
      </c>
      <c r="BC99" s="12">
        <v>5.7071873928946838E-2</v>
      </c>
      <c r="BD99" s="12">
        <v>-5.0842695264965231E-2</v>
      </c>
      <c r="BE99" s="12">
        <v>-0.1827756981059101</v>
      </c>
      <c r="BF99" s="12">
        <v>3.8409612782270015E-2</v>
      </c>
      <c r="BG99" s="12">
        <v>-3.4762707829508584E-2</v>
      </c>
      <c r="BH99" s="12">
        <v>5.1026623997706438E-2</v>
      </c>
      <c r="BI99" s="12">
        <v>-1.1161714992460619E-2</v>
      </c>
      <c r="BJ99" s="12">
        <v>4.782512061048802E-2</v>
      </c>
      <c r="BK99" s="12">
        <v>-2.8979366302512924E-2</v>
      </c>
      <c r="BL99" s="12">
        <v>0</v>
      </c>
      <c r="BM99" s="12">
        <v>-5.1779829950931895E-3</v>
      </c>
      <c r="BN99" s="12">
        <v>5.1329113823026074E-2</v>
      </c>
      <c r="BO99" s="12">
        <v>4.7169921980963177E-3</v>
      </c>
      <c r="BP99" s="12">
        <v>5.4502177598757147E-2</v>
      </c>
      <c r="BQ99" s="12">
        <v>-3.4085374808914257E-2</v>
      </c>
      <c r="BR99" s="12">
        <v>0</v>
      </c>
    </row>
    <row r="100" spans="1:70">
      <c r="A100" s="1">
        <v>99</v>
      </c>
      <c r="B100" s="1">
        <v>0</v>
      </c>
      <c r="C100" s="1">
        <v>0</v>
      </c>
      <c r="D100" s="1">
        <v>41</v>
      </c>
      <c r="E100" s="1" t="s">
        <v>255</v>
      </c>
      <c r="F100" s="1" t="s">
        <v>96</v>
      </c>
      <c r="G100" s="1" t="s">
        <v>84</v>
      </c>
      <c r="H100" s="1" t="s">
        <v>26</v>
      </c>
      <c r="I100" s="1">
        <v>0</v>
      </c>
      <c r="J100" s="13">
        <v>-3.5673334182698582E-3</v>
      </c>
      <c r="K100" s="13">
        <v>-3.8221429481462249E-3</v>
      </c>
      <c r="L100" s="13">
        <v>7.2238501719964349E-2</v>
      </c>
      <c r="M100" s="13">
        <v>2.5608357752580014E-2</v>
      </c>
      <c r="N100" s="13">
        <v>4.1661358134794373E-2</v>
      </c>
      <c r="O100" s="13">
        <v>8.9183335456755508E-4</v>
      </c>
      <c r="P100" s="13">
        <v>5.3510001274047689E-2</v>
      </c>
      <c r="Q100" s="13">
        <v>1.1848643139253497E-2</v>
      </c>
      <c r="R100" s="13">
        <v>-4.1661358134794192E-2</v>
      </c>
      <c r="S100" s="13">
        <v>-5.2490763154541861E-2</v>
      </c>
      <c r="T100" s="13">
        <v>7.7716906612307233E-3</v>
      </c>
      <c r="U100" s="13">
        <v>3.6947381832081318E-3</v>
      </c>
      <c r="V100" s="13">
        <v>-6.8798573066631685E-3</v>
      </c>
      <c r="W100" s="13">
        <v>3.7329596126895237E-2</v>
      </c>
      <c r="X100" s="13">
        <v>3.5673334182698582E-3</v>
      </c>
      <c r="Y100" s="13">
        <v>-2.4589119633074183E-2</v>
      </c>
      <c r="Z100" s="13">
        <v>-1.1848643139253314E-2</v>
      </c>
      <c r="AA100" s="13">
        <v>3.1851191234552175E-3</v>
      </c>
      <c r="AB100" s="13">
        <v>3.1851191234552175E-3</v>
      </c>
      <c r="AC100" s="13">
        <v>5.7459548987132188E-2</v>
      </c>
      <c r="AD100" s="13">
        <v>2.7392024461714942E-2</v>
      </c>
      <c r="AE100" s="5">
        <v>0</v>
      </c>
      <c r="AF100" s="5"/>
      <c r="AG100" s="5">
        <v>7.2238501719964345</v>
      </c>
      <c r="AH100" s="5">
        <v>5.249076315454186</v>
      </c>
      <c r="AI100" s="7">
        <v>0</v>
      </c>
      <c r="AN100" s="1"/>
      <c r="AO100" s="1"/>
      <c r="AP100" s="1"/>
      <c r="AQ100" s="1"/>
      <c r="AR100" s="1" t="s">
        <v>255</v>
      </c>
      <c r="AS100" s="1"/>
      <c r="AT100" s="1"/>
      <c r="AU100" s="1"/>
      <c r="AV100" s="1"/>
      <c r="AW100" s="12">
        <v>-3.5673334182698582E-3</v>
      </c>
      <c r="AX100" s="12">
        <v>-3.8221429481462249E-3</v>
      </c>
      <c r="AY100" s="12">
        <v>7.2238501719964349E-2</v>
      </c>
      <c r="AZ100" s="12">
        <v>2.5608357752580014E-2</v>
      </c>
      <c r="BA100" s="12">
        <v>4.1661358134794373E-2</v>
      </c>
      <c r="BB100" s="12">
        <v>8.9183335456755508E-4</v>
      </c>
      <c r="BC100" s="12">
        <v>5.3510001274047689E-2</v>
      </c>
      <c r="BD100" s="12">
        <v>1.1848643139253497E-2</v>
      </c>
      <c r="BE100" s="12">
        <v>-4.1661358134794192E-2</v>
      </c>
      <c r="BF100" s="12">
        <v>-5.2490763154541861E-2</v>
      </c>
      <c r="BG100" s="12">
        <v>7.7716906612307233E-3</v>
      </c>
      <c r="BH100" s="12">
        <v>3.6947381832081318E-3</v>
      </c>
      <c r="BI100" s="12">
        <v>-6.8798573066631685E-3</v>
      </c>
      <c r="BJ100" s="12">
        <v>3.7329596126895237E-2</v>
      </c>
      <c r="BK100" s="12">
        <v>3.5673334182698582E-3</v>
      </c>
      <c r="BL100" s="12">
        <v>-2.4589119633074183E-2</v>
      </c>
      <c r="BM100" s="12">
        <v>-1.1848643139253314E-2</v>
      </c>
      <c r="BN100" s="12">
        <v>3.1851191234552175E-3</v>
      </c>
      <c r="BO100" s="12">
        <v>3.1851191234552175E-3</v>
      </c>
      <c r="BP100" s="12">
        <v>5.7459548987132188E-2</v>
      </c>
      <c r="BQ100" s="12">
        <v>2.7392024461714942E-2</v>
      </c>
      <c r="BR100" s="12">
        <v>0</v>
      </c>
    </row>
    <row r="101" spans="1:70">
      <c r="A101" s="1">
        <v>100</v>
      </c>
      <c r="B101" s="1">
        <v>0</v>
      </c>
      <c r="C101" s="1">
        <v>0</v>
      </c>
      <c r="D101" s="1">
        <v>42</v>
      </c>
      <c r="E101" s="1" t="s">
        <v>9</v>
      </c>
      <c r="F101" s="1" t="s">
        <v>274</v>
      </c>
      <c r="G101" s="1" t="s">
        <v>84</v>
      </c>
      <c r="H101" s="1" t="s">
        <v>27</v>
      </c>
      <c r="I101" s="1">
        <v>1</v>
      </c>
      <c r="J101" s="13">
        <v>9.4936708860759569E-2</v>
      </c>
      <c r="K101" s="13">
        <v>0.20886075949367092</v>
      </c>
      <c r="L101" s="13">
        <v>-5.6962025316455604E-2</v>
      </c>
      <c r="M101" s="13">
        <v>0.12658227848101278</v>
      </c>
      <c r="N101" s="13">
        <v>-0.37341772151898722</v>
      </c>
      <c r="O101" s="13">
        <v>0.22151898734177219</v>
      </c>
      <c r="P101" s="13">
        <v>-0.17721518987341772</v>
      </c>
      <c r="Q101" s="13">
        <v>-0.41772151898734183</v>
      </c>
      <c r="R101" s="13">
        <v>-0.29746835443037956</v>
      </c>
      <c r="S101" s="13">
        <v>9.4936708860760277E-3</v>
      </c>
      <c r="T101" s="13">
        <v>0.1107594936708861</v>
      </c>
      <c r="U101" s="13">
        <v>-2.2151898734177163E-2</v>
      </c>
      <c r="V101" s="13">
        <v>6.3291139240506389E-2</v>
      </c>
      <c r="W101" s="13">
        <v>-7.9113924050632903E-2</v>
      </c>
      <c r="X101" s="13">
        <v>0.1107594936708861</v>
      </c>
      <c r="Y101" s="13">
        <v>-0.20569620253164553</v>
      </c>
      <c r="Z101" s="13">
        <v>-0.16455696202531644</v>
      </c>
      <c r="AA101" s="13">
        <v>-0.3765822784810125</v>
      </c>
      <c r="AB101" s="13">
        <v>-0.21518987341772142</v>
      </c>
      <c r="AC101" s="13">
        <v>-7.2784810126582264E-2</v>
      </c>
      <c r="AD101" s="13">
        <v>2.5316455696202552E-2</v>
      </c>
      <c r="AE101" s="5">
        <v>0</v>
      </c>
      <c r="AF101" s="5"/>
      <c r="AG101" s="5">
        <v>22.15189873417722</v>
      </c>
      <c r="AH101" s="5">
        <v>41.772151898734187</v>
      </c>
      <c r="AI101" s="7">
        <v>0</v>
      </c>
      <c r="AN101" s="1"/>
      <c r="AO101" s="1"/>
      <c r="AP101" s="1"/>
      <c r="AQ101" s="1"/>
      <c r="AR101" s="1" t="s">
        <v>9</v>
      </c>
      <c r="AS101" s="1"/>
      <c r="AT101" s="1"/>
      <c r="AU101" s="1"/>
      <c r="AV101" s="1"/>
      <c r="AW101" s="12">
        <v>9.4936708860759569E-2</v>
      </c>
      <c r="AX101" s="12">
        <v>0.20886075949367092</v>
      </c>
      <c r="AY101" s="12">
        <v>-5.6962025316455604E-2</v>
      </c>
      <c r="AZ101" s="12">
        <v>0.12658227848101278</v>
      </c>
      <c r="BA101" s="12">
        <v>-0.37341772151898722</v>
      </c>
      <c r="BB101" s="12">
        <v>0.22151898734177219</v>
      </c>
      <c r="BC101" s="12">
        <v>-0.17721518987341772</v>
      </c>
      <c r="BD101" s="12">
        <v>-0.41772151898734183</v>
      </c>
      <c r="BE101" s="12">
        <v>-0.29746835443037956</v>
      </c>
      <c r="BF101" s="12">
        <v>9.4936708860760277E-3</v>
      </c>
      <c r="BG101" s="12">
        <v>0.1107594936708861</v>
      </c>
      <c r="BH101" s="12">
        <v>-2.2151898734177163E-2</v>
      </c>
      <c r="BI101" s="12">
        <v>6.3291139240506389E-2</v>
      </c>
      <c r="BJ101" s="12">
        <v>-7.9113924050632903E-2</v>
      </c>
      <c r="BK101" s="12">
        <v>0.1107594936708861</v>
      </c>
      <c r="BL101" s="12">
        <v>-0.20569620253164553</v>
      </c>
      <c r="BM101" s="12">
        <v>-0.16455696202531644</v>
      </c>
      <c r="BN101" s="12">
        <v>-0.3765822784810125</v>
      </c>
      <c r="BO101" s="12">
        <v>-0.21518987341772142</v>
      </c>
      <c r="BP101" s="12">
        <v>-7.2784810126582264E-2</v>
      </c>
      <c r="BQ101" s="12">
        <v>2.5316455696202552E-2</v>
      </c>
      <c r="BR101" s="12">
        <v>0</v>
      </c>
    </row>
    <row r="102" spans="1:70">
      <c r="A102" s="1">
        <v>101</v>
      </c>
      <c r="B102" s="1">
        <v>0</v>
      </c>
      <c r="C102" s="1">
        <v>0</v>
      </c>
      <c r="D102" s="1">
        <v>43</v>
      </c>
      <c r="E102" s="1" t="s">
        <v>9</v>
      </c>
      <c r="F102" s="1" t="s">
        <v>93</v>
      </c>
      <c r="G102" s="1" t="s">
        <v>84</v>
      </c>
      <c r="H102" s="1" t="s">
        <v>28</v>
      </c>
      <c r="I102" s="1">
        <v>1</v>
      </c>
      <c r="J102" s="13">
        <v>0.13414634146341461</v>
      </c>
      <c r="K102" s="13">
        <v>6.7073170731707252E-2</v>
      </c>
      <c r="L102" s="13">
        <v>-0.31707317073170749</v>
      </c>
      <c r="M102" s="13">
        <v>3.0487804878048672E-2</v>
      </c>
      <c r="N102" s="13">
        <v>-0.48170731707317094</v>
      </c>
      <c r="O102" s="13">
        <v>-0.40243902439024387</v>
      </c>
      <c r="P102" s="13">
        <v>-0.53658536585365868</v>
      </c>
      <c r="Q102" s="13">
        <v>-0.4085365853658538</v>
      </c>
      <c r="R102" s="13">
        <v>-0.60365853658536583</v>
      </c>
      <c r="S102" s="13">
        <v>7.9268292682926775E-2</v>
      </c>
      <c r="T102" s="13">
        <v>-7.92682926829269E-2</v>
      </c>
      <c r="U102" s="13">
        <v>5.4878048780487722E-2</v>
      </c>
      <c r="V102" s="13">
        <v>0.17073170731707307</v>
      </c>
      <c r="W102" s="13">
        <v>-2.4390243902439046E-2</v>
      </c>
      <c r="X102" s="13">
        <v>-0.29878048780487804</v>
      </c>
      <c r="Y102" s="13">
        <v>-1.8292682926829285E-2</v>
      </c>
      <c r="Z102" s="13">
        <v>0.24999999999999997</v>
      </c>
      <c r="AA102" s="13">
        <v>0.19512195121951212</v>
      </c>
      <c r="AB102" s="13">
        <v>-0.14024390243902451</v>
      </c>
      <c r="AC102" s="13">
        <v>0.26219512195121947</v>
      </c>
      <c r="AD102" s="13">
        <v>-0.4085365853658538</v>
      </c>
      <c r="AE102" s="5">
        <v>0</v>
      </c>
      <c r="AF102" s="5"/>
      <c r="AG102" s="5">
        <v>26.219512195121947</v>
      </c>
      <c r="AH102" s="5">
        <v>60.365853658536587</v>
      </c>
      <c r="AI102" s="7">
        <v>0</v>
      </c>
      <c r="AN102" s="1"/>
      <c r="AO102" s="1"/>
      <c r="AP102" s="1"/>
      <c r="AQ102" s="1"/>
      <c r="AR102" s="1" t="s">
        <v>9</v>
      </c>
      <c r="AS102" s="1"/>
      <c r="AT102" s="1"/>
      <c r="AU102" s="1"/>
      <c r="AV102" s="1"/>
      <c r="AW102" s="12">
        <v>0.13414634146341461</v>
      </c>
      <c r="AX102" s="12">
        <v>6.7073170731707252E-2</v>
      </c>
      <c r="AY102" s="12">
        <v>-0.31707317073170749</v>
      </c>
      <c r="AZ102" s="12">
        <v>3.0487804878048672E-2</v>
      </c>
      <c r="BA102" s="12">
        <v>-0.48170731707317094</v>
      </c>
      <c r="BB102" s="12">
        <v>-0.40243902439024387</v>
      </c>
      <c r="BC102" s="12">
        <v>-0.53658536585365868</v>
      </c>
      <c r="BD102" s="12">
        <v>-0.4085365853658538</v>
      </c>
      <c r="BE102" s="12">
        <v>-0.60365853658536583</v>
      </c>
      <c r="BF102" s="12">
        <v>7.9268292682926775E-2</v>
      </c>
      <c r="BG102" s="12">
        <v>-7.92682926829269E-2</v>
      </c>
      <c r="BH102" s="12">
        <v>5.4878048780487722E-2</v>
      </c>
      <c r="BI102" s="12">
        <v>0.17073170731707307</v>
      </c>
      <c r="BJ102" s="12">
        <v>-2.4390243902439046E-2</v>
      </c>
      <c r="BK102" s="12">
        <v>-0.29878048780487804</v>
      </c>
      <c r="BL102" s="12">
        <v>-1.8292682926829285E-2</v>
      </c>
      <c r="BM102" s="12">
        <v>0.24999999999999997</v>
      </c>
      <c r="BN102" s="12">
        <v>0.19512195121951212</v>
      </c>
      <c r="BO102" s="12">
        <v>-0.14024390243902451</v>
      </c>
      <c r="BP102" s="12">
        <v>0.26219512195121947</v>
      </c>
      <c r="BQ102" s="12">
        <v>-0.4085365853658538</v>
      </c>
      <c r="BR102" s="12">
        <v>0</v>
      </c>
    </row>
    <row r="103" spans="1:70">
      <c r="A103" s="1">
        <v>102</v>
      </c>
      <c r="B103" s="1">
        <v>0</v>
      </c>
      <c r="C103" s="1">
        <v>0</v>
      </c>
      <c r="D103" s="1">
        <v>44</v>
      </c>
      <c r="E103" s="1" t="s">
        <v>9</v>
      </c>
      <c r="F103" s="1" t="s">
        <v>295</v>
      </c>
      <c r="G103" s="1" t="s">
        <v>320</v>
      </c>
      <c r="H103" s="1" t="s">
        <v>326</v>
      </c>
      <c r="I103" s="1">
        <v>1</v>
      </c>
      <c r="J103" s="13">
        <v>3.0347890499999974E-2</v>
      </c>
      <c r="K103" s="13">
        <v>-1.1499999999999999</v>
      </c>
      <c r="L103" s="13">
        <v>-0.44999999999999996</v>
      </c>
      <c r="M103" s="13">
        <v>-0.39999999999999991</v>
      </c>
      <c r="N103" s="13">
        <v>-1.5</v>
      </c>
      <c r="O103" s="13" t="e">
        <v>#VALUE!</v>
      </c>
      <c r="P103" s="13">
        <v>0.5</v>
      </c>
      <c r="Q103" s="13">
        <v>-0.30000000000000004</v>
      </c>
      <c r="R103" s="13" t="e">
        <v>#VALUE!</v>
      </c>
      <c r="S103" s="13" t="e">
        <v>#VALUE!</v>
      </c>
      <c r="T103" s="13" t="e">
        <v>#VALUE!</v>
      </c>
      <c r="U103" s="13">
        <v>0.35</v>
      </c>
      <c r="V103" s="13">
        <v>0.55000000000000004</v>
      </c>
      <c r="W103" s="13">
        <v>-0.95</v>
      </c>
      <c r="X103" s="13">
        <v>0.30000000000000004</v>
      </c>
      <c r="Y103" s="13">
        <v>-0.10000000000000009</v>
      </c>
      <c r="Z103" s="13" t="e">
        <v>#VALUE!</v>
      </c>
      <c r="AA103" s="13">
        <v>0.44999999999999996</v>
      </c>
      <c r="AB103" s="13">
        <v>0.6</v>
      </c>
      <c r="AC103" s="13">
        <v>-0.55000000000000004</v>
      </c>
      <c r="AD103" s="13">
        <v>0.7</v>
      </c>
      <c r="AE103" s="5">
        <v>0</v>
      </c>
      <c r="AF103" s="5"/>
      <c r="AG103" s="5">
        <v>70</v>
      </c>
      <c r="AH103" s="5">
        <v>150</v>
      </c>
      <c r="AI103" s="7">
        <v>0</v>
      </c>
      <c r="AN103" s="1"/>
      <c r="AO103" s="1"/>
      <c r="AP103" s="1"/>
      <c r="AQ103" s="1"/>
      <c r="AR103" s="1" t="s">
        <v>9</v>
      </c>
      <c r="AS103" s="1"/>
      <c r="AT103" s="1"/>
      <c r="AU103" s="1"/>
      <c r="AV103" s="1"/>
      <c r="AW103" s="12">
        <v>3.0347890499999974E-2</v>
      </c>
      <c r="AX103" s="12">
        <v>-1.1499999999999999</v>
      </c>
      <c r="AY103" s="12">
        <v>-0.44999999999999996</v>
      </c>
      <c r="AZ103" s="12">
        <v>-0.39999999999999991</v>
      </c>
      <c r="BA103" s="12">
        <v>-1.5</v>
      </c>
      <c r="BB103" s="12">
        <v>0</v>
      </c>
      <c r="BC103" s="12">
        <v>0.5</v>
      </c>
      <c r="BD103" s="12">
        <v>-0.30000000000000004</v>
      </c>
      <c r="BE103" s="12">
        <v>0</v>
      </c>
      <c r="BF103" s="12">
        <v>0</v>
      </c>
      <c r="BG103" s="12">
        <v>0</v>
      </c>
      <c r="BH103" s="12">
        <v>0.35</v>
      </c>
      <c r="BI103" s="12">
        <v>0.55000000000000004</v>
      </c>
      <c r="BJ103" s="12">
        <v>-0.95</v>
      </c>
      <c r="BK103" s="12">
        <v>0.30000000000000004</v>
      </c>
      <c r="BL103" s="12">
        <v>-0.10000000000000009</v>
      </c>
      <c r="BM103" s="12">
        <v>0</v>
      </c>
      <c r="BN103" s="12">
        <v>0.44999999999999996</v>
      </c>
      <c r="BO103" s="12">
        <v>0.6</v>
      </c>
      <c r="BP103" s="12">
        <v>-0.55000000000000004</v>
      </c>
      <c r="BQ103" s="12">
        <v>0.7</v>
      </c>
      <c r="BR103" s="12">
        <v>0</v>
      </c>
    </row>
    <row r="104" spans="1:70">
      <c r="A104" s="1">
        <v>103</v>
      </c>
      <c r="B104" s="1">
        <v>0</v>
      </c>
      <c r="C104" s="1">
        <v>0</v>
      </c>
      <c r="D104" s="1">
        <v>45</v>
      </c>
      <c r="E104" s="1" t="s">
        <v>9</v>
      </c>
      <c r="F104" s="1" t="s">
        <v>111</v>
      </c>
      <c r="G104" s="1" t="s">
        <v>84</v>
      </c>
      <c r="H104" s="1" t="s">
        <v>29</v>
      </c>
      <c r="I104" s="1">
        <v>1</v>
      </c>
      <c r="J104" s="13">
        <v>0.20175438596491219</v>
      </c>
      <c r="K104" s="13">
        <v>0.13157894736842099</v>
      </c>
      <c r="L104" s="13">
        <v>-7.0175438596491294E-2</v>
      </c>
      <c r="M104" s="13">
        <v>-0.24561403508771934</v>
      </c>
      <c r="N104" s="13">
        <v>-0.28070175438596501</v>
      </c>
      <c r="O104" s="13">
        <v>-0.11403508771929835</v>
      </c>
      <c r="P104" s="13">
        <v>-0.2105263157894737</v>
      </c>
      <c r="Q104" s="13">
        <v>6.1403508771929689E-2</v>
      </c>
      <c r="R104" s="13">
        <v>-0.27192982456140358</v>
      </c>
      <c r="S104" s="13">
        <v>-0.14912280701754402</v>
      </c>
      <c r="T104" s="13">
        <v>0.23684210526315783</v>
      </c>
      <c r="U104" s="13">
        <v>-7.0175438596491294E-2</v>
      </c>
      <c r="V104" s="13">
        <v>0.21929824561403502</v>
      </c>
      <c r="W104" s="13">
        <v>8.7719298245613919E-2</v>
      </c>
      <c r="X104" s="13">
        <v>-0.44736842105263164</v>
      </c>
      <c r="Y104" s="13">
        <v>9.6491228070175336E-2</v>
      </c>
      <c r="Z104" s="13">
        <v>0.11403508771929816</v>
      </c>
      <c r="AA104" s="13">
        <v>0.25438596491228066</v>
      </c>
      <c r="AB104" s="13">
        <v>-0.26315789473684215</v>
      </c>
      <c r="AC104" s="13">
        <v>-0.2192982456140351</v>
      </c>
      <c r="AD104" s="13">
        <v>9.6491228070175336E-2</v>
      </c>
      <c r="AE104" s="5">
        <v>0</v>
      </c>
      <c r="AF104" s="5"/>
      <c r="AG104" s="5">
        <v>25.438596491228065</v>
      </c>
      <c r="AH104" s="5">
        <v>44.736842105263165</v>
      </c>
      <c r="AI104" s="7">
        <v>0</v>
      </c>
      <c r="AN104" s="1"/>
      <c r="AO104" s="1"/>
      <c r="AP104" s="1"/>
      <c r="AQ104" s="1"/>
      <c r="AR104" s="1" t="s">
        <v>9</v>
      </c>
      <c r="AS104" s="1"/>
      <c r="AT104" s="1"/>
      <c r="AU104" s="1"/>
      <c r="AV104" s="1"/>
      <c r="AW104" s="12">
        <v>0.20175438596491219</v>
      </c>
      <c r="AX104" s="12">
        <v>0.13157894736842099</v>
      </c>
      <c r="AY104" s="12">
        <v>-7.0175438596491294E-2</v>
      </c>
      <c r="AZ104" s="12">
        <v>-0.24561403508771934</v>
      </c>
      <c r="BA104" s="12">
        <v>-0.28070175438596501</v>
      </c>
      <c r="BB104" s="12">
        <v>-0.11403508771929835</v>
      </c>
      <c r="BC104" s="12">
        <v>-0.2105263157894737</v>
      </c>
      <c r="BD104" s="12">
        <v>6.1403508771929689E-2</v>
      </c>
      <c r="BE104" s="12">
        <v>-0.27192982456140358</v>
      </c>
      <c r="BF104" s="12">
        <v>-0.14912280701754402</v>
      </c>
      <c r="BG104" s="12">
        <v>0.23684210526315783</v>
      </c>
      <c r="BH104" s="12">
        <v>-7.0175438596491294E-2</v>
      </c>
      <c r="BI104" s="12">
        <v>0.21929824561403502</v>
      </c>
      <c r="BJ104" s="12">
        <v>8.7719298245613919E-2</v>
      </c>
      <c r="BK104" s="12">
        <v>-0.44736842105263164</v>
      </c>
      <c r="BL104" s="12">
        <v>9.6491228070175336E-2</v>
      </c>
      <c r="BM104" s="12">
        <v>0.11403508771929816</v>
      </c>
      <c r="BN104" s="12">
        <v>0.25438596491228066</v>
      </c>
      <c r="BO104" s="12">
        <v>-0.26315789473684215</v>
      </c>
      <c r="BP104" s="12">
        <v>-0.2192982456140351</v>
      </c>
      <c r="BQ104" s="12">
        <v>9.6491228070175336E-2</v>
      </c>
      <c r="BR104" s="12">
        <v>0</v>
      </c>
    </row>
    <row r="105" spans="1:70">
      <c r="A105" s="1">
        <v>104</v>
      </c>
      <c r="B105" s="1">
        <v>0</v>
      </c>
      <c r="C105" s="1">
        <v>0</v>
      </c>
      <c r="D105" s="1">
        <v>46</v>
      </c>
      <c r="E105" s="1" t="s">
        <v>255</v>
      </c>
      <c r="F105" s="1" t="s">
        <v>253</v>
      </c>
      <c r="G105" s="1" t="s">
        <v>84</v>
      </c>
      <c r="H105" s="1" t="s">
        <v>30</v>
      </c>
      <c r="I105" s="1">
        <v>1</v>
      </c>
      <c r="J105" s="13">
        <v>-0.24099722991689768</v>
      </c>
      <c r="K105" s="13">
        <v>0.21329639889196678</v>
      </c>
      <c r="L105" s="13">
        <v>-0.31578947368421056</v>
      </c>
      <c r="M105" s="13">
        <v>-8.3102493074792942E-3</v>
      </c>
      <c r="N105" s="13">
        <v>0.3102493074792243</v>
      </c>
      <c r="O105" s="13">
        <v>-9.9722991689750781E-2</v>
      </c>
      <c r="P105" s="13">
        <v>-1.3850415512465448E-2</v>
      </c>
      <c r="Q105" s="13">
        <v>-0.21883656509695304</v>
      </c>
      <c r="R105" s="13">
        <v>-0.14127423822714688</v>
      </c>
      <c r="S105" s="13">
        <v>-8.0332409972299179E-2</v>
      </c>
      <c r="T105" s="13">
        <v>0.19113573407202214</v>
      </c>
      <c r="U105" s="13">
        <v>0.13850415512465375</v>
      </c>
      <c r="V105" s="13">
        <v>0.25484764542936289</v>
      </c>
      <c r="W105" s="13">
        <v>0.16066481994459836</v>
      </c>
      <c r="X105" s="13">
        <v>0.20775623268698062</v>
      </c>
      <c r="Y105" s="13">
        <v>0.15512465373961221</v>
      </c>
      <c r="Z105" s="13">
        <v>0.2271468144044321</v>
      </c>
      <c r="AA105" s="13">
        <v>8.3102493074791711E-3</v>
      </c>
      <c r="AB105" s="13">
        <v>0.20221606648199447</v>
      </c>
      <c r="AC105" s="13">
        <v>-1.108033240997231E-2</v>
      </c>
      <c r="AD105" s="13">
        <v>0.24653739612188358</v>
      </c>
      <c r="AE105" s="5">
        <v>0</v>
      </c>
      <c r="AF105" s="5"/>
      <c r="AG105" s="5">
        <v>31.024930747922429</v>
      </c>
      <c r="AH105" s="5">
        <v>31.578947368421055</v>
      </c>
      <c r="AI105" s="7">
        <v>0</v>
      </c>
      <c r="AN105" s="1"/>
      <c r="AO105" s="1"/>
      <c r="AP105" s="1"/>
      <c r="AQ105" s="1"/>
      <c r="AR105" s="1" t="s">
        <v>255</v>
      </c>
      <c r="AS105" s="1"/>
      <c r="AT105" s="1"/>
      <c r="AU105" s="1"/>
      <c r="AV105" s="1"/>
      <c r="AW105" s="12">
        <v>-0.24099722991689768</v>
      </c>
      <c r="AX105" s="12">
        <v>0.21329639889196678</v>
      </c>
      <c r="AY105" s="12">
        <v>-0.31578947368421056</v>
      </c>
      <c r="AZ105" s="12">
        <v>-8.3102493074792942E-3</v>
      </c>
      <c r="BA105" s="12">
        <v>0.3102493074792243</v>
      </c>
      <c r="BB105" s="12">
        <v>-9.9722991689750781E-2</v>
      </c>
      <c r="BC105" s="12">
        <v>-1.3850415512465448E-2</v>
      </c>
      <c r="BD105" s="12">
        <v>-0.21883656509695304</v>
      </c>
      <c r="BE105" s="12">
        <v>-0.14127423822714688</v>
      </c>
      <c r="BF105" s="12">
        <v>-8.0332409972299179E-2</v>
      </c>
      <c r="BG105" s="12">
        <v>0.19113573407202214</v>
      </c>
      <c r="BH105" s="12">
        <v>0.13850415512465375</v>
      </c>
      <c r="BI105" s="12">
        <v>0.25484764542936289</v>
      </c>
      <c r="BJ105" s="12">
        <v>0.16066481994459836</v>
      </c>
      <c r="BK105" s="12">
        <v>0.20775623268698062</v>
      </c>
      <c r="BL105" s="12">
        <v>0.15512465373961221</v>
      </c>
      <c r="BM105" s="12">
        <v>0.2271468144044321</v>
      </c>
      <c r="BN105" s="12">
        <v>8.3102493074791711E-3</v>
      </c>
      <c r="BO105" s="12">
        <v>0.20221606648199447</v>
      </c>
      <c r="BP105" s="12">
        <v>-1.108033240997231E-2</v>
      </c>
      <c r="BQ105" s="12">
        <v>0.24653739612188358</v>
      </c>
      <c r="BR105" s="12">
        <v>0</v>
      </c>
    </row>
    <row r="106" spans="1:70">
      <c r="A106" s="1">
        <v>105</v>
      </c>
      <c r="B106" s="1">
        <v>0</v>
      </c>
      <c r="C106" s="1">
        <v>0</v>
      </c>
      <c r="D106" s="1">
        <v>47</v>
      </c>
      <c r="E106" s="1" t="s">
        <v>255</v>
      </c>
      <c r="F106" s="1" t="s">
        <v>401</v>
      </c>
      <c r="G106" s="1" t="s">
        <v>84</v>
      </c>
      <c r="H106" s="1" t="s">
        <v>402</v>
      </c>
      <c r="I106" s="1">
        <v>1</v>
      </c>
      <c r="J106" s="13">
        <v>-0.23815461346633421</v>
      </c>
      <c r="K106" s="13">
        <v>-0.14837905236907747</v>
      </c>
      <c r="L106" s="13">
        <v>1.4962593516209379E-2</v>
      </c>
      <c r="M106" s="13">
        <v>0.17955112219451366</v>
      </c>
      <c r="N106" s="13">
        <v>0.20324189526184538</v>
      </c>
      <c r="O106" s="13">
        <v>-0.16708229426433915</v>
      </c>
      <c r="P106" s="13">
        <v>0.10473815461346632</v>
      </c>
      <c r="Q106" s="13">
        <v>-0.40149625935162103</v>
      </c>
      <c r="R106" s="13">
        <v>0.226932668329177</v>
      </c>
      <c r="S106" s="13">
        <v>0.14962593516209469</v>
      </c>
      <c r="T106" s="13">
        <v>-0.13840399002493781</v>
      </c>
      <c r="U106" s="13">
        <v>0.10972568578553615</v>
      </c>
      <c r="V106" s="13">
        <v>6.4837905236907675E-2</v>
      </c>
      <c r="W106" s="13">
        <v>8.9775561097256831E-2</v>
      </c>
      <c r="X106" s="13">
        <v>-3.117206982543641E-2</v>
      </c>
      <c r="Y106" s="13">
        <v>-0.14962593516209491</v>
      </c>
      <c r="Z106" s="13">
        <v>-4.4887780548628582E-2</v>
      </c>
      <c r="AA106" s="13">
        <v>-4.4887780548628582E-2</v>
      </c>
      <c r="AB106" s="13">
        <v>0.21072319201995007</v>
      </c>
      <c r="AC106" s="13">
        <v>9.6009975062344086E-2</v>
      </c>
      <c r="AD106" s="13">
        <v>0.17456359102244384</v>
      </c>
      <c r="AE106" s="5">
        <v>0</v>
      </c>
      <c r="AF106" s="5"/>
      <c r="AG106" s="5">
        <v>22.693266832917701</v>
      </c>
      <c r="AH106" s="5">
        <v>40.149625935162106</v>
      </c>
      <c r="AI106" s="7">
        <v>0</v>
      </c>
      <c r="AN106" s="1"/>
      <c r="AO106" s="1"/>
      <c r="AP106" s="1"/>
      <c r="AQ106" s="1"/>
      <c r="AR106" s="1" t="s">
        <v>255</v>
      </c>
      <c r="AS106" s="1"/>
      <c r="AT106" s="1"/>
      <c r="AU106" s="1"/>
      <c r="AV106" s="1"/>
      <c r="AW106" s="12">
        <v>-0.23815461346633421</v>
      </c>
      <c r="AX106" s="12">
        <v>-0.14837905236907747</v>
      </c>
      <c r="AY106" s="12">
        <v>1.4962593516209379E-2</v>
      </c>
      <c r="AZ106" s="12">
        <v>0.17955112219451366</v>
      </c>
      <c r="BA106" s="12">
        <v>0.20324189526184538</v>
      </c>
      <c r="BB106" s="12">
        <v>-0.16708229426433915</v>
      </c>
      <c r="BC106" s="12">
        <v>0.10473815461346632</v>
      </c>
      <c r="BD106" s="12">
        <v>-0.40149625935162103</v>
      </c>
      <c r="BE106" s="12">
        <v>0.226932668329177</v>
      </c>
      <c r="BF106" s="12">
        <v>0.14962593516209469</v>
      </c>
      <c r="BG106" s="12">
        <v>-0.13840399002493781</v>
      </c>
      <c r="BH106" s="12">
        <v>0.10972568578553615</v>
      </c>
      <c r="BI106" s="12">
        <v>6.4837905236907675E-2</v>
      </c>
      <c r="BJ106" s="12">
        <v>8.9775561097256831E-2</v>
      </c>
      <c r="BK106" s="12">
        <v>-3.117206982543641E-2</v>
      </c>
      <c r="BL106" s="12">
        <v>-0.14962593516209491</v>
      </c>
      <c r="BM106" s="12">
        <v>-4.4887780548628582E-2</v>
      </c>
      <c r="BN106" s="12">
        <v>-4.4887780548628582E-2</v>
      </c>
      <c r="BO106" s="12">
        <v>0.21072319201995007</v>
      </c>
      <c r="BP106" s="12">
        <v>9.6009975062344086E-2</v>
      </c>
      <c r="BQ106" s="12">
        <v>0.17456359102244384</v>
      </c>
      <c r="BR106" s="12">
        <v>0</v>
      </c>
    </row>
    <row r="107" spans="1:70">
      <c r="A107" s="1">
        <v>106</v>
      </c>
      <c r="B107" s="1" t="s">
        <v>193</v>
      </c>
      <c r="C107" s="1" t="s">
        <v>181</v>
      </c>
      <c r="D107" s="1">
        <v>49</v>
      </c>
      <c r="E107" s="1" t="s">
        <v>255</v>
      </c>
      <c r="F107" s="1" t="s">
        <v>263</v>
      </c>
      <c r="G107" s="1" t="s">
        <v>84</v>
      </c>
      <c r="H107" s="1" t="s">
        <v>31</v>
      </c>
      <c r="I107" s="1">
        <v>1</v>
      </c>
      <c r="J107" s="13">
        <v>-0.53696342722680146</v>
      </c>
      <c r="K107" s="13">
        <v>0.33037033108258923</v>
      </c>
      <c r="L107" s="13">
        <v>-0.51568490614163409</v>
      </c>
      <c r="M107" s="13">
        <v>0.23393635548479888</v>
      </c>
      <c r="N107" s="13">
        <v>0.32954148092896585</v>
      </c>
      <c r="O107" s="13">
        <v>0.43189790096216946</v>
      </c>
      <c r="P107" s="13">
        <v>0.42396231050446226</v>
      </c>
      <c r="Q107" s="13">
        <v>-0.15204878031503677</v>
      </c>
      <c r="R107" s="13">
        <v>-0.33284110575150494</v>
      </c>
      <c r="S107" s="13">
        <v>0.12100451482534019</v>
      </c>
      <c r="T107" s="13">
        <v>0.23532212286396778</v>
      </c>
      <c r="U107" s="13">
        <v>-0.10782184350675746</v>
      </c>
      <c r="V107" s="13">
        <v>0.15635735116695398</v>
      </c>
      <c r="W107" s="13">
        <v>0.45372592930527023</v>
      </c>
      <c r="X107" s="13">
        <v>0.38291163204728279</v>
      </c>
      <c r="Y107" s="13">
        <v>-0.12809866968247013</v>
      </c>
      <c r="Z107" s="13">
        <v>0.40898577639469874</v>
      </c>
      <c r="AA107" s="13">
        <v>0.49533042930513405</v>
      </c>
      <c r="AB107" s="13">
        <v>-0.18835937263308575</v>
      </c>
      <c r="AC107" s="13">
        <v>0.11885859568549073</v>
      </c>
      <c r="AD107" s="13">
        <v>0.21932652357294385</v>
      </c>
      <c r="AE107" s="5">
        <v>0</v>
      </c>
      <c r="AF107" s="5"/>
      <c r="AG107" s="5">
        <v>49.533042930513403</v>
      </c>
      <c r="AH107" s="5">
        <v>51.568490614163409</v>
      </c>
      <c r="AI107" s="7">
        <v>0</v>
      </c>
      <c r="AN107" s="1"/>
      <c r="AO107" s="1"/>
      <c r="AP107" s="1"/>
      <c r="AQ107" s="1"/>
      <c r="AR107" s="1" t="s">
        <v>255</v>
      </c>
      <c r="AS107" s="1"/>
      <c r="AT107" s="1"/>
      <c r="AU107" s="1"/>
      <c r="AV107" s="1"/>
      <c r="AW107" s="12">
        <v>-0.53696342722680146</v>
      </c>
      <c r="AX107" s="12">
        <v>0.33037033108258923</v>
      </c>
      <c r="AY107" s="12">
        <v>-0.51568490614163409</v>
      </c>
      <c r="AZ107" s="12">
        <v>0.23393635548479888</v>
      </c>
      <c r="BA107" s="12">
        <v>0.32954148092896585</v>
      </c>
      <c r="BB107" s="12">
        <v>0.43189790096216946</v>
      </c>
      <c r="BC107" s="12">
        <v>0.42396231050446226</v>
      </c>
      <c r="BD107" s="12">
        <v>-0.15204878031503677</v>
      </c>
      <c r="BE107" s="12">
        <v>-0.33284110575150494</v>
      </c>
      <c r="BF107" s="12">
        <v>0.12100451482534019</v>
      </c>
      <c r="BG107" s="12">
        <v>0.23532212286396778</v>
      </c>
      <c r="BH107" s="12">
        <v>-0.10782184350675746</v>
      </c>
      <c r="BI107" s="12">
        <v>0.15635735116695398</v>
      </c>
      <c r="BJ107" s="12">
        <v>0.45372592930527023</v>
      </c>
      <c r="BK107" s="12">
        <v>0.38291163204728279</v>
      </c>
      <c r="BL107" s="12">
        <v>-0.12809866968247013</v>
      </c>
      <c r="BM107" s="12">
        <v>0.40898577639469874</v>
      </c>
      <c r="BN107" s="12">
        <v>0.49533042930513405</v>
      </c>
      <c r="BO107" s="12">
        <v>-0.18835937263308575</v>
      </c>
      <c r="BP107" s="12">
        <v>0.11885859568549073</v>
      </c>
      <c r="BQ107" s="12">
        <v>0.21932652357294385</v>
      </c>
      <c r="BR107" s="12">
        <v>0</v>
      </c>
    </row>
    <row r="108" spans="1:70">
      <c r="A108" s="1">
        <v>107</v>
      </c>
      <c r="B108" s="1">
        <v>0</v>
      </c>
      <c r="C108" s="1">
        <v>0</v>
      </c>
      <c r="D108" s="1">
        <v>50</v>
      </c>
      <c r="E108" s="1" t="s">
        <v>255</v>
      </c>
      <c r="F108" s="1" t="s">
        <v>403</v>
      </c>
      <c r="G108" s="1" t="s">
        <v>84</v>
      </c>
      <c r="H108" s="1" t="s">
        <v>264</v>
      </c>
      <c r="I108" s="1">
        <v>0</v>
      </c>
      <c r="J108" s="13" t="e">
        <v>#VALUE!</v>
      </c>
      <c r="K108" s="13">
        <v>-8.1481481481481488E-2</v>
      </c>
      <c r="L108" s="13">
        <v>-0.23851851851851855</v>
      </c>
      <c r="M108" s="13">
        <v>-0.15407407407407406</v>
      </c>
      <c r="N108" s="13">
        <v>1.3333333333333417E-2</v>
      </c>
      <c r="O108" s="13">
        <v>0.12592592592592591</v>
      </c>
      <c r="P108" s="13">
        <v>4.1481481481481439E-2</v>
      </c>
      <c r="Q108" s="13" t="e">
        <v>#VALUE!</v>
      </c>
      <c r="R108" s="13">
        <v>0.12444444444444452</v>
      </c>
      <c r="S108" s="13">
        <v>3.7037037037037035E-2</v>
      </c>
      <c r="T108" s="13">
        <v>0.12740740740740733</v>
      </c>
      <c r="U108" s="13">
        <v>-5.185185185185185E-2</v>
      </c>
      <c r="V108" s="13" t="e">
        <v>#VALUE!</v>
      </c>
      <c r="W108" s="13">
        <v>0.24444444444444444</v>
      </c>
      <c r="X108" s="13">
        <v>5.9259259259260098E-3</v>
      </c>
      <c r="Y108" s="13">
        <v>-1.185185185185181E-2</v>
      </c>
      <c r="Z108" s="13">
        <v>-7.407407407407407E-2</v>
      </c>
      <c r="AA108" s="13">
        <v>8.5925925925925878E-2</v>
      </c>
      <c r="AB108" s="13">
        <v>8.4444444444444489E-2</v>
      </c>
      <c r="AC108" s="13">
        <v>-5.7777777777777754E-2</v>
      </c>
      <c r="AD108" s="13">
        <v>6.6666666666666666E-2</v>
      </c>
      <c r="AE108" s="5">
        <v>0</v>
      </c>
      <c r="AF108" s="5"/>
      <c r="AG108" s="5">
        <v>24.444444444444443</v>
      </c>
      <c r="AH108" s="5">
        <v>23.851851851851855</v>
      </c>
      <c r="AI108" s="7">
        <v>0</v>
      </c>
      <c r="AN108" s="1"/>
      <c r="AO108" s="1"/>
      <c r="AP108" s="1"/>
      <c r="AQ108" s="1"/>
      <c r="AR108" s="1" t="s">
        <v>255</v>
      </c>
      <c r="AS108" s="1"/>
      <c r="AT108" s="1"/>
      <c r="AU108" s="1"/>
      <c r="AV108" s="1"/>
      <c r="AW108" s="12">
        <v>0</v>
      </c>
      <c r="AX108" s="12">
        <v>-8.1481481481481488E-2</v>
      </c>
      <c r="AY108" s="12">
        <v>-0.23851851851851855</v>
      </c>
      <c r="AZ108" s="12">
        <v>-0.15407407407407406</v>
      </c>
      <c r="BA108" s="12">
        <v>1.3333333333333417E-2</v>
      </c>
      <c r="BB108" s="12">
        <v>0.12592592592592591</v>
      </c>
      <c r="BC108" s="12">
        <v>4.1481481481481439E-2</v>
      </c>
      <c r="BD108" s="12">
        <v>0</v>
      </c>
      <c r="BE108" s="12">
        <v>0.12444444444444452</v>
      </c>
      <c r="BF108" s="12">
        <v>3.7037037037037035E-2</v>
      </c>
      <c r="BG108" s="12">
        <v>0.12740740740740733</v>
      </c>
      <c r="BH108" s="12">
        <v>-5.185185185185185E-2</v>
      </c>
      <c r="BI108" s="12">
        <v>0</v>
      </c>
      <c r="BJ108" s="12">
        <v>0.24444444444444444</v>
      </c>
      <c r="BK108" s="12">
        <v>5.9259259259260098E-3</v>
      </c>
      <c r="BL108" s="12">
        <v>-1.185185185185181E-2</v>
      </c>
      <c r="BM108" s="12">
        <v>-7.407407407407407E-2</v>
      </c>
      <c r="BN108" s="12">
        <v>8.5925925925925878E-2</v>
      </c>
      <c r="BO108" s="12">
        <v>8.4444444444444489E-2</v>
      </c>
      <c r="BP108" s="12">
        <v>-5.7777777777777754E-2</v>
      </c>
      <c r="BQ108" s="12">
        <v>6.6666666666666666E-2</v>
      </c>
      <c r="BR108" s="12">
        <v>0</v>
      </c>
    </row>
    <row r="109" spans="1:70">
      <c r="A109" s="1">
        <v>108</v>
      </c>
      <c r="B109" s="1">
        <v>0</v>
      </c>
      <c r="C109" s="1">
        <v>0</v>
      </c>
      <c r="D109" s="1">
        <v>51</v>
      </c>
      <c r="E109" s="1" t="s">
        <v>255</v>
      </c>
      <c r="F109" s="1" t="s">
        <v>296</v>
      </c>
      <c r="G109" s="1" t="s">
        <v>320</v>
      </c>
      <c r="H109" s="1" t="s">
        <v>328</v>
      </c>
      <c r="I109" s="1">
        <v>0</v>
      </c>
      <c r="J109" s="13" t="e">
        <v>#VALUE!</v>
      </c>
      <c r="K109" s="13">
        <v>5.4764512595837896E-3</v>
      </c>
      <c r="L109" s="13">
        <v>-6.790799561883902E-2</v>
      </c>
      <c r="M109" s="13">
        <v>-3.285870755750243E-3</v>
      </c>
      <c r="N109" s="13">
        <v>3.285870755750243E-3</v>
      </c>
      <c r="O109" s="13">
        <v>3.285870755750243E-3</v>
      </c>
      <c r="P109" s="13">
        <v>4.3811610076670317E-2</v>
      </c>
      <c r="Q109" s="13" t="e">
        <v>#VALUE!</v>
      </c>
      <c r="R109" s="13">
        <v>-6.6812705366922173E-2</v>
      </c>
      <c r="S109" s="13">
        <v>-1.0952902519166957E-3</v>
      </c>
      <c r="T109" s="13">
        <v>-2.9572836801752496E-2</v>
      </c>
      <c r="U109" s="13">
        <v>-4.3811610076669389E-3</v>
      </c>
      <c r="V109" s="13" t="e">
        <v>#VALUE!</v>
      </c>
      <c r="W109" s="13">
        <v>4.8192771084337414E-2</v>
      </c>
      <c r="X109" s="13">
        <v>-3.285870755750243E-3</v>
      </c>
      <c r="Y109" s="13">
        <v>-2.1905805038335471E-3</v>
      </c>
      <c r="Z109" s="13">
        <v>5.8050383351588145E-2</v>
      </c>
      <c r="AA109" s="13">
        <v>1.2048192771084432E-2</v>
      </c>
      <c r="AB109" s="13">
        <v>-2.3001095290251856E-2</v>
      </c>
      <c r="AC109" s="13">
        <v>-2.8477546549835645E-2</v>
      </c>
      <c r="AD109" s="13">
        <v>1.3143483023001126E-2</v>
      </c>
      <c r="AE109" s="5">
        <v>0</v>
      </c>
      <c r="AF109" s="5"/>
      <c r="AG109" s="5">
        <v>5.8050383351588142</v>
      </c>
      <c r="AH109" s="5">
        <v>6.7907995618839019</v>
      </c>
      <c r="AI109" s="7">
        <v>0</v>
      </c>
      <c r="AN109" s="1"/>
      <c r="AO109" s="1"/>
      <c r="AP109" s="1"/>
      <c r="AQ109" s="1"/>
      <c r="AR109" s="1" t="s">
        <v>255</v>
      </c>
      <c r="AS109" s="1"/>
      <c r="AT109" s="1"/>
      <c r="AU109" s="1"/>
      <c r="AV109" s="1"/>
      <c r="AW109" s="12">
        <v>0</v>
      </c>
      <c r="AX109" s="12">
        <v>5.4764512595837896E-3</v>
      </c>
      <c r="AY109" s="12">
        <v>-6.790799561883902E-2</v>
      </c>
      <c r="AZ109" s="12">
        <v>-3.285870755750243E-3</v>
      </c>
      <c r="BA109" s="12">
        <v>3.285870755750243E-3</v>
      </c>
      <c r="BB109" s="12">
        <v>3.285870755750243E-3</v>
      </c>
      <c r="BC109" s="12">
        <v>4.3811610076670317E-2</v>
      </c>
      <c r="BD109" s="12">
        <v>0</v>
      </c>
      <c r="BE109" s="12">
        <v>-6.6812705366922173E-2</v>
      </c>
      <c r="BF109" s="12">
        <v>-1.0952902519166957E-3</v>
      </c>
      <c r="BG109" s="12">
        <v>-2.9572836801752496E-2</v>
      </c>
      <c r="BH109" s="12">
        <v>-4.3811610076669389E-3</v>
      </c>
      <c r="BI109" s="12">
        <v>0</v>
      </c>
      <c r="BJ109" s="12">
        <v>4.8192771084337414E-2</v>
      </c>
      <c r="BK109" s="12">
        <v>-3.285870755750243E-3</v>
      </c>
      <c r="BL109" s="12">
        <v>-2.1905805038335471E-3</v>
      </c>
      <c r="BM109" s="12">
        <v>5.8050383351588145E-2</v>
      </c>
      <c r="BN109" s="12">
        <v>1.2048192771084432E-2</v>
      </c>
      <c r="BO109" s="12">
        <v>-2.3001095290251856E-2</v>
      </c>
      <c r="BP109" s="12">
        <v>-2.8477546549835645E-2</v>
      </c>
      <c r="BQ109" s="12">
        <v>1.3143483023001126E-2</v>
      </c>
      <c r="BR109" s="12">
        <v>0</v>
      </c>
    </row>
    <row r="110" spans="1:70">
      <c r="A110" s="1">
        <v>109</v>
      </c>
      <c r="B110" s="1">
        <v>0</v>
      </c>
      <c r="C110" s="1">
        <v>0</v>
      </c>
      <c r="D110" s="1">
        <v>52</v>
      </c>
      <c r="E110" s="1" t="s">
        <v>255</v>
      </c>
      <c r="F110" s="1" t="s">
        <v>406</v>
      </c>
      <c r="G110" s="1" t="s">
        <v>84</v>
      </c>
      <c r="H110" s="1" t="s">
        <v>265</v>
      </c>
      <c r="I110" s="1">
        <v>0</v>
      </c>
      <c r="J110" s="13" t="e">
        <v>#VALUE!</v>
      </c>
      <c r="K110" s="13">
        <v>1.0230179028132955E-2</v>
      </c>
      <c r="L110" s="13" t="e">
        <v>#VALUE!</v>
      </c>
      <c r="M110" s="13">
        <v>-2.1739130434782643E-2</v>
      </c>
      <c r="N110" s="13">
        <v>2.046035805626591E-2</v>
      </c>
      <c r="O110" s="13">
        <v>1.0230179028132955E-2</v>
      </c>
      <c r="P110" s="13">
        <v>3.3248081841432152E-2</v>
      </c>
      <c r="Q110" s="13" t="e">
        <v>#VALUE!</v>
      </c>
      <c r="R110" s="13" t="e">
        <v>#VALUE!</v>
      </c>
      <c r="S110" s="13">
        <v>6.3938618925831206E-2</v>
      </c>
      <c r="T110" s="13">
        <v>-8.4398976982097293E-2</v>
      </c>
      <c r="U110" s="13">
        <v>-3.5805626598465437E-2</v>
      </c>
      <c r="V110" s="13" t="e">
        <v>#VALUE!</v>
      </c>
      <c r="W110" s="13">
        <v>3.3248081841432152E-2</v>
      </c>
      <c r="X110" s="13">
        <v>-5.1150895140665686E-3</v>
      </c>
      <c r="Y110" s="13">
        <v>5.8823529411764629E-2</v>
      </c>
      <c r="Z110" s="13">
        <v>-6.2659846547314643E-2</v>
      </c>
      <c r="AA110" s="13">
        <v>-3.8363171355498358E-3</v>
      </c>
      <c r="AB110" s="13">
        <v>8.9514066496164044E-3</v>
      </c>
      <c r="AC110" s="13">
        <v>3.4526854219948881E-2</v>
      </c>
      <c r="AD110" s="13">
        <v>-5.1150895140665686E-3</v>
      </c>
      <c r="AE110" s="5">
        <v>0</v>
      </c>
      <c r="AF110" s="5"/>
      <c r="AG110" s="5">
        <v>6.3938618925831205</v>
      </c>
      <c r="AH110" s="5">
        <v>8.4398976982097285</v>
      </c>
      <c r="AI110" s="7">
        <v>0</v>
      </c>
      <c r="AN110" s="1"/>
      <c r="AO110" s="1"/>
      <c r="AP110" s="1"/>
      <c r="AQ110" s="1"/>
      <c r="AR110" s="1" t="s">
        <v>255</v>
      </c>
      <c r="AS110" s="1"/>
      <c r="AT110" s="1"/>
      <c r="AU110" s="1"/>
      <c r="AV110" s="1"/>
      <c r="AW110" s="12">
        <v>0</v>
      </c>
      <c r="AX110" s="12">
        <v>1.0230179028132955E-2</v>
      </c>
      <c r="AY110" s="12">
        <v>0</v>
      </c>
      <c r="AZ110" s="12">
        <v>-2.1739130434782643E-2</v>
      </c>
      <c r="BA110" s="12">
        <v>2.046035805626591E-2</v>
      </c>
      <c r="BB110" s="12">
        <v>1.0230179028132955E-2</v>
      </c>
      <c r="BC110" s="12">
        <v>3.3248081841432152E-2</v>
      </c>
      <c r="BD110" s="12">
        <v>0</v>
      </c>
      <c r="BE110" s="12">
        <v>0</v>
      </c>
      <c r="BF110" s="12">
        <v>6.3938618925831206E-2</v>
      </c>
      <c r="BG110" s="12">
        <v>-8.4398976982097293E-2</v>
      </c>
      <c r="BH110" s="12">
        <v>-3.5805626598465437E-2</v>
      </c>
      <c r="BI110" s="12">
        <v>0</v>
      </c>
      <c r="BJ110" s="12">
        <v>3.3248081841432152E-2</v>
      </c>
      <c r="BK110" s="12">
        <v>-5.1150895140665686E-3</v>
      </c>
      <c r="BL110" s="12">
        <v>5.8823529411764629E-2</v>
      </c>
      <c r="BM110" s="12">
        <v>-6.2659846547314643E-2</v>
      </c>
      <c r="BN110" s="12">
        <v>-3.8363171355498358E-3</v>
      </c>
      <c r="BO110" s="12">
        <v>8.9514066496164044E-3</v>
      </c>
      <c r="BP110" s="12">
        <v>3.4526854219948881E-2</v>
      </c>
      <c r="BQ110" s="12">
        <v>-5.1150895140665686E-3</v>
      </c>
      <c r="BR110" s="12">
        <v>0</v>
      </c>
    </row>
    <row r="111" spans="1:70">
      <c r="A111" s="1">
        <v>110</v>
      </c>
      <c r="B111" s="1">
        <v>0</v>
      </c>
      <c r="C111" s="1">
        <v>0</v>
      </c>
      <c r="D111" s="1">
        <v>53</v>
      </c>
      <c r="E111" s="1" t="s">
        <v>255</v>
      </c>
      <c r="F111" s="1" t="s">
        <v>492</v>
      </c>
      <c r="G111" s="1" t="s">
        <v>320</v>
      </c>
      <c r="H111" s="1" t="s">
        <v>329</v>
      </c>
      <c r="I111" s="1">
        <v>0</v>
      </c>
      <c r="J111" s="13" t="e">
        <v>#VALUE!</v>
      </c>
      <c r="K111" s="13">
        <v>-1.3351135055956981E-3</v>
      </c>
      <c r="L111" s="13" t="e">
        <v>#VALUE!</v>
      </c>
      <c r="M111" s="13">
        <v>2.9842874783552013E-2</v>
      </c>
      <c r="N111" s="13">
        <v>3.6242109051621417E-2</v>
      </c>
      <c r="O111" s="13">
        <v>2.892745885918601E-2</v>
      </c>
      <c r="P111" s="13">
        <v>2.892745885918601E-2</v>
      </c>
      <c r="Q111" s="13" t="e">
        <v>#VALUE!</v>
      </c>
      <c r="R111" s="13">
        <v>0.11467141380699013</v>
      </c>
      <c r="S111" s="13">
        <v>-0.1072541165250997</v>
      </c>
      <c r="T111" s="13">
        <v>7.7592946729535983E-2</v>
      </c>
      <c r="U111" s="13">
        <v>2.1361815832298552E-2</v>
      </c>
      <c r="V111" s="13" t="e">
        <v>#VALUE!</v>
      </c>
      <c r="W111" s="13">
        <v>-4.2858177820363628E-2</v>
      </c>
      <c r="X111" s="13">
        <v>-0.10286417552855251</v>
      </c>
      <c r="Y111" s="13">
        <v>5.9582033422019079E-2</v>
      </c>
      <c r="Z111" s="13">
        <v>2.2158199254658971E-2</v>
      </c>
      <c r="AA111" s="13">
        <v>1.1187330320255966E-2</v>
      </c>
      <c r="AB111" s="13">
        <v>3.4614058612319299E-4</v>
      </c>
      <c r="AC111" s="13">
        <v>9.2778024982244807E-3</v>
      </c>
      <c r="AD111" s="13">
        <v>-5.8347638152741077E-2</v>
      </c>
      <c r="AE111" s="5">
        <v>0</v>
      </c>
      <c r="AF111" s="5"/>
      <c r="AG111" s="5">
        <v>11.467141380699013</v>
      </c>
      <c r="AH111" s="5">
        <v>10.725411652509969</v>
      </c>
      <c r="AI111" s="7">
        <v>0</v>
      </c>
      <c r="AN111" s="1"/>
      <c r="AO111" s="1"/>
      <c r="AP111" s="1"/>
      <c r="AQ111" s="1"/>
      <c r="AR111" s="1" t="s">
        <v>255</v>
      </c>
      <c r="AS111" s="1"/>
      <c r="AT111" s="1"/>
      <c r="AU111" s="1"/>
      <c r="AV111" s="1"/>
      <c r="AW111" s="12">
        <v>0</v>
      </c>
      <c r="AX111" s="12">
        <v>-1.3351135055956981E-3</v>
      </c>
      <c r="AY111" s="12">
        <v>0</v>
      </c>
      <c r="AZ111" s="12">
        <v>2.9842874783552013E-2</v>
      </c>
      <c r="BA111" s="12">
        <v>3.6242109051621417E-2</v>
      </c>
      <c r="BB111" s="12">
        <v>2.892745885918601E-2</v>
      </c>
      <c r="BC111" s="12">
        <v>2.892745885918601E-2</v>
      </c>
      <c r="BD111" s="12">
        <v>0</v>
      </c>
      <c r="BE111" s="12">
        <v>0.11467141380699013</v>
      </c>
      <c r="BF111" s="12">
        <v>-0.1072541165250997</v>
      </c>
      <c r="BG111" s="12">
        <v>7.7592946729535983E-2</v>
      </c>
      <c r="BH111" s="12">
        <v>2.1361815832298552E-2</v>
      </c>
      <c r="BI111" s="12">
        <v>0</v>
      </c>
      <c r="BJ111" s="12">
        <v>-4.2858177820363628E-2</v>
      </c>
      <c r="BK111" s="12">
        <v>-0.10286417552855251</v>
      </c>
      <c r="BL111" s="12">
        <v>5.9582033422019079E-2</v>
      </c>
      <c r="BM111" s="12">
        <v>2.2158199254658971E-2</v>
      </c>
      <c r="BN111" s="12">
        <v>1.1187330320255966E-2</v>
      </c>
      <c r="BO111" s="12">
        <v>3.4614058612319299E-4</v>
      </c>
      <c r="BP111" s="12">
        <v>9.2778024982244807E-3</v>
      </c>
      <c r="BQ111" s="12">
        <v>-5.8347638152741077E-2</v>
      </c>
      <c r="BR111" s="12">
        <v>0</v>
      </c>
    </row>
    <row r="112" spans="1:70">
      <c r="A112" s="1">
        <v>111</v>
      </c>
      <c r="B112" s="1">
        <v>0</v>
      </c>
      <c r="C112" s="1">
        <v>0</v>
      </c>
      <c r="D112" s="1">
        <v>54</v>
      </c>
      <c r="E112" s="1" t="s">
        <v>255</v>
      </c>
      <c r="F112" s="1" t="s">
        <v>404</v>
      </c>
      <c r="G112" s="1" t="s">
        <v>320</v>
      </c>
      <c r="H112" s="1" t="s">
        <v>327</v>
      </c>
      <c r="I112" s="1">
        <v>0</v>
      </c>
      <c r="J112" s="13" t="e">
        <v>#VALUE!</v>
      </c>
      <c r="K112" s="13">
        <v>-5.4931335830212133E-2</v>
      </c>
      <c r="L112" s="13" t="e">
        <v>#VALUE!</v>
      </c>
      <c r="M112" s="13">
        <v>2.9962546816479474E-2</v>
      </c>
      <c r="N112" s="13">
        <v>4.6192259675405779E-2</v>
      </c>
      <c r="O112" s="13">
        <v>-6.991260923845187E-2</v>
      </c>
      <c r="P112" s="13">
        <v>4.993757802746638E-3</v>
      </c>
      <c r="Q112" s="13" t="e">
        <v>#VALUE!</v>
      </c>
      <c r="R112" s="13" t="e">
        <v>#VALUE!</v>
      </c>
      <c r="S112" s="13">
        <v>-2.2471910112359515E-2</v>
      </c>
      <c r="T112" s="13">
        <v>0.12359550561797761</v>
      </c>
      <c r="U112" s="13">
        <v>-1.1235955056179669E-2</v>
      </c>
      <c r="V112" s="13" t="e">
        <v>#VALUE!</v>
      </c>
      <c r="W112" s="13">
        <v>0.10112359550561809</v>
      </c>
      <c r="X112" s="13">
        <v>8.7390761548064924E-2</v>
      </c>
      <c r="Y112" s="13">
        <v>-3.3707865168539186E-2</v>
      </c>
      <c r="Z112" s="13">
        <v>-4.7440699126092355E-2</v>
      </c>
      <c r="AA112" s="13">
        <v>3.1210986267166046E-2</v>
      </c>
      <c r="AB112" s="13">
        <v>-7.8651685393258397E-2</v>
      </c>
      <c r="AC112" s="13">
        <v>9.6129837702871451E-2</v>
      </c>
      <c r="AD112" s="13">
        <v>0</v>
      </c>
      <c r="AE112" s="5">
        <v>0</v>
      </c>
      <c r="AF112" s="5"/>
      <c r="AG112" s="5">
        <v>12.359550561797761</v>
      </c>
      <c r="AH112" s="5">
        <v>7.8651685393258397</v>
      </c>
      <c r="AI112" s="7">
        <v>0</v>
      </c>
      <c r="AN112" s="1"/>
      <c r="AO112" s="1"/>
      <c r="AP112" s="1"/>
      <c r="AQ112" s="1"/>
      <c r="AR112" s="1" t="s">
        <v>255</v>
      </c>
      <c r="AS112" s="1"/>
      <c r="AT112" s="1"/>
      <c r="AU112" s="1"/>
      <c r="AV112" s="1"/>
      <c r="AW112" s="12">
        <v>0</v>
      </c>
      <c r="AX112" s="12">
        <v>-5.4931335830212133E-2</v>
      </c>
      <c r="AY112" s="12">
        <v>0</v>
      </c>
      <c r="AZ112" s="12">
        <v>2.9962546816479474E-2</v>
      </c>
      <c r="BA112" s="12">
        <v>4.6192259675405779E-2</v>
      </c>
      <c r="BB112" s="12">
        <v>-6.991260923845187E-2</v>
      </c>
      <c r="BC112" s="12">
        <v>4.993757802746638E-3</v>
      </c>
      <c r="BD112" s="12">
        <v>0</v>
      </c>
      <c r="BE112" s="12">
        <v>0</v>
      </c>
      <c r="BF112" s="12">
        <v>-2.2471910112359515E-2</v>
      </c>
      <c r="BG112" s="12">
        <v>0.12359550561797761</v>
      </c>
      <c r="BH112" s="12">
        <v>-1.1235955056179669E-2</v>
      </c>
      <c r="BI112" s="12">
        <v>0</v>
      </c>
      <c r="BJ112" s="12">
        <v>0.10112359550561809</v>
      </c>
      <c r="BK112" s="12">
        <v>8.7390761548064924E-2</v>
      </c>
      <c r="BL112" s="12">
        <v>-3.3707865168539186E-2</v>
      </c>
      <c r="BM112" s="12">
        <v>-4.7440699126092355E-2</v>
      </c>
      <c r="BN112" s="12">
        <v>3.1210986267166046E-2</v>
      </c>
      <c r="BO112" s="12">
        <v>-7.8651685393258397E-2</v>
      </c>
      <c r="BP112" s="12">
        <v>9.6129837702871451E-2</v>
      </c>
      <c r="BQ112" s="12">
        <v>0</v>
      </c>
      <c r="BR112" s="12">
        <v>0</v>
      </c>
    </row>
    <row r="113" spans="1:70">
      <c r="A113" s="1">
        <v>112</v>
      </c>
      <c r="B113" s="1">
        <v>0</v>
      </c>
      <c r="C113" s="1">
        <v>0</v>
      </c>
      <c r="D113" s="1">
        <v>55</v>
      </c>
      <c r="E113" s="1" t="s">
        <v>255</v>
      </c>
      <c r="F113" s="1" t="s">
        <v>405</v>
      </c>
      <c r="G113" s="1" t="s">
        <v>320</v>
      </c>
      <c r="H113" s="1" t="s">
        <v>330</v>
      </c>
      <c r="I113" s="1">
        <v>0</v>
      </c>
      <c r="J113" s="13" t="e">
        <v>#VALUE!</v>
      </c>
      <c r="K113" s="13">
        <v>-0.20209580838323343</v>
      </c>
      <c r="L113" s="13" t="e">
        <v>#VALUE!</v>
      </c>
      <c r="M113" s="13">
        <v>6.1377245508981951E-2</v>
      </c>
      <c r="N113" s="13">
        <v>1.1976047904191787E-2</v>
      </c>
      <c r="O113" s="13">
        <v>0.19760479041916174</v>
      </c>
      <c r="P113" s="13">
        <v>-0.17964071856287414</v>
      </c>
      <c r="Q113" s="13" t="e">
        <v>#VALUE!</v>
      </c>
      <c r="R113" s="13" t="e">
        <v>#VALUE!</v>
      </c>
      <c r="S113" s="13">
        <v>-2.3952095808383148E-2</v>
      </c>
      <c r="T113" s="13">
        <v>-0.18413173652694598</v>
      </c>
      <c r="U113" s="13">
        <v>5.9880239520958084E-2</v>
      </c>
      <c r="V113" s="13" t="e">
        <v>#VALUE!</v>
      </c>
      <c r="W113" s="13">
        <v>1.4970059880239734E-2</v>
      </c>
      <c r="X113" s="13">
        <v>-9.1317365269461104E-2</v>
      </c>
      <c r="Y113" s="13">
        <v>0.14221556886227546</v>
      </c>
      <c r="Z113" s="13">
        <v>-8.8323353293413162E-2</v>
      </c>
      <c r="AA113" s="13">
        <v>-9.5808383233532912E-2</v>
      </c>
      <c r="AB113" s="13">
        <v>4.4910179640718563E-2</v>
      </c>
      <c r="AC113" s="13">
        <v>0.22455089820359284</v>
      </c>
      <c r="AD113" s="13">
        <v>-0.26646706586826346</v>
      </c>
      <c r="AE113" s="5">
        <v>0</v>
      </c>
      <c r="AF113" s="5"/>
      <c r="AG113" s="5">
        <v>22.455089820359284</v>
      </c>
      <c r="AH113" s="5">
        <v>26.646706586826348</v>
      </c>
      <c r="AI113" s="7">
        <v>0</v>
      </c>
      <c r="AN113" s="1"/>
      <c r="AO113" s="1"/>
      <c r="AP113" s="1"/>
      <c r="AQ113" s="1"/>
      <c r="AR113" s="1" t="s">
        <v>255</v>
      </c>
      <c r="AS113" s="1"/>
      <c r="AT113" s="1"/>
      <c r="AU113" s="1"/>
      <c r="AV113" s="1"/>
      <c r="AW113" s="12">
        <v>0</v>
      </c>
      <c r="AX113" s="12">
        <v>-0.20209580838323343</v>
      </c>
      <c r="AY113" s="12">
        <v>0</v>
      </c>
      <c r="AZ113" s="12">
        <v>6.1377245508981951E-2</v>
      </c>
      <c r="BA113" s="12">
        <v>1.1976047904191787E-2</v>
      </c>
      <c r="BB113" s="12">
        <v>0.19760479041916174</v>
      </c>
      <c r="BC113" s="12">
        <v>-0.17964071856287414</v>
      </c>
      <c r="BD113" s="12">
        <v>0</v>
      </c>
      <c r="BE113" s="12">
        <v>0</v>
      </c>
      <c r="BF113" s="12">
        <v>-2.3952095808383148E-2</v>
      </c>
      <c r="BG113" s="12">
        <v>-0.18413173652694598</v>
      </c>
      <c r="BH113" s="12">
        <v>5.9880239520958084E-2</v>
      </c>
      <c r="BI113" s="12">
        <v>0</v>
      </c>
      <c r="BJ113" s="12">
        <v>1.4970059880239734E-2</v>
      </c>
      <c r="BK113" s="12">
        <v>-9.1317365269461104E-2</v>
      </c>
      <c r="BL113" s="12">
        <v>0.14221556886227546</v>
      </c>
      <c r="BM113" s="12">
        <v>-8.8323353293413162E-2</v>
      </c>
      <c r="BN113" s="12">
        <v>-9.5808383233532912E-2</v>
      </c>
      <c r="BO113" s="12">
        <v>4.4910179640718563E-2</v>
      </c>
      <c r="BP113" s="12">
        <v>0.22455089820359284</v>
      </c>
      <c r="BQ113" s="12">
        <v>-0.26646706586826346</v>
      </c>
      <c r="BR113" s="12">
        <v>0</v>
      </c>
    </row>
    <row r="114" spans="1:70">
      <c r="A114" s="1">
        <v>113</v>
      </c>
      <c r="B114" s="1">
        <v>0</v>
      </c>
      <c r="C114" s="1">
        <v>0</v>
      </c>
      <c r="D114" s="1">
        <v>56</v>
      </c>
      <c r="E114" s="1" t="s">
        <v>9</v>
      </c>
      <c r="F114" s="1" t="s">
        <v>407</v>
      </c>
      <c r="G114" s="1" t="s">
        <v>84</v>
      </c>
      <c r="H114" s="1" t="s">
        <v>408</v>
      </c>
      <c r="I114" s="1">
        <v>0</v>
      </c>
      <c r="J114" s="13">
        <v>-0.61467368181264204</v>
      </c>
      <c r="K114" s="13">
        <v>-0.8865863072270892</v>
      </c>
      <c r="L114" s="13">
        <v>-0.25146962772423898</v>
      </c>
      <c r="M114" s="13">
        <v>2.1341243927396869</v>
      </c>
      <c r="N114" s="13">
        <v>0.23957541116675118</v>
      </c>
      <c r="O114" s="13">
        <v>-0.77675409944089147</v>
      </c>
      <c r="P114" s="13">
        <v>-0.61657201260120187</v>
      </c>
      <c r="Q114" s="13">
        <v>-1</v>
      </c>
      <c r="R114" s="13">
        <v>1.1035934854406144</v>
      </c>
      <c r="S114" s="13">
        <v>0.24489978280836086</v>
      </c>
      <c r="T114" s="13">
        <v>-0.82957567412921362</v>
      </c>
      <c r="U114" s="13">
        <v>-6.2983675935487191E-2</v>
      </c>
      <c r="V114" s="13">
        <v>1.0353811227754857</v>
      </c>
      <c r="W114" s="13">
        <v>-0.32671871276110126</v>
      </c>
      <c r="X114" s="13">
        <v>-0.69263245575010768</v>
      </c>
      <c r="Y114" s="13">
        <v>8.8323765305185778E-2</v>
      </c>
      <c r="Z114" s="13">
        <v>1.1147937873458684</v>
      </c>
      <c r="AA114" s="13">
        <v>2.0440235144304282</v>
      </c>
      <c r="AB114" s="13">
        <v>-0.32133246233424323</v>
      </c>
      <c r="AC114" s="13">
        <v>-0.5076630584918207</v>
      </c>
      <c r="AD114" s="13">
        <v>5.193468338192303E-2</v>
      </c>
      <c r="AE114" s="5">
        <v>0</v>
      </c>
      <c r="AF114" s="5"/>
      <c r="AG114" s="5">
        <v>213.41243927396869</v>
      </c>
      <c r="AH114" s="5">
        <v>100</v>
      </c>
      <c r="AI114" s="7">
        <v>0</v>
      </c>
      <c r="AN114" s="1"/>
      <c r="AO114" s="1"/>
      <c r="AP114" s="1"/>
      <c r="AQ114" s="1"/>
      <c r="AR114" s="1" t="s">
        <v>9</v>
      </c>
      <c r="AS114" s="1"/>
      <c r="AT114" s="1"/>
      <c r="AU114" s="1"/>
      <c r="AV114" s="1"/>
      <c r="AW114" s="12">
        <v>-0.61467368181264204</v>
      </c>
      <c r="AX114" s="12">
        <v>-0.8865863072270892</v>
      </c>
      <c r="AY114" s="12">
        <v>-0.25146962772423898</v>
      </c>
      <c r="AZ114" s="12">
        <v>2.1341243927396869</v>
      </c>
      <c r="BA114" s="12">
        <v>0.23957541116675118</v>
      </c>
      <c r="BB114" s="12">
        <v>-0.77675409944089147</v>
      </c>
      <c r="BC114" s="12">
        <v>-0.61657201260120187</v>
      </c>
      <c r="BD114" s="12">
        <v>-1</v>
      </c>
      <c r="BE114" s="12">
        <v>1.1035934854406144</v>
      </c>
      <c r="BF114" s="12">
        <v>0.24489978280836086</v>
      </c>
      <c r="BG114" s="12">
        <v>-0.82957567412921362</v>
      </c>
      <c r="BH114" s="12">
        <v>-6.2983675935487191E-2</v>
      </c>
      <c r="BI114" s="12">
        <v>1.0353811227754857</v>
      </c>
      <c r="BJ114" s="12">
        <v>-0.32671871276110126</v>
      </c>
      <c r="BK114" s="12">
        <v>-0.69263245575010768</v>
      </c>
      <c r="BL114" s="12">
        <v>8.8323765305185778E-2</v>
      </c>
      <c r="BM114" s="12">
        <v>1.1147937873458684</v>
      </c>
      <c r="BN114" s="12">
        <v>2.0440235144304282</v>
      </c>
      <c r="BO114" s="12">
        <v>-0.32133246233424323</v>
      </c>
      <c r="BP114" s="12">
        <v>-0.5076630584918207</v>
      </c>
      <c r="BQ114" s="12">
        <v>5.193468338192303E-2</v>
      </c>
      <c r="BR114" s="12">
        <v>0</v>
      </c>
    </row>
    <row r="115" spans="1:70">
      <c r="A115" s="1">
        <v>114</v>
      </c>
      <c r="B115" s="1" t="s">
        <v>194</v>
      </c>
      <c r="C115" s="1" t="s">
        <v>185</v>
      </c>
      <c r="D115" s="1">
        <v>58</v>
      </c>
      <c r="E115" s="1" t="s">
        <v>255</v>
      </c>
      <c r="F115" s="1" t="s">
        <v>416</v>
      </c>
      <c r="G115" s="1" t="s">
        <v>84</v>
      </c>
      <c r="H115" s="1" t="s">
        <v>63</v>
      </c>
      <c r="I115" s="1">
        <v>0</v>
      </c>
      <c r="J115" s="13">
        <v>4.8516230997970968E-4</v>
      </c>
      <c r="K115" s="13">
        <v>-5.8420155135484311E-3</v>
      </c>
      <c r="L115" s="13">
        <v>1.860076527959726E-2</v>
      </c>
      <c r="M115" s="13">
        <v>1.7421132530621445E-2</v>
      </c>
      <c r="N115" s="13">
        <v>1.6130139122839827E-2</v>
      </c>
      <c r="O115" s="13">
        <v>-2.4664358350489819E-2</v>
      </c>
      <c r="P115" s="13">
        <v>1.0502006779379012E-2</v>
      </c>
      <c r="Q115" s="13">
        <v>-6.9341194085719746E-2</v>
      </c>
      <c r="R115" s="13">
        <v>6.7332127186141635E-3</v>
      </c>
      <c r="S115" s="13">
        <v>-7.141431156029816E-3</v>
      </c>
      <c r="T115" s="13">
        <v>1.2613388233826094E-2</v>
      </c>
      <c r="U115" s="13">
        <v>3.9255931956661489E-3</v>
      </c>
      <c r="V115" s="13">
        <v>-6.7187597479569537E-3</v>
      </c>
      <c r="W115" s="13">
        <v>-1.3593070892340942E-3</v>
      </c>
      <c r="X115" s="13">
        <v>6.1006093122881406E-3</v>
      </c>
      <c r="Y115" s="13">
        <v>1.4603531099881386E-2</v>
      </c>
      <c r="Z115" s="13">
        <v>-5.2447750951400619E-2</v>
      </c>
      <c r="AA115" s="13">
        <v>1.4936157381412855E-2</v>
      </c>
      <c r="AB115" s="13">
        <v>-1.4377170545053787E-2</v>
      </c>
      <c r="AC115" s="13">
        <v>-4.7258094703352702E-4</v>
      </c>
      <c r="AD115" s="13">
        <v>4.0370578326781488E-3</v>
      </c>
      <c r="AE115" s="5">
        <v>0</v>
      </c>
      <c r="AF115" s="5"/>
      <c r="AG115" s="5">
        <v>1.860076527959726</v>
      </c>
      <c r="AH115" s="5">
        <v>6.9341194085719744</v>
      </c>
      <c r="AI115" s="7">
        <v>0</v>
      </c>
      <c r="AN115" s="1"/>
      <c r="AO115" s="1"/>
      <c r="AP115" s="1"/>
      <c r="AQ115" s="1"/>
      <c r="AR115" s="1" t="s">
        <v>255</v>
      </c>
      <c r="AS115" s="1"/>
      <c r="AT115" s="1"/>
      <c r="AU115" s="1"/>
      <c r="AV115" s="1"/>
      <c r="AW115" s="12">
        <v>4.8516230997970968E-4</v>
      </c>
      <c r="AX115" s="12">
        <v>-5.8420155135484311E-3</v>
      </c>
      <c r="AY115" s="12">
        <v>1.860076527959726E-2</v>
      </c>
      <c r="AZ115" s="12">
        <v>1.7421132530621445E-2</v>
      </c>
      <c r="BA115" s="12">
        <v>1.6130139122839827E-2</v>
      </c>
      <c r="BB115" s="12">
        <v>-2.4664358350489819E-2</v>
      </c>
      <c r="BC115" s="12">
        <v>1.0502006779379012E-2</v>
      </c>
      <c r="BD115" s="12">
        <v>-6.9341194085719746E-2</v>
      </c>
      <c r="BE115" s="12">
        <v>6.7332127186141635E-3</v>
      </c>
      <c r="BF115" s="12">
        <v>-7.141431156029816E-3</v>
      </c>
      <c r="BG115" s="12">
        <v>1.2613388233826094E-2</v>
      </c>
      <c r="BH115" s="12">
        <v>3.9255931956661489E-3</v>
      </c>
      <c r="BI115" s="12">
        <v>-6.7187597479569537E-3</v>
      </c>
      <c r="BJ115" s="12">
        <v>-1.3593070892340942E-3</v>
      </c>
      <c r="BK115" s="12">
        <v>6.1006093122881406E-3</v>
      </c>
      <c r="BL115" s="12">
        <v>1.4603531099881386E-2</v>
      </c>
      <c r="BM115" s="12">
        <v>-5.2447750951400619E-2</v>
      </c>
      <c r="BN115" s="12">
        <v>1.4936157381412855E-2</v>
      </c>
      <c r="BO115" s="12">
        <v>-1.4377170545053787E-2</v>
      </c>
      <c r="BP115" s="12">
        <v>-4.7258094703352702E-4</v>
      </c>
      <c r="BQ115" s="12">
        <v>4.0370578326781488E-3</v>
      </c>
      <c r="BR115" s="12">
        <v>0</v>
      </c>
    </row>
    <row r="116" spans="1:70">
      <c r="A116" s="1">
        <v>115</v>
      </c>
      <c r="B116" s="1">
        <v>0</v>
      </c>
      <c r="C116" s="1">
        <v>0</v>
      </c>
      <c r="D116" s="1">
        <v>0</v>
      </c>
      <c r="E116" s="1" t="s">
        <v>256</v>
      </c>
      <c r="F116" s="1" t="s">
        <v>416</v>
      </c>
      <c r="G116" s="1" t="s">
        <v>84</v>
      </c>
      <c r="H116" s="1" t="s">
        <v>63</v>
      </c>
      <c r="I116" s="1">
        <v>0</v>
      </c>
      <c r="J116" s="13">
        <v>-1.309925240076323E-2</v>
      </c>
      <c r="K116" s="13">
        <v>1.2860270887422191E-2</v>
      </c>
      <c r="L116" s="13">
        <v>1.1776825466337191E-2</v>
      </c>
      <c r="M116" s="13">
        <v>2.5031228168955397E-2</v>
      </c>
      <c r="N116" s="13">
        <v>-1.1034126810347536E-2</v>
      </c>
      <c r="O116" s="13">
        <v>-6.4672234560563813E-2</v>
      </c>
      <c r="P116" s="13">
        <v>1.754022125600847E-2</v>
      </c>
      <c r="Q116" s="13">
        <v>-2.3313731010249542E-2</v>
      </c>
      <c r="R116" s="13">
        <v>-4.9565725129552384E-3</v>
      </c>
      <c r="S116" s="13">
        <v>-2.5968907379023435E-3</v>
      </c>
      <c r="T116" s="13">
        <v>2.3695872042708011E-2</v>
      </c>
      <c r="U116" s="13">
        <v>5.8614074050903752E-3</v>
      </c>
      <c r="V116" s="13">
        <v>-2.8586026046064925E-3</v>
      </c>
      <c r="W116" s="13">
        <v>3.534882750998415E-3</v>
      </c>
      <c r="X116" s="13">
        <v>3.9259803768233889E-2</v>
      </c>
      <c r="Y116" s="13">
        <v>2.3533735806562678E-2</v>
      </c>
      <c r="Z116" s="13">
        <v>-7.1329204333364607E-2</v>
      </c>
      <c r="AA116" s="13">
        <v>1.6148977655437036E-2</v>
      </c>
      <c r="AB116" s="13">
        <v>1.7654602896555937E-3</v>
      </c>
      <c r="AC116" s="13">
        <v>2.6526218107124598E-2</v>
      </c>
      <c r="AD116" s="13">
        <v>1.3453971034439585E-2</v>
      </c>
      <c r="AE116" s="5">
        <v>0</v>
      </c>
      <c r="AF116" s="5"/>
      <c r="AG116" s="5">
        <v>3.925980376823389</v>
      </c>
      <c r="AH116" s="5">
        <v>7.1329204333364604</v>
      </c>
      <c r="AI116" s="7">
        <v>0</v>
      </c>
      <c r="AN116" s="1"/>
      <c r="AO116" s="1"/>
      <c r="AP116" s="1"/>
      <c r="AQ116" s="1"/>
      <c r="AR116" s="1" t="s">
        <v>256</v>
      </c>
      <c r="AS116" s="1"/>
      <c r="AT116" s="1"/>
      <c r="AU116" s="1"/>
      <c r="AV116" s="1"/>
      <c r="AW116" s="12">
        <v>-1.309925240076323E-2</v>
      </c>
      <c r="AX116" s="12">
        <v>1.2860270887422191E-2</v>
      </c>
      <c r="AY116" s="12">
        <v>1.1776825466337191E-2</v>
      </c>
      <c r="AZ116" s="12">
        <v>2.5031228168955397E-2</v>
      </c>
      <c r="BA116" s="12">
        <v>-1.1034126810347536E-2</v>
      </c>
      <c r="BB116" s="12">
        <v>-6.4672234560563813E-2</v>
      </c>
      <c r="BC116" s="12">
        <v>1.754022125600847E-2</v>
      </c>
      <c r="BD116" s="12">
        <v>-2.3313731010249542E-2</v>
      </c>
      <c r="BE116" s="12">
        <v>-4.9565725129552384E-3</v>
      </c>
      <c r="BF116" s="12">
        <v>-2.5968907379023435E-3</v>
      </c>
      <c r="BG116" s="12">
        <v>2.3695872042708011E-2</v>
      </c>
      <c r="BH116" s="12">
        <v>5.8614074050903752E-3</v>
      </c>
      <c r="BI116" s="12">
        <v>-2.8586026046064925E-3</v>
      </c>
      <c r="BJ116" s="12">
        <v>3.534882750998415E-3</v>
      </c>
      <c r="BK116" s="12">
        <v>3.9259803768233889E-2</v>
      </c>
      <c r="BL116" s="12">
        <v>2.3533735806562678E-2</v>
      </c>
      <c r="BM116" s="12">
        <v>-7.1329204333364607E-2</v>
      </c>
      <c r="BN116" s="12">
        <v>1.6148977655437036E-2</v>
      </c>
      <c r="BO116" s="12">
        <v>1.7654602896555937E-3</v>
      </c>
      <c r="BP116" s="12">
        <v>2.6526218107124598E-2</v>
      </c>
      <c r="BQ116" s="12">
        <v>1.3453971034439585E-2</v>
      </c>
      <c r="BR116" s="12">
        <v>0</v>
      </c>
    </row>
    <row r="117" spans="1:70">
      <c r="A117" s="1">
        <v>116</v>
      </c>
      <c r="B117" s="1">
        <v>0</v>
      </c>
      <c r="C117" s="1">
        <v>0</v>
      </c>
      <c r="D117" s="1">
        <v>0</v>
      </c>
      <c r="E117" s="1" t="s">
        <v>9</v>
      </c>
      <c r="F117" s="1" t="s">
        <v>416</v>
      </c>
      <c r="G117" s="1" t="s">
        <v>84</v>
      </c>
      <c r="H117" s="1" t="s">
        <v>63</v>
      </c>
      <c r="I117" s="1">
        <v>0</v>
      </c>
      <c r="J117" s="13">
        <v>-3.9468617635733429E-3</v>
      </c>
      <c r="K117" s="13">
        <v>5.6624587621896668E-4</v>
      </c>
      <c r="L117" s="13">
        <v>1.5853219411170877E-2</v>
      </c>
      <c r="M117" s="13">
        <v>2.0034967582137384E-2</v>
      </c>
      <c r="N117" s="13">
        <v>7.3038537189480364E-3</v>
      </c>
      <c r="O117" s="13">
        <v>-3.9153597185942225E-2</v>
      </c>
      <c r="P117" s="13">
        <v>1.3012519643247412E-2</v>
      </c>
      <c r="Q117" s="13">
        <v>-5.6298952013237771E-2</v>
      </c>
      <c r="R117" s="13">
        <v>1.5818668109773338E-3</v>
      </c>
      <c r="S117" s="13">
        <v>-5.6406040233533666E-3</v>
      </c>
      <c r="T117" s="13">
        <v>1.6515626138267733E-2</v>
      </c>
      <c r="U117" s="13">
        <v>4.5888707344232706E-3</v>
      </c>
      <c r="V117" s="13">
        <v>-5.5533932083797217E-3</v>
      </c>
      <c r="W117" s="13">
        <v>1.078167115903558E-4</v>
      </c>
      <c r="X117" s="13">
        <v>1.7811091800310121E-2</v>
      </c>
      <c r="Y117" s="13">
        <v>1.7740636285110641E-2</v>
      </c>
      <c r="Z117" s="13">
        <v>-5.8852314000561894E-2</v>
      </c>
      <c r="AA117" s="13">
        <v>1.526543100667095E-2</v>
      </c>
      <c r="AB117" s="13">
        <v>-1.049246011510168E-2</v>
      </c>
      <c r="AC117" s="13">
        <v>9.8933280604440368E-3</v>
      </c>
      <c r="AD117" s="13">
        <v>7.4029285350040797E-3</v>
      </c>
      <c r="AE117" s="5">
        <v>0</v>
      </c>
      <c r="AF117" s="5"/>
      <c r="AG117" s="5">
        <v>2.0034967582137386</v>
      </c>
      <c r="AH117" s="5">
        <v>5.8852314000561892</v>
      </c>
      <c r="AI117" s="7">
        <v>0</v>
      </c>
      <c r="AN117" s="1"/>
      <c r="AO117" s="1"/>
      <c r="AP117" s="1"/>
      <c r="AQ117" s="1"/>
      <c r="AR117" s="1" t="s">
        <v>9</v>
      </c>
      <c r="AS117" s="1"/>
      <c r="AT117" s="1"/>
      <c r="AU117" s="1"/>
      <c r="AV117" s="1"/>
      <c r="AW117" s="12">
        <v>-3.9468617635733429E-3</v>
      </c>
      <c r="AX117" s="12">
        <v>5.6624587621896668E-4</v>
      </c>
      <c r="AY117" s="12">
        <v>1.5853219411170877E-2</v>
      </c>
      <c r="AZ117" s="12">
        <v>2.0034967582137384E-2</v>
      </c>
      <c r="BA117" s="12">
        <v>7.3038537189480364E-3</v>
      </c>
      <c r="BB117" s="12">
        <v>-3.9153597185942225E-2</v>
      </c>
      <c r="BC117" s="12">
        <v>1.3012519643247412E-2</v>
      </c>
      <c r="BD117" s="12">
        <v>-5.6298952013237771E-2</v>
      </c>
      <c r="BE117" s="12">
        <v>1.5818668109773338E-3</v>
      </c>
      <c r="BF117" s="12">
        <v>-5.6406040233533666E-3</v>
      </c>
      <c r="BG117" s="12">
        <v>1.6515626138267733E-2</v>
      </c>
      <c r="BH117" s="12">
        <v>4.5888707344232706E-3</v>
      </c>
      <c r="BI117" s="12">
        <v>-5.5533932083797217E-3</v>
      </c>
      <c r="BJ117" s="12">
        <v>1.078167115903558E-4</v>
      </c>
      <c r="BK117" s="12">
        <v>1.7811091800310121E-2</v>
      </c>
      <c r="BL117" s="12">
        <v>1.7740636285110641E-2</v>
      </c>
      <c r="BM117" s="12">
        <v>-5.8852314000561894E-2</v>
      </c>
      <c r="BN117" s="12">
        <v>1.526543100667095E-2</v>
      </c>
      <c r="BO117" s="12">
        <v>-1.049246011510168E-2</v>
      </c>
      <c r="BP117" s="12">
        <v>9.8933280604440368E-3</v>
      </c>
      <c r="BQ117" s="12">
        <v>7.4029285350040797E-3</v>
      </c>
      <c r="BR117" s="12">
        <v>0</v>
      </c>
    </row>
    <row r="118" spans="1:70">
      <c r="A118" s="1">
        <v>117</v>
      </c>
      <c r="B118" s="1">
        <v>0</v>
      </c>
      <c r="C118" s="1">
        <v>0</v>
      </c>
      <c r="D118" s="1">
        <v>59</v>
      </c>
      <c r="E118" s="1" t="s">
        <v>255</v>
      </c>
      <c r="F118" s="1" t="s">
        <v>411</v>
      </c>
      <c r="G118" s="1" t="s">
        <v>84</v>
      </c>
      <c r="H118" s="1" t="s">
        <v>50</v>
      </c>
      <c r="I118" s="1">
        <v>0</v>
      </c>
      <c r="J118" s="13">
        <v>-2.0920502092049019E-3</v>
      </c>
      <c r="K118" s="13">
        <v>-3.0334728033472716E-2</v>
      </c>
      <c r="L118" s="13">
        <v>1.3598326359832756E-2</v>
      </c>
      <c r="M118" s="13">
        <v>1.8828451882845307E-2</v>
      </c>
      <c r="N118" s="13">
        <v>-1.046025104602451E-3</v>
      </c>
      <c r="O118" s="13">
        <v>2.1966527196652812E-2</v>
      </c>
      <c r="P118" s="13">
        <v>1.8828451882845307E-2</v>
      </c>
      <c r="Q118" s="13">
        <v>-1.9874476987447612E-2</v>
      </c>
      <c r="R118" s="13">
        <v>8.3682008368202027E-3</v>
      </c>
      <c r="S118" s="13">
        <v>-6.2761506276150037E-3</v>
      </c>
      <c r="T118" s="13">
        <v>-3.3472803347280221E-2</v>
      </c>
      <c r="U118" s="13">
        <v>2.0920502092050507E-3</v>
      </c>
      <c r="V118" s="13">
        <v>1.2552301255230157E-2</v>
      </c>
      <c r="W118" s="13">
        <v>1.778242677824271E-2</v>
      </c>
      <c r="X118" s="13">
        <v>1.0460251046025106E-2</v>
      </c>
      <c r="Y118" s="13">
        <v>2.5104602510460313E-2</v>
      </c>
      <c r="Z118" s="13">
        <v>-1.1506276150627557E-2</v>
      </c>
      <c r="AA118" s="13">
        <v>7.3221757322176036E-3</v>
      </c>
      <c r="AB118" s="13">
        <v>-0.1056485355648535</v>
      </c>
      <c r="AC118" s="13">
        <v>2.4058577405857862E-2</v>
      </c>
      <c r="AD118" s="13">
        <v>-7.3221757322174544E-3</v>
      </c>
      <c r="AE118" s="5">
        <v>0</v>
      </c>
      <c r="AF118" s="5"/>
      <c r="AG118" s="5">
        <v>2.5104602510460312</v>
      </c>
      <c r="AH118" s="5">
        <v>10.56485355648535</v>
      </c>
      <c r="AI118" s="7">
        <v>0</v>
      </c>
      <c r="AN118" s="1"/>
      <c r="AO118" s="1"/>
      <c r="AP118" s="1"/>
      <c r="AQ118" s="1"/>
      <c r="AR118" s="1" t="s">
        <v>255</v>
      </c>
      <c r="AS118" s="1"/>
      <c r="AT118" s="1"/>
      <c r="AU118" s="1"/>
      <c r="AV118" s="1"/>
      <c r="AW118" s="12">
        <v>-2.0920502092049019E-3</v>
      </c>
      <c r="AX118" s="12">
        <v>-3.0334728033472716E-2</v>
      </c>
      <c r="AY118" s="12">
        <v>1.3598326359832756E-2</v>
      </c>
      <c r="AZ118" s="12">
        <v>1.8828451882845307E-2</v>
      </c>
      <c r="BA118" s="12">
        <v>-1.046025104602451E-3</v>
      </c>
      <c r="BB118" s="12">
        <v>2.1966527196652812E-2</v>
      </c>
      <c r="BC118" s="12">
        <v>1.8828451882845307E-2</v>
      </c>
      <c r="BD118" s="12">
        <v>-1.9874476987447612E-2</v>
      </c>
      <c r="BE118" s="12">
        <v>8.3682008368202027E-3</v>
      </c>
      <c r="BF118" s="12">
        <v>-6.2761506276150037E-3</v>
      </c>
      <c r="BG118" s="12">
        <v>-3.3472803347280221E-2</v>
      </c>
      <c r="BH118" s="12">
        <v>2.0920502092050507E-3</v>
      </c>
      <c r="BI118" s="12">
        <v>1.2552301255230157E-2</v>
      </c>
      <c r="BJ118" s="12">
        <v>1.778242677824271E-2</v>
      </c>
      <c r="BK118" s="12">
        <v>1.0460251046025106E-2</v>
      </c>
      <c r="BL118" s="12">
        <v>2.5104602510460313E-2</v>
      </c>
      <c r="BM118" s="12">
        <v>-1.1506276150627557E-2</v>
      </c>
      <c r="BN118" s="12">
        <v>7.3221757322176036E-3</v>
      </c>
      <c r="BO118" s="12">
        <v>-0.1056485355648535</v>
      </c>
      <c r="BP118" s="12">
        <v>2.4058577405857862E-2</v>
      </c>
      <c r="BQ118" s="12">
        <v>-7.3221757322174544E-3</v>
      </c>
      <c r="BR118" s="12">
        <v>0</v>
      </c>
    </row>
    <row r="119" spans="1:70">
      <c r="A119" s="1">
        <v>118</v>
      </c>
      <c r="B119" s="1">
        <v>0</v>
      </c>
      <c r="C119" s="1">
        <v>0</v>
      </c>
      <c r="D119" s="1">
        <v>0</v>
      </c>
      <c r="E119" s="1" t="s">
        <v>256</v>
      </c>
      <c r="F119" s="1" t="s">
        <v>411</v>
      </c>
      <c r="G119" s="1" t="s">
        <v>84</v>
      </c>
      <c r="H119" s="1" t="s">
        <v>50</v>
      </c>
      <c r="I119" s="1">
        <v>0</v>
      </c>
      <c r="J119" s="13">
        <v>-2.1231422505308159E-3</v>
      </c>
      <c r="K119" s="13">
        <v>7.430997876857779E-3</v>
      </c>
      <c r="L119" s="13">
        <v>1.2738853503184744E-2</v>
      </c>
      <c r="M119" s="13">
        <v>2.5477707006369334E-2</v>
      </c>
      <c r="N119" s="13">
        <v>2.7600849256900151E-2</v>
      </c>
      <c r="O119" s="13">
        <v>1.1677282377919261E-2</v>
      </c>
      <c r="P119" s="13">
        <v>2.3354564755838671E-2</v>
      </c>
      <c r="Q119" s="13">
        <v>-1.5923566878980892E-2</v>
      </c>
      <c r="R119" s="13">
        <v>-8.4925690021231126E-3</v>
      </c>
      <c r="S119" s="13">
        <v>-2.1231422505308159E-3</v>
      </c>
      <c r="T119" s="13">
        <v>-8.4925690021231126E-3</v>
      </c>
      <c r="U119" s="13">
        <v>-1.5923566878980892E-2</v>
      </c>
      <c r="V119" s="13">
        <v>-8.4925690021231126E-3</v>
      </c>
      <c r="W119" s="13">
        <v>-7.430997876857779E-3</v>
      </c>
      <c r="X119" s="13">
        <v>-5.3078556263269636E-3</v>
      </c>
      <c r="Y119" s="13">
        <v>2.1231422505307854E-2</v>
      </c>
      <c r="Z119" s="13">
        <v>-8.4925690021231126E-3</v>
      </c>
      <c r="AA119" s="13">
        <v>-1.8046709129511708E-2</v>
      </c>
      <c r="AB119" s="13">
        <v>8.4925690021231126E-3</v>
      </c>
      <c r="AC119" s="13">
        <v>3.0785562632696301E-2</v>
      </c>
      <c r="AD119" s="13">
        <v>-9.5541401273885954E-3</v>
      </c>
      <c r="AE119" s="5">
        <v>0</v>
      </c>
      <c r="AF119" s="5"/>
      <c r="AG119" s="5">
        <v>3.0785562632696299</v>
      </c>
      <c r="AH119" s="5">
        <v>1.8046709129511709</v>
      </c>
      <c r="AI119" s="7">
        <v>0</v>
      </c>
      <c r="AN119" s="1"/>
      <c r="AO119" s="1"/>
      <c r="AP119" s="1"/>
      <c r="AQ119" s="1"/>
      <c r="AR119" s="1" t="s">
        <v>256</v>
      </c>
      <c r="AS119" s="1"/>
      <c r="AT119" s="1"/>
      <c r="AU119" s="1"/>
      <c r="AV119" s="1"/>
      <c r="AW119" s="12">
        <v>-2.1231422505308159E-3</v>
      </c>
      <c r="AX119" s="12">
        <v>7.430997876857779E-3</v>
      </c>
      <c r="AY119" s="12">
        <v>1.2738853503184744E-2</v>
      </c>
      <c r="AZ119" s="12">
        <v>2.5477707006369334E-2</v>
      </c>
      <c r="BA119" s="12">
        <v>2.7600849256900151E-2</v>
      </c>
      <c r="BB119" s="12">
        <v>1.1677282377919261E-2</v>
      </c>
      <c r="BC119" s="12">
        <v>2.3354564755838671E-2</v>
      </c>
      <c r="BD119" s="12">
        <v>-1.5923566878980892E-2</v>
      </c>
      <c r="BE119" s="12">
        <v>-8.4925690021231126E-3</v>
      </c>
      <c r="BF119" s="12">
        <v>-2.1231422505308159E-3</v>
      </c>
      <c r="BG119" s="12">
        <v>-8.4925690021231126E-3</v>
      </c>
      <c r="BH119" s="12">
        <v>-1.5923566878980892E-2</v>
      </c>
      <c r="BI119" s="12">
        <v>-8.4925690021231126E-3</v>
      </c>
      <c r="BJ119" s="12">
        <v>-7.430997876857779E-3</v>
      </c>
      <c r="BK119" s="12">
        <v>-5.3078556263269636E-3</v>
      </c>
      <c r="BL119" s="12">
        <v>2.1231422505307854E-2</v>
      </c>
      <c r="BM119" s="12">
        <v>-8.4925690021231126E-3</v>
      </c>
      <c r="BN119" s="12">
        <v>-1.8046709129511708E-2</v>
      </c>
      <c r="BO119" s="12">
        <v>8.4925690021231126E-3</v>
      </c>
      <c r="BP119" s="12">
        <v>3.0785562632696301E-2</v>
      </c>
      <c r="BQ119" s="12">
        <v>-9.5541401273885954E-3</v>
      </c>
      <c r="BR119" s="12">
        <v>0</v>
      </c>
    </row>
    <row r="120" spans="1:70">
      <c r="A120" s="1">
        <v>119</v>
      </c>
      <c r="B120" s="1">
        <v>0</v>
      </c>
      <c r="C120" s="1">
        <v>0</v>
      </c>
      <c r="D120" s="1">
        <v>0</v>
      </c>
      <c r="E120" s="1" t="s">
        <v>9</v>
      </c>
      <c r="F120" s="1" t="s">
        <v>411</v>
      </c>
      <c r="G120" s="1" t="s">
        <v>84</v>
      </c>
      <c r="H120" s="1" t="s">
        <v>50</v>
      </c>
      <c r="I120" s="1">
        <v>0</v>
      </c>
      <c r="J120" s="13">
        <v>-2.1052631578947667E-3</v>
      </c>
      <c r="K120" s="13">
        <v>-1.5789473684210527E-2</v>
      </c>
      <c r="L120" s="13">
        <v>1.3684210526315759E-2</v>
      </c>
      <c r="M120" s="13">
        <v>2.2105263157894676E-2</v>
      </c>
      <c r="N120" s="13">
        <v>1.1578947368420993E-2</v>
      </c>
      <c r="O120" s="13">
        <v>1.7894736842105293E-2</v>
      </c>
      <c r="P120" s="13">
        <v>2.1052631578947368E-2</v>
      </c>
      <c r="Q120" s="13">
        <v>-1.8947368421052602E-2</v>
      </c>
      <c r="R120" s="13">
        <v>2.1052631578947667E-3</v>
      </c>
      <c r="S120" s="13">
        <v>-5.263157894736842E-3</v>
      </c>
      <c r="T120" s="13">
        <v>-2.3157894736842134E-2</v>
      </c>
      <c r="U120" s="13">
        <v>-4.2105263157895334E-3</v>
      </c>
      <c r="V120" s="13">
        <v>4.2105263157895334E-3</v>
      </c>
      <c r="W120" s="13">
        <v>9.4736842105263754E-3</v>
      </c>
      <c r="X120" s="13">
        <v>3.1578947368420753E-3</v>
      </c>
      <c r="Y120" s="13">
        <v>2.3157894736842134E-2</v>
      </c>
      <c r="Z120" s="13">
        <v>-1.0526315789473684E-2</v>
      </c>
      <c r="AA120" s="13">
        <v>-1.0526315789473085E-3</v>
      </c>
      <c r="AB120" s="13">
        <v>-6.526315789473687E-2</v>
      </c>
      <c r="AC120" s="13">
        <v>2.7368421052631518E-2</v>
      </c>
      <c r="AD120" s="13">
        <v>-7.3684210526316091E-3</v>
      </c>
      <c r="AE120" s="5">
        <v>0</v>
      </c>
      <c r="AF120" s="5"/>
      <c r="AG120" s="5">
        <v>2.7368421052631517</v>
      </c>
      <c r="AH120" s="5">
        <v>6.5263157894736867</v>
      </c>
      <c r="AI120" s="7">
        <v>0</v>
      </c>
      <c r="AN120" s="1"/>
      <c r="AO120" s="1"/>
      <c r="AP120" s="1"/>
      <c r="AQ120" s="1"/>
      <c r="AR120" s="1" t="s">
        <v>9</v>
      </c>
      <c r="AS120" s="1"/>
      <c r="AT120" s="1"/>
      <c r="AU120" s="1"/>
      <c r="AV120" s="1"/>
      <c r="AW120" s="12">
        <v>-2.1052631578947667E-3</v>
      </c>
      <c r="AX120" s="12">
        <v>-1.5789473684210527E-2</v>
      </c>
      <c r="AY120" s="12">
        <v>1.3684210526315759E-2</v>
      </c>
      <c r="AZ120" s="12">
        <v>2.2105263157894676E-2</v>
      </c>
      <c r="BA120" s="12">
        <v>1.1578947368420993E-2</v>
      </c>
      <c r="BB120" s="12">
        <v>1.7894736842105293E-2</v>
      </c>
      <c r="BC120" s="12">
        <v>2.1052631578947368E-2</v>
      </c>
      <c r="BD120" s="12">
        <v>-1.8947368421052602E-2</v>
      </c>
      <c r="BE120" s="12">
        <v>2.1052631578947667E-3</v>
      </c>
      <c r="BF120" s="12">
        <v>-5.263157894736842E-3</v>
      </c>
      <c r="BG120" s="12">
        <v>-2.3157894736842134E-2</v>
      </c>
      <c r="BH120" s="12">
        <v>-4.2105263157895334E-3</v>
      </c>
      <c r="BI120" s="12">
        <v>4.2105263157895334E-3</v>
      </c>
      <c r="BJ120" s="12">
        <v>9.4736842105263754E-3</v>
      </c>
      <c r="BK120" s="12">
        <v>3.1578947368420753E-3</v>
      </c>
      <c r="BL120" s="12">
        <v>2.3157894736842134E-2</v>
      </c>
      <c r="BM120" s="12">
        <v>-1.0526315789473684E-2</v>
      </c>
      <c r="BN120" s="12">
        <v>-1.0526315789473085E-3</v>
      </c>
      <c r="BO120" s="12">
        <v>-6.526315789473687E-2</v>
      </c>
      <c r="BP120" s="12">
        <v>2.7368421052631518E-2</v>
      </c>
      <c r="BQ120" s="12">
        <v>-7.3684210526316091E-3</v>
      </c>
      <c r="BR120" s="12">
        <v>0</v>
      </c>
    </row>
    <row r="121" spans="1:70">
      <c r="A121" s="1">
        <v>120</v>
      </c>
      <c r="B121" s="1">
        <v>0</v>
      </c>
      <c r="C121" s="1">
        <v>0</v>
      </c>
      <c r="D121" s="1">
        <v>60</v>
      </c>
      <c r="E121" s="1" t="s">
        <v>255</v>
      </c>
      <c r="F121" s="1" t="s">
        <v>412</v>
      </c>
      <c r="G121" s="1" t="s">
        <v>84</v>
      </c>
      <c r="H121" s="1" t="s">
        <v>51</v>
      </c>
      <c r="I121" s="1">
        <v>1</v>
      </c>
      <c r="J121" s="13">
        <v>-0.11242603550295856</v>
      </c>
      <c r="K121" s="13">
        <v>-0.41420118343195278</v>
      </c>
      <c r="L121" s="13">
        <v>0</v>
      </c>
      <c r="M121" s="13">
        <v>9.4674556213017708E-2</v>
      </c>
      <c r="N121" s="13">
        <v>-0.10650887573964507</v>
      </c>
      <c r="O121" s="13">
        <v>0.60946745562130167</v>
      </c>
      <c r="P121" s="13">
        <v>3.5502958579881692E-2</v>
      </c>
      <c r="Q121" s="13">
        <v>-7.1005917159763385E-2</v>
      </c>
      <c r="R121" s="13">
        <v>0.52071005917159763</v>
      </c>
      <c r="S121" s="13">
        <v>0.24260355029585795</v>
      </c>
      <c r="T121" s="13">
        <v>7.6923076923076858E-2</v>
      </c>
      <c r="U121" s="13">
        <v>0.16568047337278108</v>
      </c>
      <c r="V121" s="13">
        <v>-0.29585798816568049</v>
      </c>
      <c r="W121" s="13">
        <v>0.29585798816568049</v>
      </c>
      <c r="X121" s="13">
        <v>-1.2130177514792901</v>
      </c>
      <c r="Y121" s="13">
        <v>-4.7337278106508916E-2</v>
      </c>
      <c r="Z121" s="13">
        <v>-0.37869822485207111</v>
      </c>
      <c r="AA121" s="13">
        <v>-0.24852071005917156</v>
      </c>
      <c r="AB121" s="13">
        <v>0.18343195266272194</v>
      </c>
      <c r="AC121" s="13">
        <v>0.27218934911242604</v>
      </c>
      <c r="AD121" s="13">
        <v>0.43786982248520712</v>
      </c>
      <c r="AE121" s="5">
        <v>0</v>
      </c>
      <c r="AF121" s="5"/>
      <c r="AG121" s="5">
        <v>60.946745562130168</v>
      </c>
      <c r="AH121" s="5">
        <v>121.30177514792902</v>
      </c>
      <c r="AI121" s="7">
        <v>0</v>
      </c>
      <c r="AN121" s="1"/>
      <c r="AO121" s="1"/>
      <c r="AP121" s="1"/>
      <c r="AQ121" s="1"/>
      <c r="AR121" s="1" t="s">
        <v>255</v>
      </c>
      <c r="AS121" s="1"/>
      <c r="AT121" s="1"/>
      <c r="AU121" s="1"/>
      <c r="AV121" s="1"/>
      <c r="AW121" s="12">
        <v>-0.11242603550295856</v>
      </c>
      <c r="AX121" s="12">
        <v>-0.41420118343195278</v>
      </c>
      <c r="AY121" s="12">
        <v>0</v>
      </c>
      <c r="AZ121" s="12">
        <v>9.4674556213017708E-2</v>
      </c>
      <c r="BA121" s="12">
        <v>-0.10650887573964507</v>
      </c>
      <c r="BB121" s="12">
        <v>0.60946745562130167</v>
      </c>
      <c r="BC121" s="12">
        <v>3.5502958579881692E-2</v>
      </c>
      <c r="BD121" s="12">
        <v>-7.1005917159763385E-2</v>
      </c>
      <c r="BE121" s="12">
        <v>0.52071005917159763</v>
      </c>
      <c r="BF121" s="12">
        <v>0.24260355029585795</v>
      </c>
      <c r="BG121" s="12">
        <v>7.6923076923076858E-2</v>
      </c>
      <c r="BH121" s="12">
        <v>0.16568047337278108</v>
      </c>
      <c r="BI121" s="12">
        <v>-0.29585798816568049</v>
      </c>
      <c r="BJ121" s="12">
        <v>0.29585798816568049</v>
      </c>
      <c r="BK121" s="12">
        <v>-1.2130177514792901</v>
      </c>
      <c r="BL121" s="12">
        <v>-4.7337278106508916E-2</v>
      </c>
      <c r="BM121" s="12">
        <v>-0.37869822485207111</v>
      </c>
      <c r="BN121" s="12">
        <v>-0.24852071005917156</v>
      </c>
      <c r="BO121" s="12">
        <v>0.18343195266272194</v>
      </c>
      <c r="BP121" s="12">
        <v>0.27218934911242604</v>
      </c>
      <c r="BQ121" s="12">
        <v>0.43786982248520712</v>
      </c>
      <c r="BR121" s="12">
        <v>0</v>
      </c>
    </row>
    <row r="122" spans="1:70">
      <c r="A122" s="1">
        <v>121</v>
      </c>
      <c r="B122" s="1">
        <v>0</v>
      </c>
      <c r="C122" s="1">
        <v>0</v>
      </c>
      <c r="D122" s="1">
        <v>0</v>
      </c>
      <c r="E122" s="1" t="s">
        <v>256</v>
      </c>
      <c r="F122" s="1" t="s">
        <v>412</v>
      </c>
      <c r="G122" s="1" t="s">
        <v>84</v>
      </c>
      <c r="H122" s="1" t="s">
        <v>51</v>
      </c>
      <c r="I122" s="1">
        <v>1</v>
      </c>
      <c r="J122" s="13">
        <v>-0.13500000000000001</v>
      </c>
      <c r="K122" s="13">
        <v>-0.33499999999999996</v>
      </c>
      <c r="L122" s="13">
        <v>-0.17500000000000004</v>
      </c>
      <c r="M122" s="13">
        <v>0.25</v>
      </c>
      <c r="N122" s="13">
        <v>0.4</v>
      </c>
      <c r="O122" s="13">
        <v>0.66999999999999993</v>
      </c>
      <c r="P122" s="13">
        <v>-0.24500000000000011</v>
      </c>
      <c r="Q122" s="13">
        <v>0.77500000000000002</v>
      </c>
      <c r="R122" s="13">
        <v>0.38500000000000001</v>
      </c>
      <c r="S122" s="13">
        <v>0.12</v>
      </c>
      <c r="T122" s="13">
        <v>-7.4999999999999956E-2</v>
      </c>
      <c r="U122" s="13">
        <v>2.0000000000000018E-2</v>
      </c>
      <c r="V122" s="13">
        <v>-0.81</v>
      </c>
      <c r="W122" s="13">
        <v>0.16000000000000003</v>
      </c>
      <c r="X122" s="13">
        <v>-0.15500000000000003</v>
      </c>
      <c r="Y122" s="13">
        <v>0.35</v>
      </c>
      <c r="Z122" s="13">
        <v>-0.27</v>
      </c>
      <c r="AA122" s="13">
        <v>7.999999999999996E-2</v>
      </c>
      <c r="AB122" s="13">
        <v>-0.90500000000000003</v>
      </c>
      <c r="AC122" s="13">
        <v>0.56000000000000005</v>
      </c>
      <c r="AD122" s="13">
        <v>0.19999999999999996</v>
      </c>
      <c r="AE122" s="5">
        <v>0</v>
      </c>
      <c r="AF122" s="5"/>
      <c r="AG122" s="5">
        <v>77.5</v>
      </c>
      <c r="AH122" s="5">
        <v>90.5</v>
      </c>
      <c r="AI122" s="7">
        <v>0</v>
      </c>
      <c r="AN122" s="1"/>
      <c r="AO122" s="1"/>
      <c r="AP122" s="1"/>
      <c r="AQ122" s="1"/>
      <c r="AR122" s="1" t="s">
        <v>256</v>
      </c>
      <c r="AS122" s="1"/>
      <c r="AT122" s="1"/>
      <c r="AU122" s="1"/>
      <c r="AV122" s="1"/>
      <c r="AW122" s="12">
        <v>-0.13500000000000001</v>
      </c>
      <c r="AX122" s="12">
        <v>-0.33499999999999996</v>
      </c>
      <c r="AY122" s="12">
        <v>-0.17500000000000004</v>
      </c>
      <c r="AZ122" s="12">
        <v>0.25</v>
      </c>
      <c r="BA122" s="12">
        <v>0.4</v>
      </c>
      <c r="BB122" s="12">
        <v>0.66999999999999993</v>
      </c>
      <c r="BC122" s="12">
        <v>-0.24500000000000011</v>
      </c>
      <c r="BD122" s="12">
        <v>0.77500000000000002</v>
      </c>
      <c r="BE122" s="12">
        <v>0.38500000000000001</v>
      </c>
      <c r="BF122" s="12">
        <v>0.12</v>
      </c>
      <c r="BG122" s="12">
        <v>-7.4999999999999956E-2</v>
      </c>
      <c r="BH122" s="12">
        <v>2.0000000000000018E-2</v>
      </c>
      <c r="BI122" s="12">
        <v>-0.81</v>
      </c>
      <c r="BJ122" s="12">
        <v>0.16000000000000003</v>
      </c>
      <c r="BK122" s="12">
        <v>-0.15500000000000003</v>
      </c>
      <c r="BL122" s="12">
        <v>0.35</v>
      </c>
      <c r="BM122" s="12">
        <v>-0.27</v>
      </c>
      <c r="BN122" s="12">
        <v>7.999999999999996E-2</v>
      </c>
      <c r="BO122" s="12">
        <v>-0.90500000000000003</v>
      </c>
      <c r="BP122" s="12">
        <v>0.56000000000000005</v>
      </c>
      <c r="BQ122" s="12">
        <v>0.19999999999999996</v>
      </c>
      <c r="BR122" s="12">
        <v>0</v>
      </c>
    </row>
    <row r="123" spans="1:70">
      <c r="A123" s="1">
        <v>122</v>
      </c>
      <c r="B123" s="1">
        <v>0</v>
      </c>
      <c r="C123" s="1">
        <v>0</v>
      </c>
      <c r="D123" s="1">
        <v>0</v>
      </c>
      <c r="E123" s="1" t="s">
        <v>9</v>
      </c>
      <c r="F123" s="1" t="s">
        <v>412</v>
      </c>
      <c r="G123" s="1" t="s">
        <v>84</v>
      </c>
      <c r="H123" s="1" t="s">
        <v>51</v>
      </c>
      <c r="I123" s="1">
        <v>1</v>
      </c>
      <c r="J123" s="13">
        <v>-0.11602209944751379</v>
      </c>
      <c r="K123" s="13">
        <v>-0.38674033149171255</v>
      </c>
      <c r="L123" s="13">
        <v>-8.8397790055248573E-2</v>
      </c>
      <c r="M123" s="13">
        <v>0.16022099447513813</v>
      </c>
      <c r="N123" s="13">
        <v>0.12154696132596683</v>
      </c>
      <c r="O123" s="13">
        <v>0.63535911602209938</v>
      </c>
      <c r="P123" s="13">
        <v>-0.11049723756906062</v>
      </c>
      <c r="Q123" s="13">
        <v>0.33149171270718236</v>
      </c>
      <c r="R123" s="13">
        <v>0.44751381215469616</v>
      </c>
      <c r="S123" s="13">
        <v>0.18232044198895031</v>
      </c>
      <c r="T123" s="13">
        <v>0</v>
      </c>
      <c r="U123" s="13">
        <v>9.3922651933701737E-2</v>
      </c>
      <c r="V123" s="13">
        <v>-0.51381215469613262</v>
      </c>
      <c r="W123" s="13">
        <v>0.22651933701657465</v>
      </c>
      <c r="X123" s="13">
        <v>-0.75138121546961312</v>
      </c>
      <c r="Y123" s="13">
        <v>0.13259668508287292</v>
      </c>
      <c r="Z123" s="13">
        <v>-0.33701657458563528</v>
      </c>
      <c r="AA123" s="13">
        <v>-0.1049723756906077</v>
      </c>
      <c r="AB123" s="13">
        <v>-0.30386740331491702</v>
      </c>
      <c r="AC123" s="13">
        <v>0.40331491712707179</v>
      </c>
      <c r="AD123" s="13">
        <v>0.32596685082872934</v>
      </c>
      <c r="AE123" s="5">
        <v>0</v>
      </c>
      <c r="AF123" s="5"/>
      <c r="AG123" s="5">
        <v>63.535911602209936</v>
      </c>
      <c r="AH123" s="5">
        <v>75.138121546961315</v>
      </c>
      <c r="AI123" s="7">
        <v>0</v>
      </c>
      <c r="AN123" s="1"/>
      <c r="AO123" s="1"/>
      <c r="AP123" s="1"/>
      <c r="AQ123" s="1"/>
      <c r="AR123" s="1" t="s">
        <v>9</v>
      </c>
      <c r="AS123" s="1"/>
      <c r="AT123" s="1"/>
      <c r="AU123" s="1"/>
      <c r="AV123" s="1"/>
      <c r="AW123" s="12">
        <v>-0.11602209944751379</v>
      </c>
      <c r="AX123" s="12">
        <v>-0.38674033149171255</v>
      </c>
      <c r="AY123" s="12">
        <v>-8.8397790055248573E-2</v>
      </c>
      <c r="AZ123" s="12">
        <v>0.16022099447513813</v>
      </c>
      <c r="BA123" s="12">
        <v>0.12154696132596683</v>
      </c>
      <c r="BB123" s="12">
        <v>0.63535911602209938</v>
      </c>
      <c r="BC123" s="12">
        <v>-0.11049723756906062</v>
      </c>
      <c r="BD123" s="12">
        <v>0.33149171270718236</v>
      </c>
      <c r="BE123" s="12">
        <v>0.44751381215469616</v>
      </c>
      <c r="BF123" s="12">
        <v>0.18232044198895031</v>
      </c>
      <c r="BG123" s="12">
        <v>0</v>
      </c>
      <c r="BH123" s="12">
        <v>9.3922651933701737E-2</v>
      </c>
      <c r="BI123" s="12">
        <v>-0.51381215469613262</v>
      </c>
      <c r="BJ123" s="12">
        <v>0.22651933701657465</v>
      </c>
      <c r="BK123" s="12">
        <v>-0.75138121546961312</v>
      </c>
      <c r="BL123" s="12">
        <v>0.13259668508287292</v>
      </c>
      <c r="BM123" s="12">
        <v>-0.33701657458563528</v>
      </c>
      <c r="BN123" s="12">
        <v>-0.1049723756906077</v>
      </c>
      <c r="BO123" s="12">
        <v>-0.30386740331491702</v>
      </c>
      <c r="BP123" s="12">
        <v>0.40331491712707179</v>
      </c>
      <c r="BQ123" s="12">
        <v>0.32596685082872934</v>
      </c>
      <c r="BR123" s="12">
        <v>0</v>
      </c>
    </row>
    <row r="124" spans="1:70">
      <c r="A124" s="1">
        <v>123</v>
      </c>
      <c r="B124" s="1">
        <v>0</v>
      </c>
      <c r="C124" s="1">
        <v>0</v>
      </c>
      <c r="D124" s="1">
        <v>61</v>
      </c>
      <c r="E124" s="1" t="s">
        <v>255</v>
      </c>
      <c r="F124" s="1" t="s">
        <v>410</v>
      </c>
      <c r="G124" s="1" t="s">
        <v>84</v>
      </c>
      <c r="H124" s="1" t="s">
        <v>56</v>
      </c>
      <c r="I124" s="1">
        <v>1</v>
      </c>
      <c r="J124" s="13">
        <v>2.9876545463940987E-2</v>
      </c>
      <c r="K124" s="13">
        <v>0.12121131794436334</v>
      </c>
      <c r="L124" s="13">
        <v>6.5682161964148625E-2</v>
      </c>
      <c r="M124" s="13">
        <v>-0.20512601792708843</v>
      </c>
      <c r="N124" s="13">
        <v>8.8667848723887454E-3</v>
      </c>
      <c r="O124" s="13">
        <v>0.13715548742088474</v>
      </c>
      <c r="P124" s="13">
        <v>8.3584648556818436E-2</v>
      </c>
      <c r="Q124" s="13">
        <v>-7.958120535372476E-2</v>
      </c>
      <c r="R124" s="13">
        <v>0.37165048336597883</v>
      </c>
      <c r="S124" s="13">
        <v>9.9610475624744968E-2</v>
      </c>
      <c r="T124" s="13">
        <v>-5.9366459386484757E-2</v>
      </c>
      <c r="U124" s="13">
        <v>8.0608369157387616E-2</v>
      </c>
      <c r="V124" s="13">
        <v>-0.23400778474523432</v>
      </c>
      <c r="W124" s="13">
        <v>-8.8552483238701032E-2</v>
      </c>
      <c r="X124" s="13">
        <v>-0.32859633759318013</v>
      </c>
      <c r="Y124" s="13">
        <v>-7.1821132789612926E-2</v>
      </c>
      <c r="Z124" s="13">
        <v>-0.2339142916183897</v>
      </c>
      <c r="AA124" s="13">
        <v>9.186515660010211E-2</v>
      </c>
      <c r="AB124" s="13">
        <v>0.2706399744044698</v>
      </c>
      <c r="AC124" s="13">
        <v>-0.15164053719041182</v>
      </c>
      <c r="AD124" s="13">
        <v>-8.3409804393899889E-2</v>
      </c>
      <c r="AE124" s="5">
        <v>0</v>
      </c>
      <c r="AF124" s="5"/>
      <c r="AG124" s="5">
        <v>37.165048336597884</v>
      </c>
      <c r="AH124" s="5">
        <v>32.859633759318015</v>
      </c>
      <c r="AI124" s="7">
        <v>0</v>
      </c>
      <c r="AN124" s="1"/>
      <c r="AO124" s="1"/>
      <c r="AP124" s="1"/>
      <c r="AQ124" s="1"/>
      <c r="AR124" s="1" t="s">
        <v>255</v>
      </c>
      <c r="AS124" s="1"/>
      <c r="AT124" s="1"/>
      <c r="AU124" s="1"/>
      <c r="AV124" s="1"/>
      <c r="AW124" s="12">
        <v>2.9876545463940987E-2</v>
      </c>
      <c r="AX124" s="12">
        <v>0.12121131794436334</v>
      </c>
      <c r="AY124" s="12">
        <v>6.5682161964148625E-2</v>
      </c>
      <c r="AZ124" s="12">
        <v>-0.20512601792708843</v>
      </c>
      <c r="BA124" s="12">
        <v>8.8667848723887454E-3</v>
      </c>
      <c r="BB124" s="12">
        <v>0.13715548742088474</v>
      </c>
      <c r="BC124" s="12">
        <v>8.3584648556818436E-2</v>
      </c>
      <c r="BD124" s="12">
        <v>-7.958120535372476E-2</v>
      </c>
      <c r="BE124" s="12">
        <v>0.37165048336597883</v>
      </c>
      <c r="BF124" s="12">
        <v>9.9610475624744968E-2</v>
      </c>
      <c r="BG124" s="12">
        <v>-5.9366459386484757E-2</v>
      </c>
      <c r="BH124" s="12">
        <v>8.0608369157387616E-2</v>
      </c>
      <c r="BI124" s="12">
        <v>-0.23400778474523432</v>
      </c>
      <c r="BJ124" s="12">
        <v>-8.8552483238701032E-2</v>
      </c>
      <c r="BK124" s="12">
        <v>-0.32859633759318013</v>
      </c>
      <c r="BL124" s="12">
        <v>-7.1821132789612926E-2</v>
      </c>
      <c r="BM124" s="12">
        <v>-0.2339142916183897</v>
      </c>
      <c r="BN124" s="12">
        <v>9.186515660010211E-2</v>
      </c>
      <c r="BO124" s="12">
        <v>0.2706399744044698</v>
      </c>
      <c r="BP124" s="12">
        <v>-0.15164053719041182</v>
      </c>
      <c r="BQ124" s="12">
        <v>-8.3409804393899889E-2</v>
      </c>
      <c r="BR124" s="12">
        <v>0</v>
      </c>
    </row>
    <row r="125" spans="1:70">
      <c r="A125" s="1">
        <v>124</v>
      </c>
      <c r="B125" s="1">
        <v>0</v>
      </c>
      <c r="C125" s="1">
        <v>0</v>
      </c>
      <c r="D125" s="1">
        <v>0</v>
      </c>
      <c r="E125" s="1" t="s">
        <v>256</v>
      </c>
      <c r="F125" s="1" t="s">
        <v>410</v>
      </c>
      <c r="G125" s="1" t="s">
        <v>84</v>
      </c>
      <c r="H125" s="1" t="s">
        <v>56</v>
      </c>
      <c r="I125" s="1">
        <v>1</v>
      </c>
      <c r="J125" s="13">
        <v>-5.1493929158640171E-2</v>
      </c>
      <c r="K125" s="13">
        <v>-0.26926441917361565</v>
      </c>
      <c r="L125" s="13">
        <v>0.12753853458252715</v>
      </c>
      <c r="M125" s="13">
        <v>-0.18793872735896755</v>
      </c>
      <c r="N125" s="13">
        <v>-8.9118861383763445E-2</v>
      </c>
      <c r="O125" s="13">
        <v>4.2024361281990677E-2</v>
      </c>
      <c r="P125" s="13">
        <v>5.1032224272454848E-4</v>
      </c>
      <c r="Q125" s="13">
        <v>-0.19536089939985679</v>
      </c>
      <c r="R125" s="13">
        <v>0.27330771249619651</v>
      </c>
      <c r="S125" s="13">
        <v>0.10560201940767266</v>
      </c>
      <c r="T125" s="13">
        <v>-0.28587610014174747</v>
      </c>
      <c r="U125" s="13">
        <v>0.1611539431940929</v>
      </c>
      <c r="V125" s="13">
        <v>-7.8478005460706463E-2</v>
      </c>
      <c r="W125" s="13">
        <v>-0.11506073258690874</v>
      </c>
      <c r="X125" s="13">
        <v>3.1137606364726712E-2</v>
      </c>
      <c r="Y125" s="13">
        <v>-0.1783602629939523</v>
      </c>
      <c r="Z125" s="13">
        <v>-7.1284192067887109E-2</v>
      </c>
      <c r="AA125" s="13">
        <v>-0.15713887320674463</v>
      </c>
      <c r="AB125" s="13">
        <v>0.16799505843363696</v>
      </c>
      <c r="AC125" s="13">
        <v>-8.9906104021016411E-2</v>
      </c>
      <c r="AD125" s="13">
        <v>0.42972706297259122</v>
      </c>
      <c r="AE125" s="5">
        <v>0</v>
      </c>
      <c r="AF125" s="5"/>
      <c r="AG125" s="5">
        <v>42.972706297259123</v>
      </c>
      <c r="AH125" s="5">
        <v>28.587610014174746</v>
      </c>
      <c r="AI125" s="7">
        <v>0</v>
      </c>
      <c r="AN125" s="1"/>
      <c r="AO125" s="1"/>
      <c r="AP125" s="1"/>
      <c r="AQ125" s="1"/>
      <c r="AR125" s="1" t="s">
        <v>256</v>
      </c>
      <c r="AS125" s="1"/>
      <c r="AT125" s="1"/>
      <c r="AU125" s="1"/>
      <c r="AV125" s="1"/>
      <c r="AW125" s="12">
        <v>-5.1493929158640171E-2</v>
      </c>
      <c r="AX125" s="12">
        <v>-0.26926441917361565</v>
      </c>
      <c r="AY125" s="12">
        <v>0.12753853458252715</v>
      </c>
      <c r="AZ125" s="12">
        <v>-0.18793872735896755</v>
      </c>
      <c r="BA125" s="12">
        <v>-8.9118861383763445E-2</v>
      </c>
      <c r="BB125" s="12">
        <v>4.2024361281990677E-2</v>
      </c>
      <c r="BC125" s="12">
        <v>5.1032224272454848E-4</v>
      </c>
      <c r="BD125" s="12">
        <v>-0.19536089939985679</v>
      </c>
      <c r="BE125" s="12">
        <v>0.27330771249619651</v>
      </c>
      <c r="BF125" s="12">
        <v>0.10560201940767266</v>
      </c>
      <c r="BG125" s="12">
        <v>-0.28587610014174747</v>
      </c>
      <c r="BH125" s="12">
        <v>0.1611539431940929</v>
      </c>
      <c r="BI125" s="12">
        <v>-7.8478005460706463E-2</v>
      </c>
      <c r="BJ125" s="12">
        <v>-0.11506073258690874</v>
      </c>
      <c r="BK125" s="12">
        <v>3.1137606364726712E-2</v>
      </c>
      <c r="BL125" s="12">
        <v>-0.1783602629939523</v>
      </c>
      <c r="BM125" s="12">
        <v>-7.1284192067887109E-2</v>
      </c>
      <c r="BN125" s="12">
        <v>-0.15713887320674463</v>
      </c>
      <c r="BO125" s="12">
        <v>0.16799505843363696</v>
      </c>
      <c r="BP125" s="12">
        <v>-8.9906104021016411E-2</v>
      </c>
      <c r="BQ125" s="12">
        <v>0.42972706297259122</v>
      </c>
      <c r="BR125" s="12">
        <v>0</v>
      </c>
    </row>
    <row r="126" spans="1:70">
      <c r="A126" s="1">
        <v>125</v>
      </c>
      <c r="B126" s="1">
        <v>0</v>
      </c>
      <c r="C126" s="1">
        <v>0</v>
      </c>
      <c r="D126" s="1">
        <v>0</v>
      </c>
      <c r="E126" s="1" t="s">
        <v>9</v>
      </c>
      <c r="F126" s="1" t="s">
        <v>410</v>
      </c>
      <c r="G126" s="1" t="s">
        <v>84</v>
      </c>
      <c r="H126" s="1" t="s">
        <v>56</v>
      </c>
      <c r="I126" s="1">
        <v>1</v>
      </c>
      <c r="J126" s="13">
        <v>9.8311969980347108E-3</v>
      </c>
      <c r="K126" s="13">
        <v>-6.1992386401516587E-2</v>
      </c>
      <c r="L126" s="13">
        <v>8.5581745503743922E-2</v>
      </c>
      <c r="M126" s="13">
        <v>-0.19134367473084812</v>
      </c>
      <c r="N126" s="13">
        <v>-1.4909205655689935E-2</v>
      </c>
      <c r="O126" s="13">
        <v>0.10192099450226827</v>
      </c>
      <c r="P126" s="13">
        <v>1.3081173516275879E-2</v>
      </c>
      <c r="Q126" s="13">
        <v>-0.12535851757405458</v>
      </c>
      <c r="R126" s="13">
        <v>0.3036306356743021</v>
      </c>
      <c r="S126" s="13">
        <v>0.10484295730875984</v>
      </c>
      <c r="T126" s="13">
        <v>-0.19420420990015497</v>
      </c>
      <c r="U126" s="13">
        <v>0.11065197191695485</v>
      </c>
      <c r="V126" s="13">
        <v>-0.17099366699358035</v>
      </c>
      <c r="W126" s="13">
        <v>-8.4697430061549478E-2</v>
      </c>
      <c r="X126" s="13">
        <v>-0.13654432493639901</v>
      </c>
      <c r="Y126" s="13">
        <v>-0.14433279593306458</v>
      </c>
      <c r="Z126" s="13">
        <v>-0.13566514691456108</v>
      </c>
      <c r="AA126" s="13">
        <v>1.7697294753469074E-2</v>
      </c>
      <c r="AB126" s="13">
        <v>0.17872224468630582</v>
      </c>
      <c r="AC126" s="13">
        <v>-0.13407369511606471</v>
      </c>
      <c r="AD126" s="13">
        <v>0.17110232237482589</v>
      </c>
      <c r="AE126" s="5">
        <v>0</v>
      </c>
      <c r="AF126" s="5"/>
      <c r="AG126" s="5">
        <v>30.36306356743021</v>
      </c>
      <c r="AH126" s="5">
        <v>19.420420990015497</v>
      </c>
      <c r="AI126" s="7">
        <v>0</v>
      </c>
      <c r="AN126" s="1"/>
      <c r="AO126" s="1"/>
      <c r="AP126" s="1"/>
      <c r="AQ126" s="1"/>
      <c r="AR126" s="1" t="s">
        <v>9</v>
      </c>
      <c r="AS126" s="1"/>
      <c r="AT126" s="1"/>
      <c r="AU126" s="1"/>
      <c r="AV126" s="1"/>
      <c r="AW126" s="12">
        <v>9.8311969980347108E-3</v>
      </c>
      <c r="AX126" s="12">
        <v>-6.1992386401516587E-2</v>
      </c>
      <c r="AY126" s="12">
        <v>8.5581745503743922E-2</v>
      </c>
      <c r="AZ126" s="12">
        <v>-0.19134367473084812</v>
      </c>
      <c r="BA126" s="12">
        <v>-1.4909205655689935E-2</v>
      </c>
      <c r="BB126" s="12">
        <v>0.10192099450226827</v>
      </c>
      <c r="BC126" s="12">
        <v>1.3081173516275879E-2</v>
      </c>
      <c r="BD126" s="12">
        <v>-0.12535851757405458</v>
      </c>
      <c r="BE126" s="12">
        <v>0.3036306356743021</v>
      </c>
      <c r="BF126" s="12">
        <v>0.10484295730875984</v>
      </c>
      <c r="BG126" s="12">
        <v>-0.19420420990015497</v>
      </c>
      <c r="BH126" s="12">
        <v>0.11065197191695485</v>
      </c>
      <c r="BI126" s="12">
        <v>-0.17099366699358035</v>
      </c>
      <c r="BJ126" s="12">
        <v>-8.4697430061549478E-2</v>
      </c>
      <c r="BK126" s="12">
        <v>-0.13654432493639901</v>
      </c>
      <c r="BL126" s="12">
        <v>-0.14433279593306458</v>
      </c>
      <c r="BM126" s="12">
        <v>-0.13566514691456108</v>
      </c>
      <c r="BN126" s="12">
        <v>1.7697294753469074E-2</v>
      </c>
      <c r="BO126" s="12">
        <v>0.17872224468630582</v>
      </c>
      <c r="BP126" s="12">
        <v>-0.13407369511606471</v>
      </c>
      <c r="BQ126" s="12">
        <v>0.17110232237482589</v>
      </c>
      <c r="BR126" s="12">
        <v>0</v>
      </c>
    </row>
    <row r="127" spans="1:70">
      <c r="A127" s="1">
        <v>126</v>
      </c>
      <c r="B127" s="1">
        <v>0</v>
      </c>
      <c r="C127" s="1">
        <v>0</v>
      </c>
      <c r="D127" s="1">
        <v>62</v>
      </c>
      <c r="E127" s="1" t="s">
        <v>255</v>
      </c>
      <c r="F127" s="1" t="s">
        <v>413</v>
      </c>
      <c r="G127" s="1" t="s">
        <v>84</v>
      </c>
      <c r="H127" s="1" t="s">
        <v>52</v>
      </c>
      <c r="I127" s="1">
        <v>0</v>
      </c>
      <c r="J127" s="13">
        <v>-3.1168831168831197E-2</v>
      </c>
      <c r="K127" s="13">
        <v>-4.6753246753246797E-2</v>
      </c>
      <c r="L127" s="13">
        <v>0.11688311688311684</v>
      </c>
      <c r="M127" s="13">
        <v>-0.15584415584415584</v>
      </c>
      <c r="N127" s="13">
        <v>-2.3376623376623398E-2</v>
      </c>
      <c r="O127" s="13">
        <v>-0.14805194805194805</v>
      </c>
      <c r="P127" s="13">
        <v>-0.14285714285714285</v>
      </c>
      <c r="Q127" s="13">
        <v>5.9740259740259649E-2</v>
      </c>
      <c r="R127" s="13">
        <v>0.10909090909090904</v>
      </c>
      <c r="S127" s="13">
        <v>6.4935064935064846E-2</v>
      </c>
      <c r="T127" s="13">
        <v>1.5584415584415598E-2</v>
      </c>
      <c r="U127" s="13">
        <v>-3.1168831168831197E-2</v>
      </c>
      <c r="V127" s="13">
        <v>-2.5974025974025997E-2</v>
      </c>
      <c r="W127" s="13">
        <v>-3.3766233766233798E-2</v>
      </c>
      <c r="X127" s="13">
        <v>0.19480519480519484</v>
      </c>
      <c r="Y127" s="13">
        <v>1.0389610389610398E-2</v>
      </c>
      <c r="Z127" s="13">
        <v>0.11428571428571424</v>
      </c>
      <c r="AA127" s="13">
        <v>2.3376623376623398E-2</v>
      </c>
      <c r="AB127" s="13">
        <v>7.7922077922077851E-2</v>
      </c>
      <c r="AC127" s="13">
        <v>4.6753246753246797E-2</v>
      </c>
      <c r="AD127" s="13">
        <v>0.10649350649350645</v>
      </c>
      <c r="AE127" s="5">
        <v>0</v>
      </c>
      <c r="AF127" s="5"/>
      <c r="AG127" s="5">
        <v>19.480519480519483</v>
      </c>
      <c r="AH127" s="5">
        <v>15.584415584415584</v>
      </c>
      <c r="AI127" s="7">
        <v>0</v>
      </c>
      <c r="AN127" s="1"/>
      <c r="AO127" s="1"/>
      <c r="AP127" s="1"/>
      <c r="AQ127" s="1"/>
      <c r="AR127" s="1" t="s">
        <v>255</v>
      </c>
      <c r="AS127" s="1"/>
      <c r="AT127" s="1"/>
      <c r="AU127" s="1"/>
      <c r="AV127" s="1"/>
      <c r="AW127" s="12">
        <v>-3.1168831168831197E-2</v>
      </c>
      <c r="AX127" s="12">
        <v>-4.6753246753246797E-2</v>
      </c>
      <c r="AY127" s="12">
        <v>0.11688311688311684</v>
      </c>
      <c r="AZ127" s="12">
        <v>-0.15584415584415584</v>
      </c>
      <c r="BA127" s="12">
        <v>-2.3376623376623398E-2</v>
      </c>
      <c r="BB127" s="12">
        <v>-0.14805194805194805</v>
      </c>
      <c r="BC127" s="12">
        <v>-0.14285714285714285</v>
      </c>
      <c r="BD127" s="12">
        <v>5.9740259740259649E-2</v>
      </c>
      <c r="BE127" s="12">
        <v>0.10909090909090904</v>
      </c>
      <c r="BF127" s="12">
        <v>6.4935064935064846E-2</v>
      </c>
      <c r="BG127" s="12">
        <v>1.5584415584415598E-2</v>
      </c>
      <c r="BH127" s="12">
        <v>-3.1168831168831197E-2</v>
      </c>
      <c r="BI127" s="12">
        <v>-2.5974025974025997E-2</v>
      </c>
      <c r="BJ127" s="12">
        <v>-3.3766233766233798E-2</v>
      </c>
      <c r="BK127" s="12">
        <v>0.19480519480519484</v>
      </c>
      <c r="BL127" s="12">
        <v>1.0389610389610398E-2</v>
      </c>
      <c r="BM127" s="12">
        <v>0.11428571428571424</v>
      </c>
      <c r="BN127" s="12">
        <v>2.3376623376623398E-2</v>
      </c>
      <c r="BO127" s="12">
        <v>7.7922077922077851E-2</v>
      </c>
      <c r="BP127" s="12">
        <v>4.6753246753246797E-2</v>
      </c>
      <c r="BQ127" s="12">
        <v>0.10649350649350645</v>
      </c>
      <c r="BR127" s="12">
        <v>0</v>
      </c>
    </row>
    <row r="128" spans="1:70">
      <c r="A128" s="1">
        <v>127</v>
      </c>
      <c r="B128" s="1">
        <v>0</v>
      </c>
      <c r="C128" s="1">
        <v>0</v>
      </c>
      <c r="D128" s="1">
        <v>0</v>
      </c>
      <c r="E128" s="1" t="s">
        <v>256</v>
      </c>
      <c r="F128" s="1" t="s">
        <v>413</v>
      </c>
      <c r="G128" s="1" t="s">
        <v>84</v>
      </c>
      <c r="H128" s="1" t="s">
        <v>52</v>
      </c>
      <c r="I128" s="1">
        <v>0</v>
      </c>
      <c r="J128" s="13">
        <v>-1.7142857142857158E-2</v>
      </c>
      <c r="K128" s="13">
        <v>-0.11142857142857138</v>
      </c>
      <c r="L128" s="13">
        <v>9.1428571428571512E-2</v>
      </c>
      <c r="M128" s="13">
        <v>-0.17428571428571429</v>
      </c>
      <c r="N128" s="13">
        <v>0</v>
      </c>
      <c r="O128" s="13">
        <v>5.7142857142857195E-3</v>
      </c>
      <c r="P128" s="13">
        <v>-7.9999999999999918E-2</v>
      </c>
      <c r="Q128" s="13">
        <v>-8.2857142857142782E-2</v>
      </c>
      <c r="R128" s="13">
        <v>8.5714285714285798E-2</v>
      </c>
      <c r="S128" s="13">
        <v>5.428571428571434E-2</v>
      </c>
      <c r="T128" s="13">
        <v>-6.5714285714285614E-2</v>
      </c>
      <c r="U128" s="13">
        <v>-2.5714285714285579E-2</v>
      </c>
      <c r="V128" s="13">
        <v>-8.5714285714285788E-3</v>
      </c>
      <c r="W128" s="13">
        <v>2.8571428571428597E-3</v>
      </c>
      <c r="X128" s="13">
        <v>0.16285714285714287</v>
      </c>
      <c r="Y128" s="13">
        <v>2.2857142857142878E-2</v>
      </c>
      <c r="Z128" s="13">
        <v>3.4285714285714315E-2</v>
      </c>
      <c r="AA128" s="13">
        <v>5.428571428571434E-2</v>
      </c>
      <c r="AB128" s="13">
        <v>1.4285714285714299E-2</v>
      </c>
      <c r="AC128" s="13">
        <v>0.13142857142857156</v>
      </c>
      <c r="AD128" s="13">
        <v>0.10000000000000009</v>
      </c>
      <c r="AE128" s="5">
        <v>0</v>
      </c>
      <c r="AF128" s="5"/>
      <c r="AG128" s="5">
        <v>16.285714285714288</v>
      </c>
      <c r="AH128" s="5">
        <v>17.428571428571431</v>
      </c>
      <c r="AI128" s="7">
        <v>0</v>
      </c>
      <c r="AN128" s="1"/>
      <c r="AO128" s="1"/>
      <c r="AP128" s="1"/>
      <c r="AQ128" s="1"/>
      <c r="AR128" s="1" t="s">
        <v>256</v>
      </c>
      <c r="AS128" s="1"/>
      <c r="AT128" s="1"/>
      <c r="AU128" s="1"/>
      <c r="AV128" s="1"/>
      <c r="AW128" s="12">
        <v>-1.7142857142857158E-2</v>
      </c>
      <c r="AX128" s="12">
        <v>-0.11142857142857138</v>
      </c>
      <c r="AY128" s="12">
        <v>9.1428571428571512E-2</v>
      </c>
      <c r="AZ128" s="12">
        <v>-0.17428571428571429</v>
      </c>
      <c r="BA128" s="12">
        <v>0</v>
      </c>
      <c r="BB128" s="12">
        <v>5.7142857142857195E-3</v>
      </c>
      <c r="BC128" s="12">
        <v>-7.9999999999999918E-2</v>
      </c>
      <c r="BD128" s="12">
        <v>-8.2857142857142782E-2</v>
      </c>
      <c r="BE128" s="12">
        <v>8.5714285714285798E-2</v>
      </c>
      <c r="BF128" s="12">
        <v>5.428571428571434E-2</v>
      </c>
      <c r="BG128" s="12">
        <v>-6.5714285714285614E-2</v>
      </c>
      <c r="BH128" s="12">
        <v>-2.5714285714285579E-2</v>
      </c>
      <c r="BI128" s="12">
        <v>-8.5714285714285788E-3</v>
      </c>
      <c r="BJ128" s="12">
        <v>2.8571428571428597E-3</v>
      </c>
      <c r="BK128" s="12">
        <v>0.16285714285714287</v>
      </c>
      <c r="BL128" s="12">
        <v>2.2857142857142878E-2</v>
      </c>
      <c r="BM128" s="12">
        <v>3.4285714285714315E-2</v>
      </c>
      <c r="BN128" s="12">
        <v>5.428571428571434E-2</v>
      </c>
      <c r="BO128" s="12">
        <v>1.4285714285714299E-2</v>
      </c>
      <c r="BP128" s="12">
        <v>0.13142857142857156</v>
      </c>
      <c r="BQ128" s="12">
        <v>0.10000000000000009</v>
      </c>
      <c r="BR128" s="12">
        <v>0</v>
      </c>
    </row>
    <row r="129" spans="1:70">
      <c r="A129" s="1">
        <v>128</v>
      </c>
      <c r="B129" s="1">
        <v>0</v>
      </c>
      <c r="C129" s="1">
        <v>0</v>
      </c>
      <c r="D129" s="1">
        <v>0</v>
      </c>
      <c r="E129" s="1" t="s">
        <v>9</v>
      </c>
      <c r="F129" s="1" t="s">
        <v>413</v>
      </c>
      <c r="G129" s="1" t="s">
        <v>84</v>
      </c>
      <c r="H129" s="1" t="s">
        <v>52</v>
      </c>
      <c r="I129" s="1">
        <v>0</v>
      </c>
      <c r="J129" s="13">
        <v>-2.162162162162164E-2</v>
      </c>
      <c r="K129" s="13">
        <v>-7.2972972972972894E-2</v>
      </c>
      <c r="L129" s="13">
        <v>0.10270270270270264</v>
      </c>
      <c r="M129" s="13">
        <v>-0.16216216216216217</v>
      </c>
      <c r="N129" s="13">
        <v>-1.6216216216216231E-2</v>
      </c>
      <c r="O129" s="13">
        <v>-8.3783783783783705E-2</v>
      </c>
      <c r="P129" s="13">
        <v>-0.11621621621621617</v>
      </c>
      <c r="Q129" s="13">
        <v>0</v>
      </c>
      <c r="R129" s="13">
        <v>9.4594594594594683E-2</v>
      </c>
      <c r="S129" s="13">
        <v>5.6756756756756808E-2</v>
      </c>
      <c r="T129" s="13">
        <v>-1.6216216216216231E-2</v>
      </c>
      <c r="U129" s="13">
        <v>-2.9729729729729756E-2</v>
      </c>
      <c r="V129" s="13">
        <v>-1.6216216216216231E-2</v>
      </c>
      <c r="W129" s="13">
        <v>-1.8918918918918937E-2</v>
      </c>
      <c r="X129" s="13">
        <v>0.1891891891891892</v>
      </c>
      <c r="Y129" s="13">
        <v>1.3513513513513526E-2</v>
      </c>
      <c r="Z129" s="13">
        <v>7.8378378378378452E-2</v>
      </c>
      <c r="AA129" s="13">
        <v>4.0540540540540577E-2</v>
      </c>
      <c r="AB129" s="13">
        <v>5.6756756756756808E-2</v>
      </c>
      <c r="AC129" s="13">
        <v>8.1081081081081155E-2</v>
      </c>
      <c r="AD129" s="13">
        <v>0.10540540540540536</v>
      </c>
      <c r="AE129" s="5">
        <v>0</v>
      </c>
      <c r="AF129" s="5"/>
      <c r="AG129" s="5">
        <v>18.918918918918919</v>
      </c>
      <c r="AH129" s="5">
        <v>16.216216216216218</v>
      </c>
      <c r="AI129" s="7">
        <v>0</v>
      </c>
      <c r="AN129" s="1"/>
      <c r="AO129" s="1"/>
      <c r="AP129" s="1"/>
      <c r="AQ129" s="1"/>
      <c r="AR129" s="1" t="s">
        <v>9</v>
      </c>
      <c r="AS129" s="1"/>
      <c r="AT129" s="1"/>
      <c r="AU129" s="1"/>
      <c r="AV129" s="1"/>
      <c r="AW129" s="12">
        <v>-2.162162162162164E-2</v>
      </c>
      <c r="AX129" s="12">
        <v>-7.2972972972972894E-2</v>
      </c>
      <c r="AY129" s="12">
        <v>0.10270270270270264</v>
      </c>
      <c r="AZ129" s="12">
        <v>-0.16216216216216217</v>
      </c>
      <c r="BA129" s="12">
        <v>-1.6216216216216231E-2</v>
      </c>
      <c r="BB129" s="12">
        <v>-8.3783783783783705E-2</v>
      </c>
      <c r="BC129" s="12">
        <v>-0.11621621621621617</v>
      </c>
      <c r="BD129" s="12">
        <v>0</v>
      </c>
      <c r="BE129" s="12">
        <v>9.4594594594594683E-2</v>
      </c>
      <c r="BF129" s="12">
        <v>5.6756756756756808E-2</v>
      </c>
      <c r="BG129" s="12">
        <v>-1.6216216216216231E-2</v>
      </c>
      <c r="BH129" s="12">
        <v>-2.9729729729729756E-2</v>
      </c>
      <c r="BI129" s="12">
        <v>-1.6216216216216231E-2</v>
      </c>
      <c r="BJ129" s="12">
        <v>-1.8918918918918937E-2</v>
      </c>
      <c r="BK129" s="12">
        <v>0.1891891891891892</v>
      </c>
      <c r="BL129" s="12">
        <v>1.3513513513513526E-2</v>
      </c>
      <c r="BM129" s="12">
        <v>7.8378378378378452E-2</v>
      </c>
      <c r="BN129" s="12">
        <v>4.0540540540540577E-2</v>
      </c>
      <c r="BO129" s="12">
        <v>5.6756756756756808E-2</v>
      </c>
      <c r="BP129" s="12">
        <v>8.1081081081081155E-2</v>
      </c>
      <c r="BQ129" s="12">
        <v>0.10540540540540536</v>
      </c>
      <c r="BR129" s="12">
        <v>0</v>
      </c>
    </row>
    <row r="130" spans="1:70">
      <c r="A130" s="1">
        <v>129</v>
      </c>
      <c r="B130" s="1">
        <v>0</v>
      </c>
      <c r="C130" s="1">
        <v>0</v>
      </c>
      <c r="D130" s="1">
        <v>63</v>
      </c>
      <c r="E130" s="1" t="s">
        <v>255</v>
      </c>
      <c r="F130" s="1" t="s">
        <v>301</v>
      </c>
      <c r="G130" s="1" t="s">
        <v>320</v>
      </c>
      <c r="H130" s="1" t="s">
        <v>337</v>
      </c>
      <c r="I130" s="1">
        <v>0</v>
      </c>
      <c r="J130" s="13">
        <v>-2.4757886364427519E-2</v>
      </c>
      <c r="K130" s="13">
        <v>-1.4113474723290926E-2</v>
      </c>
      <c r="L130" s="13">
        <v>-2.4650605440690664E-2</v>
      </c>
      <c r="M130" s="13">
        <v>-4.4720681642137904E-2</v>
      </c>
      <c r="N130" s="13">
        <v>2.8108106641561326E-2</v>
      </c>
      <c r="O130" s="13">
        <v>2.8868732804166668E-2</v>
      </c>
      <c r="P130" s="13">
        <v>3.419420735016214E-2</v>
      </c>
      <c r="Q130" s="13">
        <v>-0.1116584201457501</v>
      </c>
      <c r="R130" s="13">
        <v>1.7472313521887405E-2</v>
      </c>
      <c r="S130" s="13">
        <v>3.3492828239092616E-2</v>
      </c>
      <c r="T130" s="13">
        <v>1.7432518766195806E-2</v>
      </c>
      <c r="U130" s="13">
        <v>-2.288190205220765E-2</v>
      </c>
      <c r="V130" s="13">
        <v>-1.821241689839451E-2</v>
      </c>
      <c r="W130" s="13">
        <v>4.5735433341939823E-2</v>
      </c>
      <c r="X130" s="13">
        <v>-2.1162996569658943E-3</v>
      </c>
      <c r="Y130" s="13">
        <v>7.434631789954755E-3</v>
      </c>
      <c r="Z130" s="13">
        <v>1.7966552016149943E-2</v>
      </c>
      <c r="AA130" s="13">
        <v>-3.1492001808009575E-2</v>
      </c>
      <c r="AB130" s="13">
        <v>3.5076112937703373E-2</v>
      </c>
      <c r="AC130" s="13">
        <v>4.3416729498609738E-2</v>
      </c>
      <c r="AD130" s="13">
        <v>5.2019901090389148E-2</v>
      </c>
      <c r="AE130" s="5">
        <v>0</v>
      </c>
      <c r="AF130" s="5"/>
      <c r="AG130" s="5">
        <v>5.2019901090389151</v>
      </c>
      <c r="AH130" s="5">
        <v>11.165842014575009</v>
      </c>
      <c r="AI130" s="7">
        <v>0</v>
      </c>
      <c r="AN130" s="1"/>
      <c r="AO130" s="1"/>
      <c r="AP130" s="1"/>
      <c r="AQ130" s="1"/>
      <c r="AR130" s="1" t="s">
        <v>255</v>
      </c>
      <c r="AS130" s="1"/>
      <c r="AT130" s="1"/>
      <c r="AU130" s="1"/>
      <c r="AV130" s="1"/>
      <c r="AW130" s="12">
        <v>-2.4757886364427519E-2</v>
      </c>
      <c r="AX130" s="12">
        <v>-1.4113474723290926E-2</v>
      </c>
      <c r="AY130" s="12">
        <v>-2.4650605440690664E-2</v>
      </c>
      <c r="AZ130" s="12">
        <v>-4.4720681642137904E-2</v>
      </c>
      <c r="BA130" s="12">
        <v>2.8108106641561326E-2</v>
      </c>
      <c r="BB130" s="12">
        <v>2.8868732804166668E-2</v>
      </c>
      <c r="BC130" s="12">
        <v>3.419420735016214E-2</v>
      </c>
      <c r="BD130" s="12">
        <v>-0.1116584201457501</v>
      </c>
      <c r="BE130" s="12">
        <v>1.7472313521887405E-2</v>
      </c>
      <c r="BF130" s="12">
        <v>3.3492828239092616E-2</v>
      </c>
      <c r="BG130" s="12">
        <v>1.7432518766195806E-2</v>
      </c>
      <c r="BH130" s="12">
        <v>-2.288190205220765E-2</v>
      </c>
      <c r="BI130" s="12">
        <v>-1.821241689839451E-2</v>
      </c>
      <c r="BJ130" s="12">
        <v>4.5735433341939823E-2</v>
      </c>
      <c r="BK130" s="12">
        <v>-2.1162996569658943E-3</v>
      </c>
      <c r="BL130" s="12">
        <v>7.434631789954755E-3</v>
      </c>
      <c r="BM130" s="12">
        <v>1.7966552016149943E-2</v>
      </c>
      <c r="BN130" s="12">
        <v>-3.1492001808009575E-2</v>
      </c>
      <c r="BO130" s="12">
        <v>3.5076112937703373E-2</v>
      </c>
      <c r="BP130" s="12">
        <v>4.3416729498609738E-2</v>
      </c>
      <c r="BQ130" s="12">
        <v>5.2019901090389148E-2</v>
      </c>
      <c r="BR130" s="12">
        <v>0</v>
      </c>
    </row>
    <row r="131" spans="1:70">
      <c r="A131" s="1">
        <v>130</v>
      </c>
      <c r="B131" s="1">
        <v>0</v>
      </c>
      <c r="C131" s="1">
        <v>0</v>
      </c>
      <c r="D131" s="1">
        <v>0</v>
      </c>
      <c r="E131" s="1" t="s">
        <v>256</v>
      </c>
      <c r="F131" s="1" t="s">
        <v>301</v>
      </c>
      <c r="G131" s="1" t="s">
        <v>320</v>
      </c>
      <c r="H131" s="1" t="s">
        <v>337</v>
      </c>
      <c r="I131" s="1">
        <v>0</v>
      </c>
      <c r="J131" s="13">
        <v>-2.1998534303209191E-2</v>
      </c>
      <c r="K131" s="13">
        <v>-1.2323253678719196E-2</v>
      </c>
      <c r="L131" s="13">
        <v>-2.6523932657246022E-2</v>
      </c>
      <c r="M131" s="13">
        <v>-4.3353092419201756E-3</v>
      </c>
      <c r="N131" s="13">
        <v>4.9098550962665487E-2</v>
      </c>
      <c r="O131" s="13">
        <v>-3.6369277055996333E-3</v>
      </c>
      <c r="P131" s="13">
        <v>6.4679704601765892E-2</v>
      </c>
      <c r="Q131" s="13">
        <v>-4.4906404072823251E-2</v>
      </c>
      <c r="R131" s="13">
        <v>4.8967811310238037E-2</v>
      </c>
      <c r="S131" s="13">
        <v>1.6965818635867016E-2</v>
      </c>
      <c r="T131" s="13">
        <v>2.0868898597738682E-3</v>
      </c>
      <c r="U131" s="13">
        <v>-2.8582353996559586E-2</v>
      </c>
      <c r="V131" s="13">
        <v>-3.9103172734127167E-2</v>
      </c>
      <c r="W131" s="13">
        <v>6.1587819426506714E-2</v>
      </c>
      <c r="X131" s="13">
        <v>5.0860328613990174E-2</v>
      </c>
      <c r="Y131" s="13">
        <v>1.9732534815599369E-2</v>
      </c>
      <c r="Z131" s="13">
        <v>-7.2112415744131075E-3</v>
      </c>
      <c r="AA131" s="13">
        <v>-4.9168312131400549E-2</v>
      </c>
      <c r="AB131" s="13">
        <v>3.8301557397060385E-2</v>
      </c>
      <c r="AC131" s="13">
        <v>1.3411716377726358E-2</v>
      </c>
      <c r="AD131" s="13">
        <v>1.8178687822135813E-2</v>
      </c>
      <c r="AE131" s="5">
        <v>0</v>
      </c>
      <c r="AF131" s="5"/>
      <c r="AG131" s="5">
        <v>6.4679704601765895</v>
      </c>
      <c r="AH131" s="5">
        <v>4.9168312131400551</v>
      </c>
      <c r="AI131" s="7">
        <v>0</v>
      </c>
      <c r="AN131" s="1"/>
      <c r="AO131" s="1"/>
      <c r="AP131" s="1"/>
      <c r="AQ131" s="1"/>
      <c r="AR131" s="1" t="s">
        <v>256</v>
      </c>
      <c r="AS131" s="1"/>
      <c r="AT131" s="1"/>
      <c r="AU131" s="1"/>
      <c r="AV131" s="1"/>
      <c r="AW131" s="12">
        <v>-2.1998534303209191E-2</v>
      </c>
      <c r="AX131" s="12">
        <v>-1.2323253678719196E-2</v>
      </c>
      <c r="AY131" s="12">
        <v>-2.6523932657246022E-2</v>
      </c>
      <c r="AZ131" s="12">
        <v>-4.3353092419201756E-3</v>
      </c>
      <c r="BA131" s="12">
        <v>4.9098550962665487E-2</v>
      </c>
      <c r="BB131" s="12">
        <v>-3.6369277055996333E-3</v>
      </c>
      <c r="BC131" s="12">
        <v>6.4679704601765892E-2</v>
      </c>
      <c r="BD131" s="12">
        <v>-4.4906404072823251E-2</v>
      </c>
      <c r="BE131" s="12">
        <v>4.8967811310238037E-2</v>
      </c>
      <c r="BF131" s="12">
        <v>1.6965818635867016E-2</v>
      </c>
      <c r="BG131" s="12">
        <v>2.0868898597738682E-3</v>
      </c>
      <c r="BH131" s="12">
        <v>-2.8582353996559586E-2</v>
      </c>
      <c r="BI131" s="12">
        <v>-3.9103172734127167E-2</v>
      </c>
      <c r="BJ131" s="12">
        <v>6.1587819426506714E-2</v>
      </c>
      <c r="BK131" s="12">
        <v>5.0860328613990174E-2</v>
      </c>
      <c r="BL131" s="12">
        <v>1.9732534815599369E-2</v>
      </c>
      <c r="BM131" s="12">
        <v>-7.2112415744131075E-3</v>
      </c>
      <c r="BN131" s="12">
        <v>-4.9168312131400549E-2</v>
      </c>
      <c r="BO131" s="12">
        <v>3.8301557397060385E-2</v>
      </c>
      <c r="BP131" s="12">
        <v>1.3411716377726358E-2</v>
      </c>
      <c r="BQ131" s="12">
        <v>1.8178687822135813E-2</v>
      </c>
      <c r="BR131" s="12">
        <v>0</v>
      </c>
    </row>
    <row r="132" spans="1:70">
      <c r="A132" s="1">
        <v>131</v>
      </c>
      <c r="B132" s="1">
        <v>0</v>
      </c>
      <c r="C132" s="1">
        <v>0</v>
      </c>
      <c r="D132" s="1">
        <v>0</v>
      </c>
      <c r="E132" s="1" t="s">
        <v>9</v>
      </c>
      <c r="F132" s="1" t="s">
        <v>301</v>
      </c>
      <c r="G132" s="1" t="s">
        <v>320</v>
      </c>
      <c r="H132" s="1" t="s">
        <v>337</v>
      </c>
      <c r="I132" s="1">
        <v>0</v>
      </c>
      <c r="J132" s="13">
        <v>-2.4623445208467081E-2</v>
      </c>
      <c r="K132" s="13">
        <v>-1.2582696597697724E-2</v>
      </c>
      <c r="L132" s="13">
        <v>-2.4873380488891025E-2</v>
      </c>
      <c r="M132" s="13">
        <v>-2.7170843316561388E-2</v>
      </c>
      <c r="N132" s="13">
        <v>3.7978917177807187E-2</v>
      </c>
      <c r="O132" s="13">
        <v>1.5310990717453003E-2</v>
      </c>
      <c r="P132" s="13">
        <v>4.8541599785616632E-2</v>
      </c>
      <c r="Q132" s="13">
        <v>-8.4998978555588731E-2</v>
      </c>
      <c r="R132" s="13">
        <v>3.2971066289446349E-2</v>
      </c>
      <c r="S132" s="13">
        <v>2.6885278860281536E-2</v>
      </c>
      <c r="T132" s="13">
        <v>1.0992411985408129E-2</v>
      </c>
      <c r="U132" s="13">
        <v>-2.5099913301715685E-2</v>
      </c>
      <c r="V132" s="13">
        <v>-2.7223199772955918E-2</v>
      </c>
      <c r="W132" s="13">
        <v>5.2069626839357834E-2</v>
      </c>
      <c r="X132" s="13">
        <v>1.6643958551392845E-2</v>
      </c>
      <c r="Y132" s="13">
        <v>1.3766690492006E-2</v>
      </c>
      <c r="Z132" s="13">
        <v>7.5452889845065742E-3</v>
      </c>
      <c r="AA132" s="13">
        <v>-3.9185577714763782E-2</v>
      </c>
      <c r="AB132" s="13">
        <v>3.5339558188520748E-2</v>
      </c>
      <c r="AC132" s="13">
        <v>3.0873579100830165E-2</v>
      </c>
      <c r="AD132" s="13">
        <v>3.7984312176766025E-2</v>
      </c>
      <c r="AE132" s="5">
        <v>0</v>
      </c>
      <c r="AF132" s="5"/>
      <c r="AG132" s="5">
        <v>5.2069626839357834</v>
      </c>
      <c r="AH132" s="5">
        <v>8.4998978555588725</v>
      </c>
      <c r="AI132" s="7">
        <v>0</v>
      </c>
      <c r="AN132" s="1"/>
      <c r="AO132" s="1"/>
      <c r="AP132" s="1"/>
      <c r="AQ132" s="1"/>
      <c r="AR132" s="1" t="s">
        <v>9</v>
      </c>
      <c r="AS132" s="1"/>
      <c r="AT132" s="1"/>
      <c r="AU132" s="1"/>
      <c r="AV132" s="1"/>
      <c r="AW132" s="12">
        <v>-2.4623445208467081E-2</v>
      </c>
      <c r="AX132" s="12">
        <v>-1.2582696597697724E-2</v>
      </c>
      <c r="AY132" s="12">
        <v>-2.4873380488891025E-2</v>
      </c>
      <c r="AZ132" s="12">
        <v>-2.7170843316561388E-2</v>
      </c>
      <c r="BA132" s="12">
        <v>3.7978917177807187E-2</v>
      </c>
      <c r="BB132" s="12">
        <v>1.5310990717453003E-2</v>
      </c>
      <c r="BC132" s="12">
        <v>4.8541599785616632E-2</v>
      </c>
      <c r="BD132" s="12">
        <v>-8.4998978555588731E-2</v>
      </c>
      <c r="BE132" s="12">
        <v>3.2971066289446349E-2</v>
      </c>
      <c r="BF132" s="12">
        <v>2.6885278860281536E-2</v>
      </c>
      <c r="BG132" s="12">
        <v>1.0992411985408129E-2</v>
      </c>
      <c r="BH132" s="12">
        <v>-2.5099913301715685E-2</v>
      </c>
      <c r="BI132" s="12">
        <v>-2.7223199772955918E-2</v>
      </c>
      <c r="BJ132" s="12">
        <v>5.2069626839357834E-2</v>
      </c>
      <c r="BK132" s="12">
        <v>1.6643958551392845E-2</v>
      </c>
      <c r="BL132" s="12">
        <v>1.3766690492006E-2</v>
      </c>
      <c r="BM132" s="12">
        <v>7.5452889845065742E-3</v>
      </c>
      <c r="BN132" s="12">
        <v>-3.9185577714763782E-2</v>
      </c>
      <c r="BO132" s="12">
        <v>3.5339558188520748E-2</v>
      </c>
      <c r="BP132" s="12">
        <v>3.0873579100830165E-2</v>
      </c>
      <c r="BQ132" s="12">
        <v>3.7984312176766025E-2</v>
      </c>
      <c r="BR132" s="12">
        <v>0</v>
      </c>
    </row>
    <row r="133" spans="1:70">
      <c r="A133" s="1">
        <v>132</v>
      </c>
      <c r="B133" s="1">
        <v>0</v>
      </c>
      <c r="C133" s="1">
        <v>0</v>
      </c>
      <c r="D133" s="1">
        <v>64</v>
      </c>
      <c r="E133" s="1" t="s">
        <v>255</v>
      </c>
      <c r="F133" s="1" t="s">
        <v>101</v>
      </c>
      <c r="G133" s="1" t="s">
        <v>84</v>
      </c>
      <c r="H133" s="1" t="s">
        <v>53</v>
      </c>
      <c r="I133" s="1">
        <v>1</v>
      </c>
      <c r="J133" s="13">
        <v>-8.3333333333333329E-2</v>
      </c>
      <c r="K133" s="13">
        <v>-0.45833333333333331</v>
      </c>
      <c r="L133" s="13">
        <v>8.3333333333333329E-2</v>
      </c>
      <c r="M133" s="13">
        <v>4.1666666666666664E-2</v>
      </c>
      <c r="N133" s="13">
        <v>0.20833333333333334</v>
      </c>
      <c r="O133" s="13">
        <v>-8.3333333333333329E-2</v>
      </c>
      <c r="P133" s="13">
        <v>0.29166666666666669</v>
      </c>
      <c r="Q133" s="13">
        <v>4.1666666666666664E-2</v>
      </c>
      <c r="R133" s="13">
        <v>0.16666666666666666</v>
      </c>
      <c r="S133" s="13">
        <v>-4.1666666666666664E-2</v>
      </c>
      <c r="T133" s="13">
        <v>-4.1666666666666664E-2</v>
      </c>
      <c r="U133" s="13">
        <v>-8.3333333333333329E-2</v>
      </c>
      <c r="V133" s="13">
        <v>-0.16666666666666666</v>
      </c>
      <c r="W133" s="13">
        <v>4.1666666666666664E-2</v>
      </c>
      <c r="X133" s="13" t="e">
        <v>#VALUE!</v>
      </c>
      <c r="Y133" s="13">
        <v>0.20833333333333334</v>
      </c>
      <c r="Z133" s="13">
        <v>0.375</v>
      </c>
      <c r="AA133" s="13">
        <v>0.45833333333333331</v>
      </c>
      <c r="AB133" s="13">
        <v>8.3333333333333329E-2</v>
      </c>
      <c r="AC133" s="13">
        <v>0.29166666666666669</v>
      </c>
      <c r="AD133" s="13">
        <v>0.29166666666666669</v>
      </c>
      <c r="AE133" s="5">
        <v>0</v>
      </c>
      <c r="AF133" s="5"/>
      <c r="AG133" s="5">
        <v>45.833333333333329</v>
      </c>
      <c r="AH133" s="5">
        <v>45.833333333333329</v>
      </c>
      <c r="AI133" s="7">
        <v>0</v>
      </c>
      <c r="AN133" s="1"/>
      <c r="AO133" s="1"/>
      <c r="AP133" s="1"/>
      <c r="AQ133" s="1"/>
      <c r="AR133" s="1" t="s">
        <v>255</v>
      </c>
      <c r="AS133" s="1"/>
      <c r="AT133" s="1"/>
      <c r="AU133" s="1"/>
      <c r="AV133" s="1"/>
      <c r="AW133" s="12">
        <v>-8.3333333333333329E-2</v>
      </c>
      <c r="AX133" s="12">
        <v>-0.45833333333333331</v>
      </c>
      <c r="AY133" s="12">
        <v>8.3333333333333329E-2</v>
      </c>
      <c r="AZ133" s="12">
        <v>4.1666666666666664E-2</v>
      </c>
      <c r="BA133" s="12">
        <v>0.20833333333333334</v>
      </c>
      <c r="BB133" s="12">
        <v>-8.3333333333333329E-2</v>
      </c>
      <c r="BC133" s="12">
        <v>0.29166666666666669</v>
      </c>
      <c r="BD133" s="12">
        <v>4.1666666666666664E-2</v>
      </c>
      <c r="BE133" s="12">
        <v>0.16666666666666666</v>
      </c>
      <c r="BF133" s="12">
        <v>-4.1666666666666664E-2</v>
      </c>
      <c r="BG133" s="12">
        <v>-4.1666666666666664E-2</v>
      </c>
      <c r="BH133" s="12">
        <v>-8.3333333333333329E-2</v>
      </c>
      <c r="BI133" s="12">
        <v>-0.16666666666666666</v>
      </c>
      <c r="BJ133" s="12">
        <v>4.1666666666666664E-2</v>
      </c>
      <c r="BK133" s="12">
        <v>0</v>
      </c>
      <c r="BL133" s="12">
        <v>0.20833333333333334</v>
      </c>
      <c r="BM133" s="12">
        <v>0.375</v>
      </c>
      <c r="BN133" s="12">
        <v>0.45833333333333331</v>
      </c>
      <c r="BO133" s="12">
        <v>8.3333333333333329E-2</v>
      </c>
      <c r="BP133" s="12">
        <v>0.29166666666666669</v>
      </c>
      <c r="BQ133" s="12">
        <v>0.29166666666666669</v>
      </c>
      <c r="BR133" s="12">
        <v>0</v>
      </c>
    </row>
    <row r="134" spans="1:70">
      <c r="A134" s="1">
        <v>133</v>
      </c>
      <c r="B134" s="1">
        <v>0</v>
      </c>
      <c r="C134" s="1">
        <v>0</v>
      </c>
      <c r="D134" s="1">
        <v>0</v>
      </c>
      <c r="E134" s="1" t="s">
        <v>256</v>
      </c>
      <c r="F134" s="1" t="s">
        <v>101</v>
      </c>
      <c r="G134" s="1" t="s">
        <v>84</v>
      </c>
      <c r="H134" s="1" t="s">
        <v>53</v>
      </c>
      <c r="I134" s="1">
        <v>1</v>
      </c>
      <c r="J134" s="13">
        <v>-8.3333333333333329E-2</v>
      </c>
      <c r="K134" s="13">
        <v>-0.33333333333333331</v>
      </c>
      <c r="L134" s="13">
        <v>8.3333333333333329E-2</v>
      </c>
      <c r="M134" s="13">
        <v>4.1666666666666664E-2</v>
      </c>
      <c r="N134" s="13">
        <v>0.125</v>
      </c>
      <c r="O134" s="13">
        <v>0</v>
      </c>
      <c r="P134" s="13">
        <v>0.25</v>
      </c>
      <c r="Q134" s="13">
        <v>0.29166666666666669</v>
      </c>
      <c r="R134" s="13">
        <v>0</v>
      </c>
      <c r="S134" s="13">
        <v>0</v>
      </c>
      <c r="T134" s="13">
        <v>-4.1666666666666664E-2</v>
      </c>
      <c r="U134" s="13">
        <v>-0.16666666666666666</v>
      </c>
      <c r="V134" s="13">
        <v>0</v>
      </c>
      <c r="W134" s="13">
        <v>0</v>
      </c>
      <c r="X134" s="13" t="e">
        <v>#VALUE!</v>
      </c>
      <c r="Y134" s="13">
        <v>0.125</v>
      </c>
      <c r="Z134" s="13">
        <v>0.29166666666666669</v>
      </c>
      <c r="AA134" s="13">
        <v>-0.125</v>
      </c>
      <c r="AB134" s="13">
        <v>0.125</v>
      </c>
      <c r="AC134" s="13">
        <v>0.375</v>
      </c>
      <c r="AD134" s="13">
        <v>0.29166666666666669</v>
      </c>
      <c r="AE134" s="5">
        <v>0</v>
      </c>
      <c r="AF134" s="5"/>
      <c r="AG134" s="5">
        <v>37.5</v>
      </c>
      <c r="AH134" s="5">
        <v>33.333333333333329</v>
      </c>
      <c r="AI134" s="7">
        <v>0</v>
      </c>
      <c r="AN134" s="1"/>
      <c r="AO134" s="1"/>
      <c r="AP134" s="1"/>
      <c r="AQ134" s="1"/>
      <c r="AR134" s="1" t="s">
        <v>256</v>
      </c>
      <c r="AS134" s="1"/>
      <c r="AT134" s="1"/>
      <c r="AU134" s="1"/>
      <c r="AV134" s="1"/>
      <c r="AW134" s="12">
        <v>-8.3333333333333329E-2</v>
      </c>
      <c r="AX134" s="12">
        <v>-0.33333333333333331</v>
      </c>
      <c r="AY134" s="12">
        <v>8.3333333333333329E-2</v>
      </c>
      <c r="AZ134" s="12">
        <v>4.1666666666666664E-2</v>
      </c>
      <c r="BA134" s="12">
        <v>0.125</v>
      </c>
      <c r="BB134" s="12">
        <v>0</v>
      </c>
      <c r="BC134" s="12">
        <v>0.25</v>
      </c>
      <c r="BD134" s="12">
        <v>0.29166666666666669</v>
      </c>
      <c r="BE134" s="12">
        <v>0</v>
      </c>
      <c r="BF134" s="12">
        <v>0</v>
      </c>
      <c r="BG134" s="12">
        <v>-4.1666666666666664E-2</v>
      </c>
      <c r="BH134" s="12">
        <v>-0.16666666666666666</v>
      </c>
      <c r="BI134" s="12">
        <v>0</v>
      </c>
      <c r="BJ134" s="12">
        <v>0</v>
      </c>
      <c r="BK134" s="12">
        <v>0</v>
      </c>
      <c r="BL134" s="12">
        <v>0.125</v>
      </c>
      <c r="BM134" s="12">
        <v>0.29166666666666669</v>
      </c>
      <c r="BN134" s="12">
        <v>-0.125</v>
      </c>
      <c r="BO134" s="12">
        <v>0.125</v>
      </c>
      <c r="BP134" s="12">
        <v>0.375</v>
      </c>
      <c r="BQ134" s="12">
        <v>0.29166666666666669</v>
      </c>
      <c r="BR134" s="12">
        <v>0</v>
      </c>
    </row>
    <row r="135" spans="1:70">
      <c r="A135" s="1">
        <v>134</v>
      </c>
      <c r="B135" s="1">
        <v>0</v>
      </c>
      <c r="C135" s="1">
        <v>0</v>
      </c>
      <c r="D135" s="1">
        <v>0</v>
      </c>
      <c r="E135" s="1" t="s">
        <v>9</v>
      </c>
      <c r="F135" s="1" t="s">
        <v>101</v>
      </c>
      <c r="G135" s="1" t="s">
        <v>84</v>
      </c>
      <c r="H135" s="1" t="s">
        <v>53</v>
      </c>
      <c r="I135" s="1">
        <v>1</v>
      </c>
      <c r="J135" s="13">
        <v>-8.3333333333333329E-2</v>
      </c>
      <c r="K135" s="13">
        <v>-0.41666666666666669</v>
      </c>
      <c r="L135" s="13">
        <v>8.3333333333333329E-2</v>
      </c>
      <c r="M135" s="13">
        <v>4.1666666666666664E-2</v>
      </c>
      <c r="N135" s="13">
        <v>0.16666666666666666</v>
      </c>
      <c r="O135" s="13">
        <v>-4.1666666666666664E-2</v>
      </c>
      <c r="P135" s="13">
        <v>0.29166666666666669</v>
      </c>
      <c r="Q135" s="13">
        <v>8.3333333333333329E-2</v>
      </c>
      <c r="R135" s="13">
        <v>0.125</v>
      </c>
      <c r="S135" s="13">
        <v>-4.1666666666666664E-2</v>
      </c>
      <c r="T135" s="13">
        <v>-4.1666666666666664E-2</v>
      </c>
      <c r="U135" s="13">
        <v>-0.125</v>
      </c>
      <c r="V135" s="13">
        <v>-0.125</v>
      </c>
      <c r="W135" s="13">
        <v>4.1666666666666664E-2</v>
      </c>
      <c r="X135" s="13" t="e">
        <v>#VALUE!</v>
      </c>
      <c r="Y135" s="13">
        <v>0.20833333333333334</v>
      </c>
      <c r="Z135" s="13">
        <v>0.33333333333333331</v>
      </c>
      <c r="AA135" s="13">
        <v>0.25</v>
      </c>
      <c r="AB135" s="13">
        <v>8.3333333333333329E-2</v>
      </c>
      <c r="AC135" s="13">
        <v>0.33333333333333331</v>
      </c>
      <c r="AD135" s="13">
        <v>0.29166666666666669</v>
      </c>
      <c r="AE135" s="5">
        <v>0</v>
      </c>
      <c r="AF135" s="5"/>
      <c r="AG135" s="5">
        <v>33.333333333333329</v>
      </c>
      <c r="AH135" s="5">
        <v>41.666666666666671</v>
      </c>
      <c r="AI135" s="7">
        <v>0</v>
      </c>
      <c r="AN135" s="1"/>
      <c r="AO135" s="1"/>
      <c r="AP135" s="1"/>
      <c r="AQ135" s="1"/>
      <c r="AR135" s="1" t="s">
        <v>9</v>
      </c>
      <c r="AS135" s="1"/>
      <c r="AT135" s="1"/>
      <c r="AU135" s="1"/>
      <c r="AV135" s="1"/>
      <c r="AW135" s="12">
        <v>-8.3333333333333329E-2</v>
      </c>
      <c r="AX135" s="12">
        <v>-0.41666666666666669</v>
      </c>
      <c r="AY135" s="12">
        <v>8.3333333333333329E-2</v>
      </c>
      <c r="AZ135" s="12">
        <v>4.1666666666666664E-2</v>
      </c>
      <c r="BA135" s="12">
        <v>0.16666666666666666</v>
      </c>
      <c r="BB135" s="12">
        <v>-4.1666666666666664E-2</v>
      </c>
      <c r="BC135" s="12">
        <v>0.29166666666666669</v>
      </c>
      <c r="BD135" s="12">
        <v>8.3333333333333329E-2</v>
      </c>
      <c r="BE135" s="12">
        <v>0.125</v>
      </c>
      <c r="BF135" s="12">
        <v>-4.1666666666666664E-2</v>
      </c>
      <c r="BG135" s="12">
        <v>-4.1666666666666664E-2</v>
      </c>
      <c r="BH135" s="12">
        <v>-0.125</v>
      </c>
      <c r="BI135" s="12">
        <v>-0.125</v>
      </c>
      <c r="BJ135" s="12">
        <v>4.1666666666666664E-2</v>
      </c>
      <c r="BK135" s="12">
        <v>0</v>
      </c>
      <c r="BL135" s="12">
        <v>0.20833333333333334</v>
      </c>
      <c r="BM135" s="12">
        <v>0.33333333333333331</v>
      </c>
      <c r="BN135" s="12">
        <v>0.25</v>
      </c>
      <c r="BO135" s="12">
        <v>8.3333333333333329E-2</v>
      </c>
      <c r="BP135" s="12">
        <v>0.33333333333333331</v>
      </c>
      <c r="BQ135" s="12">
        <v>0.29166666666666669</v>
      </c>
      <c r="BR135" s="12">
        <v>0</v>
      </c>
    </row>
    <row r="136" spans="1:70">
      <c r="A136" s="1">
        <v>135</v>
      </c>
      <c r="B136" s="1">
        <v>0</v>
      </c>
      <c r="C136" s="1">
        <v>0</v>
      </c>
      <c r="D136" s="1">
        <v>65</v>
      </c>
      <c r="E136" s="1" t="s">
        <v>255</v>
      </c>
      <c r="F136" s="1" t="s">
        <v>112</v>
      </c>
      <c r="G136" s="1" t="s">
        <v>84</v>
      </c>
      <c r="H136" s="1" t="s">
        <v>54</v>
      </c>
      <c r="I136" s="1">
        <v>0</v>
      </c>
      <c r="J136" s="13">
        <v>1.5468610663007002E-3</v>
      </c>
      <c r="K136" s="13">
        <v>8.0577681368953685E-2</v>
      </c>
      <c r="L136" s="13">
        <v>-0.22811985567387552</v>
      </c>
      <c r="M136" s="13">
        <v>-1.3531778646698338E-2</v>
      </c>
      <c r="N136" s="13">
        <v>-0.19365087354098459</v>
      </c>
      <c r="O136" s="13">
        <v>1.1017136626338964E-2</v>
      </c>
      <c r="P136" s="13">
        <v>6.2714181354633233E-2</v>
      </c>
      <c r="Q136" s="13">
        <v>-0.12449029306022609</v>
      </c>
      <c r="R136" s="13">
        <v>0.15032950770504128</v>
      </c>
      <c r="S136" s="13">
        <v>6.2062711162504912E-2</v>
      </c>
      <c r="T136" s="13">
        <v>0.11982233149308219</v>
      </c>
      <c r="U136" s="13">
        <v>6.123929805159796E-2</v>
      </c>
      <c r="V136" s="13">
        <v>2.8692426918140151E-2</v>
      </c>
      <c r="W136" s="13">
        <v>-1.7238539185901194E-2</v>
      </c>
      <c r="X136" s="13">
        <v>8.3319959967618706E-2</v>
      </c>
      <c r="Y136" s="13">
        <v>-5.914477543158677E-2</v>
      </c>
      <c r="Z136" s="13">
        <v>-3.7300106793865195E-2</v>
      </c>
      <c r="AA136" s="13">
        <v>-0.10315570157022323</v>
      </c>
      <c r="AB136" s="13">
        <v>-8.3079312188912971E-2</v>
      </c>
      <c r="AC136" s="13">
        <v>-0.23014252611579236</v>
      </c>
      <c r="AD136" s="13">
        <v>2.8155612142848865E-2</v>
      </c>
      <c r="AE136" s="5">
        <v>0</v>
      </c>
      <c r="AF136" s="5"/>
      <c r="AG136" s="5">
        <v>15.032950770504128</v>
      </c>
      <c r="AH136" s="5">
        <v>23.014252611579238</v>
      </c>
      <c r="AI136" s="7">
        <v>0</v>
      </c>
      <c r="AN136" s="1"/>
      <c r="AO136" s="1"/>
      <c r="AP136" s="1"/>
      <c r="AQ136" s="1"/>
      <c r="AR136" s="1" t="s">
        <v>255</v>
      </c>
      <c r="AS136" s="1"/>
      <c r="AT136" s="1"/>
      <c r="AU136" s="1"/>
      <c r="AV136" s="1"/>
      <c r="AW136" s="12">
        <v>1.5468610663007002E-3</v>
      </c>
      <c r="AX136" s="12">
        <v>8.0577681368953685E-2</v>
      </c>
      <c r="AY136" s="12">
        <v>-0.22811985567387552</v>
      </c>
      <c r="AZ136" s="12">
        <v>-1.3531778646698338E-2</v>
      </c>
      <c r="BA136" s="12">
        <v>-0.19365087354098459</v>
      </c>
      <c r="BB136" s="12">
        <v>1.1017136626338964E-2</v>
      </c>
      <c r="BC136" s="12">
        <v>6.2714181354633233E-2</v>
      </c>
      <c r="BD136" s="12">
        <v>-0.12449029306022609</v>
      </c>
      <c r="BE136" s="12">
        <v>0.15032950770504128</v>
      </c>
      <c r="BF136" s="12">
        <v>6.2062711162504912E-2</v>
      </c>
      <c r="BG136" s="12">
        <v>0.11982233149308219</v>
      </c>
      <c r="BH136" s="12">
        <v>6.123929805159796E-2</v>
      </c>
      <c r="BI136" s="12">
        <v>2.8692426918140151E-2</v>
      </c>
      <c r="BJ136" s="12">
        <v>-1.7238539185901194E-2</v>
      </c>
      <c r="BK136" s="12">
        <v>8.3319959967618706E-2</v>
      </c>
      <c r="BL136" s="12">
        <v>-5.914477543158677E-2</v>
      </c>
      <c r="BM136" s="12">
        <v>-3.7300106793865195E-2</v>
      </c>
      <c r="BN136" s="12">
        <v>-0.10315570157022323</v>
      </c>
      <c r="BO136" s="12">
        <v>-8.3079312188912971E-2</v>
      </c>
      <c r="BP136" s="12">
        <v>-0.23014252611579236</v>
      </c>
      <c r="BQ136" s="12">
        <v>2.8155612142848865E-2</v>
      </c>
      <c r="BR136" s="12">
        <v>0</v>
      </c>
    </row>
    <row r="137" spans="1:70">
      <c r="A137" s="1">
        <v>136</v>
      </c>
      <c r="B137" s="1">
        <v>0</v>
      </c>
      <c r="C137" s="1">
        <v>0</v>
      </c>
      <c r="D137" s="1">
        <v>0</v>
      </c>
      <c r="E137" s="1" t="s">
        <v>256</v>
      </c>
      <c r="F137" s="1" t="s">
        <v>112</v>
      </c>
      <c r="G137" s="1" t="s">
        <v>84</v>
      </c>
      <c r="H137" s="1" t="s">
        <v>54</v>
      </c>
      <c r="I137" s="1">
        <v>0</v>
      </c>
      <c r="J137" s="13">
        <v>9.5873956193518947E-3</v>
      </c>
      <c r="K137" s="13">
        <v>0.23622377787252535</v>
      </c>
      <c r="L137" s="13">
        <v>-0.35216447461583478</v>
      </c>
      <c r="M137" s="13">
        <v>3.7694286166191506E-4</v>
      </c>
      <c r="N137" s="13">
        <v>-0.22331456745960807</v>
      </c>
      <c r="O137" s="13">
        <v>0.13987762899280412</v>
      </c>
      <c r="P137" s="13">
        <v>2.1207111822217979E-3</v>
      </c>
      <c r="Q137" s="13">
        <v>-1.6255452791734439E-2</v>
      </c>
      <c r="R137" s="13">
        <v>3.3372672570991038E-2</v>
      </c>
      <c r="S137" s="13">
        <v>0.16495263210216937</v>
      </c>
      <c r="T137" s="13">
        <v>0.15945320392494325</v>
      </c>
      <c r="U137" s="13">
        <v>0.14650569249028325</v>
      </c>
      <c r="V137" s="13">
        <v>-4.5846728140177824E-2</v>
      </c>
      <c r="W137" s="13">
        <v>-7.2598754773233118E-2</v>
      </c>
      <c r="X137" s="13">
        <v>-0.20057777749190112</v>
      </c>
      <c r="Y137" s="13">
        <v>-0.12370042659112024</v>
      </c>
      <c r="Z137" s="13">
        <v>-0.14637175471150055</v>
      </c>
      <c r="AA137" s="13">
        <v>-0.1246366366023334</v>
      </c>
      <c r="AB137" s="13">
        <v>-0.25230779044157331</v>
      </c>
      <c r="AC137" s="13">
        <v>-0.20779495683912985</v>
      </c>
      <c r="AD137" s="13">
        <v>-0.13350510051868805</v>
      </c>
      <c r="AE137" s="5">
        <v>0</v>
      </c>
      <c r="AF137" s="5"/>
      <c r="AG137" s="5">
        <v>23.622377787252535</v>
      </c>
      <c r="AH137" s="5">
        <v>35.216447461583478</v>
      </c>
      <c r="AI137" s="7">
        <v>0</v>
      </c>
      <c r="AN137" s="1"/>
      <c r="AO137" s="1"/>
      <c r="AP137" s="1"/>
      <c r="AQ137" s="1"/>
      <c r="AR137" s="1" t="s">
        <v>256</v>
      </c>
      <c r="AS137" s="1"/>
      <c r="AT137" s="1"/>
      <c r="AU137" s="1"/>
      <c r="AV137" s="1"/>
      <c r="AW137" s="12">
        <v>9.5873956193518947E-3</v>
      </c>
      <c r="AX137" s="12">
        <v>0.23622377787252535</v>
      </c>
      <c r="AY137" s="12">
        <v>-0.35216447461583478</v>
      </c>
      <c r="AZ137" s="12">
        <v>3.7694286166191506E-4</v>
      </c>
      <c r="BA137" s="12">
        <v>-0.22331456745960807</v>
      </c>
      <c r="BB137" s="12">
        <v>0.13987762899280412</v>
      </c>
      <c r="BC137" s="12">
        <v>2.1207111822217979E-3</v>
      </c>
      <c r="BD137" s="12">
        <v>-1.6255452791734439E-2</v>
      </c>
      <c r="BE137" s="12">
        <v>3.3372672570991038E-2</v>
      </c>
      <c r="BF137" s="12">
        <v>0.16495263210216937</v>
      </c>
      <c r="BG137" s="12">
        <v>0.15945320392494325</v>
      </c>
      <c r="BH137" s="12">
        <v>0.14650569249028325</v>
      </c>
      <c r="BI137" s="12">
        <v>-4.5846728140177824E-2</v>
      </c>
      <c r="BJ137" s="12">
        <v>-7.2598754773233118E-2</v>
      </c>
      <c r="BK137" s="12">
        <v>-0.20057777749190112</v>
      </c>
      <c r="BL137" s="12">
        <v>-0.12370042659112024</v>
      </c>
      <c r="BM137" s="12">
        <v>-0.14637175471150055</v>
      </c>
      <c r="BN137" s="12">
        <v>-0.1246366366023334</v>
      </c>
      <c r="BO137" s="12">
        <v>-0.25230779044157331</v>
      </c>
      <c r="BP137" s="12">
        <v>-0.20779495683912985</v>
      </c>
      <c r="BQ137" s="12">
        <v>-0.13350510051868805</v>
      </c>
      <c r="BR137" s="12">
        <v>0</v>
      </c>
    </row>
    <row r="138" spans="1:70">
      <c r="A138" s="1">
        <v>137</v>
      </c>
      <c r="B138" s="1">
        <v>0</v>
      </c>
      <c r="C138" s="1">
        <v>0</v>
      </c>
      <c r="D138" s="1">
        <v>0</v>
      </c>
      <c r="E138" s="1" t="s">
        <v>9</v>
      </c>
      <c r="F138" s="1" t="s">
        <v>112</v>
      </c>
      <c r="G138" s="1" t="s">
        <v>84</v>
      </c>
      <c r="H138" s="1" t="s">
        <v>54</v>
      </c>
      <c r="I138" s="1">
        <v>0</v>
      </c>
      <c r="J138" s="13">
        <v>5.4826134849128207E-3</v>
      </c>
      <c r="K138" s="13">
        <v>0.12532888755852936</v>
      </c>
      <c r="L138" s="13">
        <v>-0.27046929746945914</v>
      </c>
      <c r="M138" s="13">
        <v>-9.2225650438457988E-3</v>
      </c>
      <c r="N138" s="13">
        <v>-0.20209987527399073</v>
      </c>
      <c r="O138" s="13">
        <v>4.2689339482221769E-2</v>
      </c>
      <c r="P138" s="13">
        <v>4.4226714914900364E-2</v>
      </c>
      <c r="Q138" s="13">
        <v>-9.4499210582022986E-2</v>
      </c>
      <c r="R138" s="13">
        <v>0.11010513633305154</v>
      </c>
      <c r="S138" s="13">
        <v>9.1723818702305407E-2</v>
      </c>
      <c r="T138" s="13">
        <v>0.13080477064730303</v>
      </c>
      <c r="U138" s="13">
        <v>8.7215381517232057E-2</v>
      </c>
      <c r="V138" s="13">
        <v>8.9250760529727448E-3</v>
      </c>
      <c r="W138" s="13">
        <v>-4.9752323419873769E-2</v>
      </c>
      <c r="X138" s="13">
        <v>7.0498300781193278E-3</v>
      </c>
      <c r="Y138" s="13">
        <v>-8.0298777256453693E-2</v>
      </c>
      <c r="Z138" s="13">
        <v>-6.073774653130741E-2</v>
      </c>
      <c r="AA138" s="13">
        <v>-0.11545751638850546</v>
      </c>
      <c r="AB138" s="13">
        <v>-0.12178633354534761</v>
      </c>
      <c r="AC138" s="13">
        <v>-0.22314584662005532</v>
      </c>
      <c r="AD138" s="13">
        <v>-2.3237603891785207E-2</v>
      </c>
      <c r="AE138" s="5">
        <v>0</v>
      </c>
      <c r="AF138" s="5"/>
      <c r="AG138" s="5">
        <v>13.080477064730303</v>
      </c>
      <c r="AH138" s="5">
        <v>27.046929746945914</v>
      </c>
      <c r="AI138" s="7">
        <v>0</v>
      </c>
      <c r="AN138" s="1"/>
      <c r="AO138" s="1"/>
      <c r="AP138" s="1"/>
      <c r="AQ138" s="1"/>
      <c r="AR138" s="1" t="s">
        <v>9</v>
      </c>
      <c r="AS138" s="1"/>
      <c r="AT138" s="1"/>
      <c r="AU138" s="1"/>
      <c r="AV138" s="1"/>
      <c r="AW138" s="12">
        <v>5.4826134849128207E-3</v>
      </c>
      <c r="AX138" s="12">
        <v>0.12532888755852936</v>
      </c>
      <c r="AY138" s="12">
        <v>-0.27046929746945914</v>
      </c>
      <c r="AZ138" s="12">
        <v>-9.2225650438457988E-3</v>
      </c>
      <c r="BA138" s="12">
        <v>-0.20209987527399073</v>
      </c>
      <c r="BB138" s="12">
        <v>4.2689339482221769E-2</v>
      </c>
      <c r="BC138" s="12">
        <v>4.4226714914900364E-2</v>
      </c>
      <c r="BD138" s="12">
        <v>-9.4499210582022986E-2</v>
      </c>
      <c r="BE138" s="12">
        <v>0.11010513633305154</v>
      </c>
      <c r="BF138" s="12">
        <v>9.1723818702305407E-2</v>
      </c>
      <c r="BG138" s="12">
        <v>0.13080477064730303</v>
      </c>
      <c r="BH138" s="12">
        <v>8.7215381517232057E-2</v>
      </c>
      <c r="BI138" s="12">
        <v>8.9250760529727448E-3</v>
      </c>
      <c r="BJ138" s="12">
        <v>-4.9752323419873769E-2</v>
      </c>
      <c r="BK138" s="12">
        <v>7.0498300781193278E-3</v>
      </c>
      <c r="BL138" s="12">
        <v>-8.0298777256453693E-2</v>
      </c>
      <c r="BM138" s="12">
        <v>-6.073774653130741E-2</v>
      </c>
      <c r="BN138" s="12">
        <v>-0.11545751638850546</v>
      </c>
      <c r="BO138" s="12">
        <v>-0.12178633354534761</v>
      </c>
      <c r="BP138" s="12">
        <v>-0.22314584662005532</v>
      </c>
      <c r="BQ138" s="12">
        <v>-2.3237603891785207E-2</v>
      </c>
      <c r="BR138" s="12">
        <v>0</v>
      </c>
    </row>
    <row r="139" spans="1:70">
      <c r="A139" s="1">
        <v>138</v>
      </c>
      <c r="B139" s="1">
        <v>0</v>
      </c>
      <c r="C139" s="1">
        <v>0</v>
      </c>
      <c r="D139" s="1">
        <v>66</v>
      </c>
      <c r="E139" s="1" t="s">
        <v>255</v>
      </c>
      <c r="F139" s="1" t="s">
        <v>414</v>
      </c>
      <c r="G139" s="1" t="s">
        <v>320</v>
      </c>
      <c r="H139" s="1" t="s">
        <v>336</v>
      </c>
      <c r="I139" s="1">
        <v>0</v>
      </c>
      <c r="J139" s="13">
        <v>-5.7575637984052094E-3</v>
      </c>
      <c r="K139" s="13">
        <v>-3.8272865483846073E-3</v>
      </c>
      <c r="L139" s="13">
        <v>-5.0878317203618406E-2</v>
      </c>
      <c r="M139" s="13">
        <v>1.3102660189966024E-2</v>
      </c>
      <c r="N139" s="13">
        <v>-1.0826137495483988E-2</v>
      </c>
      <c r="O139" s="13">
        <v>-3.3679736094359915E-3</v>
      </c>
      <c r="P139" s="13">
        <v>-1.4922177173721476E-2</v>
      </c>
      <c r="Q139" s="13">
        <v>-2.7857544345954818E-2</v>
      </c>
      <c r="R139" s="13">
        <v>9.1435585852188955E-3</v>
      </c>
      <c r="S139" s="13">
        <v>3.0971225837155029E-3</v>
      </c>
      <c r="T139" s="13">
        <v>-2.0760228009772615E-2</v>
      </c>
      <c r="U139" s="13">
        <v>5.9871934414457255E-3</v>
      </c>
      <c r="V139" s="13">
        <v>-7.1982515435320407E-3</v>
      </c>
      <c r="W139" s="13">
        <v>5.6435844205173233E-3</v>
      </c>
      <c r="X139" s="13">
        <v>-5.3127543293827732E-2</v>
      </c>
      <c r="Y139" s="13">
        <v>-1.7128896164451041E-2</v>
      </c>
      <c r="Z139" s="13">
        <v>4.8397751370434037E-3</v>
      </c>
      <c r="AA139" s="13">
        <v>-1.3749024365486898E-2</v>
      </c>
      <c r="AB139" s="13">
        <v>-9.759274966403924E-3</v>
      </c>
      <c r="AC139" s="13">
        <v>-1.9986732402232123E-3</v>
      </c>
      <c r="AD139" s="13">
        <v>-8.5013878545432808E-3</v>
      </c>
      <c r="AE139" s="5">
        <v>0</v>
      </c>
      <c r="AF139" s="5"/>
      <c r="AG139" s="5">
        <v>1.3102660189966024</v>
      </c>
      <c r="AH139" s="5">
        <v>5.3127543293827735</v>
      </c>
      <c r="AI139" s="7">
        <v>0</v>
      </c>
      <c r="AN139" s="1"/>
      <c r="AO139" s="1"/>
      <c r="AP139" s="1"/>
      <c r="AQ139" s="1"/>
      <c r="AR139" s="1" t="s">
        <v>255</v>
      </c>
      <c r="AS139" s="1"/>
      <c r="AT139" s="1"/>
      <c r="AU139" s="1"/>
      <c r="AV139" s="1"/>
      <c r="AW139" s="12">
        <v>-5.7575637984052094E-3</v>
      </c>
      <c r="AX139" s="12">
        <v>-3.8272865483846073E-3</v>
      </c>
      <c r="AY139" s="12">
        <v>-5.0878317203618406E-2</v>
      </c>
      <c r="AZ139" s="12">
        <v>1.3102660189966024E-2</v>
      </c>
      <c r="BA139" s="12">
        <v>-1.0826137495483988E-2</v>
      </c>
      <c r="BB139" s="12">
        <v>-3.3679736094359915E-3</v>
      </c>
      <c r="BC139" s="12">
        <v>-1.4922177173721476E-2</v>
      </c>
      <c r="BD139" s="12">
        <v>-2.7857544345954818E-2</v>
      </c>
      <c r="BE139" s="12">
        <v>9.1435585852188955E-3</v>
      </c>
      <c r="BF139" s="12">
        <v>3.0971225837155029E-3</v>
      </c>
      <c r="BG139" s="12">
        <v>-2.0760228009772615E-2</v>
      </c>
      <c r="BH139" s="12">
        <v>5.9871934414457255E-3</v>
      </c>
      <c r="BI139" s="12">
        <v>-7.1982515435320407E-3</v>
      </c>
      <c r="BJ139" s="12">
        <v>5.6435844205173233E-3</v>
      </c>
      <c r="BK139" s="12">
        <v>-5.3127543293827732E-2</v>
      </c>
      <c r="BL139" s="12">
        <v>-1.7128896164451041E-2</v>
      </c>
      <c r="BM139" s="12">
        <v>4.8397751370434037E-3</v>
      </c>
      <c r="BN139" s="12">
        <v>-1.3749024365486898E-2</v>
      </c>
      <c r="BO139" s="12">
        <v>-9.759274966403924E-3</v>
      </c>
      <c r="BP139" s="12">
        <v>-1.9986732402232123E-3</v>
      </c>
      <c r="BQ139" s="12">
        <v>-8.5013878545432808E-3</v>
      </c>
      <c r="BR139" s="12">
        <v>0</v>
      </c>
    </row>
    <row r="140" spans="1:70">
      <c r="A140" s="1">
        <v>139</v>
      </c>
      <c r="B140" s="1">
        <v>0</v>
      </c>
      <c r="C140" s="1">
        <v>0</v>
      </c>
      <c r="D140" s="1">
        <v>0</v>
      </c>
      <c r="E140" s="1" t="s">
        <v>256</v>
      </c>
      <c r="F140" s="1" t="s">
        <v>414</v>
      </c>
      <c r="G140" s="1" t="s">
        <v>320</v>
      </c>
      <c r="H140" s="1" t="s">
        <v>336</v>
      </c>
      <c r="I140" s="1">
        <v>0</v>
      </c>
      <c r="J140" s="13">
        <v>6.1728444230671501E-3</v>
      </c>
      <c r="K140" s="13">
        <v>-2.2014694489501066E-2</v>
      </c>
      <c r="L140" s="13">
        <v>-1.6381784108335559E-3</v>
      </c>
      <c r="M140" s="13">
        <v>3.030115747075993E-2</v>
      </c>
      <c r="N140" s="13">
        <v>-5.0525905440164824E-2</v>
      </c>
      <c r="O140" s="13">
        <v>-3.6302430189499094E-2</v>
      </c>
      <c r="P140" s="13">
        <v>-5.5808821238188241E-2</v>
      </c>
      <c r="Q140" s="13">
        <v>-0.12225817491663367</v>
      </c>
      <c r="R140" s="13">
        <v>-8.5941303499979874E-3</v>
      </c>
      <c r="S140" s="13">
        <v>-1.9839524986680932E-2</v>
      </c>
      <c r="T140" s="13">
        <v>-1.7788640849924046E-2</v>
      </c>
      <c r="U140" s="13">
        <v>1.9652650436861298E-2</v>
      </c>
      <c r="V140" s="13">
        <v>-3.741719295863586E-2</v>
      </c>
      <c r="W140" s="13">
        <v>-4.8003306880667123E-4</v>
      </c>
      <c r="X140" s="13">
        <v>-8.2852515656886741E-2</v>
      </c>
      <c r="Y140" s="13">
        <v>-5.9438895730802785E-2</v>
      </c>
      <c r="Z140" s="13">
        <v>-5.6846235726083529E-2</v>
      </c>
      <c r="AA140" s="13">
        <v>-3.4860312402638621E-2</v>
      </c>
      <c r="AB140" s="13">
        <v>-3.0319860540375082E-2</v>
      </c>
      <c r="AC140" s="13">
        <v>1.9216853222316262E-2</v>
      </c>
      <c r="AD140" s="13">
        <v>-2.5748116357078125E-2</v>
      </c>
      <c r="AE140" s="5">
        <v>0</v>
      </c>
      <c r="AF140" s="5"/>
      <c r="AG140" s="5">
        <v>3.030115747075993</v>
      </c>
      <c r="AH140" s="5">
        <v>12.225817491663367</v>
      </c>
      <c r="AI140" s="7">
        <v>0</v>
      </c>
      <c r="AN140" s="1"/>
      <c r="AO140" s="1"/>
      <c r="AP140" s="1"/>
      <c r="AQ140" s="1"/>
      <c r="AR140" s="1" t="s">
        <v>256</v>
      </c>
      <c r="AS140" s="1"/>
      <c r="AT140" s="1"/>
      <c r="AU140" s="1"/>
      <c r="AV140" s="1"/>
      <c r="AW140" s="12">
        <v>6.1728444230671501E-3</v>
      </c>
      <c r="AX140" s="12">
        <v>-2.2014694489501066E-2</v>
      </c>
      <c r="AY140" s="12">
        <v>-1.6381784108335559E-3</v>
      </c>
      <c r="AZ140" s="12">
        <v>3.030115747075993E-2</v>
      </c>
      <c r="BA140" s="12">
        <v>-5.0525905440164824E-2</v>
      </c>
      <c r="BB140" s="12">
        <v>-3.6302430189499094E-2</v>
      </c>
      <c r="BC140" s="12">
        <v>-5.5808821238188241E-2</v>
      </c>
      <c r="BD140" s="12">
        <v>-0.12225817491663367</v>
      </c>
      <c r="BE140" s="12">
        <v>-8.5941303499979874E-3</v>
      </c>
      <c r="BF140" s="12">
        <v>-1.9839524986680932E-2</v>
      </c>
      <c r="BG140" s="12">
        <v>-1.7788640849924046E-2</v>
      </c>
      <c r="BH140" s="12">
        <v>1.9652650436861298E-2</v>
      </c>
      <c r="BI140" s="12">
        <v>-3.741719295863586E-2</v>
      </c>
      <c r="BJ140" s="12">
        <v>-4.8003306880667123E-4</v>
      </c>
      <c r="BK140" s="12">
        <v>-8.2852515656886741E-2</v>
      </c>
      <c r="BL140" s="12">
        <v>-5.9438895730802785E-2</v>
      </c>
      <c r="BM140" s="12">
        <v>-5.6846235726083529E-2</v>
      </c>
      <c r="BN140" s="12">
        <v>-3.4860312402638621E-2</v>
      </c>
      <c r="BO140" s="12">
        <v>-3.0319860540375082E-2</v>
      </c>
      <c r="BP140" s="12">
        <v>1.9216853222316262E-2</v>
      </c>
      <c r="BQ140" s="12">
        <v>-2.5748116357078125E-2</v>
      </c>
      <c r="BR140" s="12">
        <v>0</v>
      </c>
    </row>
    <row r="141" spans="1:70">
      <c r="A141" s="1">
        <v>140</v>
      </c>
      <c r="B141" s="1">
        <v>0</v>
      </c>
      <c r="C141" s="1">
        <v>0</v>
      </c>
      <c r="D141" s="1">
        <v>0</v>
      </c>
      <c r="E141" s="1" t="s">
        <v>9</v>
      </c>
      <c r="F141" s="1" t="s">
        <v>414</v>
      </c>
      <c r="G141" s="1" t="s">
        <v>320</v>
      </c>
      <c r="H141" s="1" t="s">
        <v>336</v>
      </c>
      <c r="I141" s="1">
        <v>0</v>
      </c>
      <c r="J141" s="13">
        <v>-1.4554352755259425E-3</v>
      </c>
      <c r="K141" s="13">
        <v>-2.6951653166157933E-3</v>
      </c>
      <c r="L141" s="13">
        <v>-3.2083492130136476E-2</v>
      </c>
      <c r="M141" s="13">
        <v>2.2738989569261715E-2</v>
      </c>
      <c r="N141" s="13">
        <v>-1.6230620884694992E-2</v>
      </c>
      <c r="O141" s="13">
        <v>-3.6450116448696408E-3</v>
      </c>
      <c r="P141" s="13">
        <v>-2.0742750084330616E-2</v>
      </c>
      <c r="Q141" s="13">
        <v>-3.3649103035196838E-2</v>
      </c>
      <c r="R141" s="13">
        <v>1.1810939370282205E-2</v>
      </c>
      <c r="S141" s="13">
        <v>-2.7213701921910941E-3</v>
      </c>
      <c r="T141" s="13">
        <v>-1.4461283478496702E-2</v>
      </c>
      <c r="U141" s="13">
        <v>1.058862505168892E-2</v>
      </c>
      <c r="V141" s="13">
        <v>-9.0029412366581501E-3</v>
      </c>
      <c r="W141" s="13">
        <v>8.2725667454337775E-3</v>
      </c>
      <c r="X141" s="13">
        <v>-5.3679698077998016E-2</v>
      </c>
      <c r="Y141" s="13">
        <v>-2.4763027200296498E-2</v>
      </c>
      <c r="Z141" s="13">
        <v>-6.5082503443434992E-3</v>
      </c>
      <c r="AA141" s="13">
        <v>-1.6895247077734238E-2</v>
      </c>
      <c r="AB141" s="13">
        <v>-4.6852957164376157E-3</v>
      </c>
      <c r="AC141" s="13">
        <v>9.1273113731913519E-3</v>
      </c>
      <c r="AD141" s="13">
        <v>-7.784798215104056E-3</v>
      </c>
      <c r="AE141" s="5">
        <v>0</v>
      </c>
      <c r="AF141" s="5"/>
      <c r="AG141" s="5">
        <v>2.2738989569261716</v>
      </c>
      <c r="AH141" s="5">
        <v>5.3679698077998017</v>
      </c>
      <c r="AI141" s="7">
        <v>0</v>
      </c>
      <c r="AN141" s="1"/>
      <c r="AO141" s="1"/>
      <c r="AP141" s="1"/>
      <c r="AQ141" s="1"/>
      <c r="AR141" s="1" t="s">
        <v>9</v>
      </c>
      <c r="AS141" s="1"/>
      <c r="AT141" s="1"/>
      <c r="AU141" s="1"/>
      <c r="AV141" s="1"/>
      <c r="AW141" s="12">
        <v>-1.4554352755259425E-3</v>
      </c>
      <c r="AX141" s="12">
        <v>-2.6951653166157933E-3</v>
      </c>
      <c r="AY141" s="12">
        <v>-3.2083492130136476E-2</v>
      </c>
      <c r="AZ141" s="12">
        <v>2.2738989569261715E-2</v>
      </c>
      <c r="BA141" s="12">
        <v>-1.6230620884694992E-2</v>
      </c>
      <c r="BB141" s="12">
        <v>-3.6450116448696408E-3</v>
      </c>
      <c r="BC141" s="12">
        <v>-2.0742750084330616E-2</v>
      </c>
      <c r="BD141" s="12">
        <v>-3.3649103035196838E-2</v>
      </c>
      <c r="BE141" s="12">
        <v>1.1810939370282205E-2</v>
      </c>
      <c r="BF141" s="12">
        <v>-2.7213701921910941E-3</v>
      </c>
      <c r="BG141" s="12">
        <v>-1.4461283478496702E-2</v>
      </c>
      <c r="BH141" s="12">
        <v>1.058862505168892E-2</v>
      </c>
      <c r="BI141" s="12">
        <v>-9.0029412366581501E-3</v>
      </c>
      <c r="BJ141" s="12">
        <v>8.2725667454337775E-3</v>
      </c>
      <c r="BK141" s="12">
        <v>-5.3679698077998016E-2</v>
      </c>
      <c r="BL141" s="12">
        <v>-2.4763027200296498E-2</v>
      </c>
      <c r="BM141" s="12">
        <v>-6.5082503443434992E-3</v>
      </c>
      <c r="BN141" s="12">
        <v>-1.6895247077734238E-2</v>
      </c>
      <c r="BO141" s="12">
        <v>-4.6852957164376157E-3</v>
      </c>
      <c r="BP141" s="12">
        <v>9.1273113731913519E-3</v>
      </c>
      <c r="BQ141" s="12">
        <v>-7.784798215104056E-3</v>
      </c>
      <c r="BR141" s="12">
        <v>0</v>
      </c>
    </row>
    <row r="142" spans="1:70">
      <c r="A142" s="1">
        <v>141</v>
      </c>
      <c r="B142" s="1">
        <v>0</v>
      </c>
      <c r="C142" s="1">
        <v>0</v>
      </c>
      <c r="D142" s="1">
        <v>67</v>
      </c>
      <c r="E142" s="1" t="s">
        <v>9</v>
      </c>
      <c r="F142" s="1" t="s">
        <v>297</v>
      </c>
      <c r="G142" s="1" t="s">
        <v>320</v>
      </c>
      <c r="H142" s="1" t="s">
        <v>331</v>
      </c>
      <c r="I142" s="1">
        <v>0</v>
      </c>
      <c r="J142" s="13">
        <v>-2.8807499842804739E-2</v>
      </c>
      <c r="K142" s="13">
        <v>-9.3195637211406779E-2</v>
      </c>
      <c r="L142" s="13">
        <v>3.822891296971382E-2</v>
      </c>
      <c r="M142" s="13">
        <v>-5.6375987317819912E-2</v>
      </c>
      <c r="N142" s="13">
        <v>-4.2727538424857641E-3</v>
      </c>
      <c r="O142" s="13">
        <v>-4.7900941412137729E-2</v>
      </c>
      <c r="P142" s="13">
        <v>-2.9211053635251925E-2</v>
      </c>
      <c r="Q142" s="13">
        <v>8.8198535960048487E-3</v>
      </c>
      <c r="R142" s="13">
        <v>0.1000429254234832</v>
      </c>
      <c r="S142" s="13">
        <v>-1.6079362497993202E-2</v>
      </c>
      <c r="T142" s="13">
        <v>2.1325884874364202E-2</v>
      </c>
      <c r="U142" s="13">
        <v>1.7669150608256832E-2</v>
      </c>
      <c r="V142" s="13">
        <v>6.2723287386618172E-3</v>
      </c>
      <c r="W142" s="13">
        <v>4.2028291336660617E-3</v>
      </c>
      <c r="X142" s="13" t="e">
        <v>#VALUE!</v>
      </c>
      <c r="Y142" s="13">
        <v>3.9860464456481538E-2</v>
      </c>
      <c r="Z142" s="13">
        <v>-1.6996402443358812E-2</v>
      </c>
      <c r="AA142" s="13" t="e">
        <v>#VALUE!</v>
      </c>
      <c r="AB142" s="13" t="e">
        <v>#VALUE!</v>
      </c>
      <c r="AC142" s="13">
        <v>8.530824412884444E-2</v>
      </c>
      <c r="AD142" s="13">
        <v>-4.9526070751717423E-2</v>
      </c>
      <c r="AE142" s="5">
        <v>0</v>
      </c>
      <c r="AF142" s="5"/>
      <c r="AG142" s="5">
        <v>10.00429254234832</v>
      </c>
      <c r="AH142" s="5">
        <v>9.3195637211406783</v>
      </c>
      <c r="AI142" s="7">
        <v>0</v>
      </c>
      <c r="AN142" s="1"/>
      <c r="AO142" s="1"/>
      <c r="AP142" s="1"/>
      <c r="AQ142" s="1"/>
      <c r="AR142" s="1" t="s">
        <v>9</v>
      </c>
      <c r="AS142" s="1"/>
      <c r="AT142" s="1"/>
      <c r="AU142" s="1"/>
      <c r="AV142" s="1"/>
      <c r="AW142" s="12">
        <v>-2.8807499842804739E-2</v>
      </c>
      <c r="AX142" s="12">
        <v>-9.3195637211406779E-2</v>
      </c>
      <c r="AY142" s="12">
        <v>3.822891296971382E-2</v>
      </c>
      <c r="AZ142" s="12">
        <v>-5.6375987317819912E-2</v>
      </c>
      <c r="BA142" s="12">
        <v>-4.2727538424857641E-3</v>
      </c>
      <c r="BB142" s="12">
        <v>-4.7900941412137729E-2</v>
      </c>
      <c r="BC142" s="12">
        <v>-2.9211053635251925E-2</v>
      </c>
      <c r="BD142" s="12">
        <v>8.8198535960048487E-3</v>
      </c>
      <c r="BE142" s="12">
        <v>0.1000429254234832</v>
      </c>
      <c r="BF142" s="12">
        <v>-1.6079362497993202E-2</v>
      </c>
      <c r="BG142" s="12">
        <v>2.1325884874364202E-2</v>
      </c>
      <c r="BH142" s="12">
        <v>1.7669150608256832E-2</v>
      </c>
      <c r="BI142" s="12">
        <v>6.2723287386618172E-3</v>
      </c>
      <c r="BJ142" s="12">
        <v>4.2028291336660617E-3</v>
      </c>
      <c r="BK142" s="12">
        <v>0</v>
      </c>
      <c r="BL142" s="12">
        <v>3.9860464456481538E-2</v>
      </c>
      <c r="BM142" s="12">
        <v>-1.6996402443358812E-2</v>
      </c>
      <c r="BN142" s="12">
        <v>0</v>
      </c>
      <c r="BO142" s="12">
        <v>0</v>
      </c>
      <c r="BP142" s="12">
        <v>8.530824412884444E-2</v>
      </c>
      <c r="BQ142" s="12">
        <v>-4.9526070751717423E-2</v>
      </c>
      <c r="BR142" s="12">
        <v>0</v>
      </c>
    </row>
    <row r="143" spans="1:70">
      <c r="A143" s="1">
        <v>142</v>
      </c>
      <c r="B143" s="1">
        <v>0</v>
      </c>
      <c r="C143" s="1">
        <v>0</v>
      </c>
      <c r="D143" s="1">
        <v>68</v>
      </c>
      <c r="E143" s="1" t="s">
        <v>255</v>
      </c>
      <c r="F143" s="1" t="s">
        <v>91</v>
      </c>
      <c r="G143" s="1" t="s">
        <v>84</v>
      </c>
      <c r="H143" s="1" t="s">
        <v>55</v>
      </c>
      <c r="I143" s="1">
        <v>0</v>
      </c>
      <c r="J143" s="13">
        <v>-5.5342867132603096E-3</v>
      </c>
      <c r="K143" s="13">
        <v>0.39023276335151763</v>
      </c>
      <c r="L143" s="13">
        <v>0.21313655145627894</v>
      </c>
      <c r="M143" s="13">
        <v>-6.4363517075053792E-2</v>
      </c>
      <c r="N143" s="13">
        <v>0.32112783523514588</v>
      </c>
      <c r="O143" s="13">
        <v>6.8958952239875734E-2</v>
      </c>
      <c r="P143" s="13">
        <v>0.25354819543957219</v>
      </c>
      <c r="Q143" s="13">
        <v>-0.31964295244106872</v>
      </c>
      <c r="R143" s="13">
        <v>-0.33513615856969359</v>
      </c>
      <c r="S143" s="13">
        <v>-5.0167888270804664E-2</v>
      </c>
      <c r="T143" s="13">
        <v>7.0790750678866893E-2</v>
      </c>
      <c r="U143" s="13">
        <v>-1.8759195190196525E-2</v>
      </c>
      <c r="V143" s="13">
        <v>-0.10591103883849265</v>
      </c>
      <c r="W143" s="13">
        <v>4.2136474529903031E-2</v>
      </c>
      <c r="X143" s="13">
        <v>-0.14158060895707858</v>
      </c>
      <c r="Y143" s="13">
        <v>9.9860958220529025E-2</v>
      </c>
      <c r="Z143" s="13">
        <v>-0.19930929916530807</v>
      </c>
      <c r="AA143" s="13">
        <v>-0.15573087502093624</v>
      </c>
      <c r="AB143" s="13">
        <v>-2.5434236221375202E-2</v>
      </c>
      <c r="AC143" s="13">
        <v>4.2573845848337365E-2</v>
      </c>
      <c r="AD143" s="13">
        <v>-0.13861617128870593</v>
      </c>
      <c r="AE143" s="5">
        <v>0</v>
      </c>
      <c r="AF143" s="5"/>
      <c r="AG143" s="5">
        <v>39.023276335151763</v>
      </c>
      <c r="AH143" s="5">
        <v>33.513615856969359</v>
      </c>
      <c r="AI143" s="7">
        <v>0</v>
      </c>
      <c r="AN143" s="1"/>
      <c r="AO143" s="1"/>
      <c r="AP143" s="1"/>
      <c r="AQ143" s="1"/>
      <c r="AR143" s="1" t="s">
        <v>255</v>
      </c>
      <c r="AS143" s="1"/>
      <c r="AT143" s="1"/>
      <c r="AU143" s="1"/>
      <c r="AV143" s="1"/>
      <c r="AW143" s="12">
        <v>-5.5342867132603096E-3</v>
      </c>
      <c r="AX143" s="12">
        <v>0.39023276335151763</v>
      </c>
      <c r="AY143" s="12">
        <v>0.21313655145627894</v>
      </c>
      <c r="AZ143" s="12">
        <v>-6.4363517075053792E-2</v>
      </c>
      <c r="BA143" s="12">
        <v>0.32112783523514588</v>
      </c>
      <c r="BB143" s="12">
        <v>6.8958952239875734E-2</v>
      </c>
      <c r="BC143" s="12">
        <v>0.25354819543957219</v>
      </c>
      <c r="BD143" s="12">
        <v>-0.31964295244106872</v>
      </c>
      <c r="BE143" s="12">
        <v>-0.33513615856969359</v>
      </c>
      <c r="BF143" s="12">
        <v>-5.0167888270804664E-2</v>
      </c>
      <c r="BG143" s="12">
        <v>7.0790750678866893E-2</v>
      </c>
      <c r="BH143" s="12">
        <v>-1.8759195190196525E-2</v>
      </c>
      <c r="BI143" s="12">
        <v>-0.10591103883849265</v>
      </c>
      <c r="BJ143" s="12">
        <v>4.2136474529903031E-2</v>
      </c>
      <c r="BK143" s="12">
        <v>-0.14158060895707858</v>
      </c>
      <c r="BL143" s="12">
        <v>9.9860958220529025E-2</v>
      </c>
      <c r="BM143" s="12">
        <v>-0.19930929916530807</v>
      </c>
      <c r="BN143" s="12">
        <v>-0.15573087502093624</v>
      </c>
      <c r="BO143" s="12">
        <v>-2.5434236221375202E-2</v>
      </c>
      <c r="BP143" s="12">
        <v>4.2573845848337365E-2</v>
      </c>
      <c r="BQ143" s="12">
        <v>-0.13861617128870593</v>
      </c>
      <c r="BR143" s="12">
        <v>0</v>
      </c>
    </row>
    <row r="144" spans="1:70">
      <c r="A144" s="1">
        <v>143</v>
      </c>
      <c r="B144" s="1">
        <v>0</v>
      </c>
      <c r="C144" s="1">
        <v>0</v>
      </c>
      <c r="D144" s="1">
        <v>69</v>
      </c>
      <c r="E144" s="1" t="s">
        <v>255</v>
      </c>
      <c r="F144" s="1" t="s">
        <v>298</v>
      </c>
      <c r="G144" s="1" t="s">
        <v>320</v>
      </c>
      <c r="H144" s="1" t="s">
        <v>332</v>
      </c>
      <c r="I144" s="1">
        <v>0</v>
      </c>
      <c r="J144" s="13">
        <v>6.3612217795484816E-2</v>
      </c>
      <c r="K144" s="13">
        <v>-1.4342629482071691E-2</v>
      </c>
      <c r="L144" s="13">
        <v>8.0610889774236485E-2</v>
      </c>
      <c r="M144" s="13">
        <v>-4.7675962815405093E-2</v>
      </c>
      <c r="N144" s="13">
        <v>-6.2549800796812674E-2</v>
      </c>
      <c r="O144" s="13">
        <v>-7.0385126162018558E-2</v>
      </c>
      <c r="P144" s="13">
        <v>4.8472775564409105E-2</v>
      </c>
      <c r="Q144" s="13" t="e">
        <v>#VALUE!</v>
      </c>
      <c r="R144" s="13">
        <v>2.6162018592297463E-2</v>
      </c>
      <c r="S144" s="13">
        <v>-6.7994687915006513E-2</v>
      </c>
      <c r="T144" s="13" t="e">
        <v>#VALUE!</v>
      </c>
      <c r="U144" s="13">
        <v>-2.7755644090305492E-2</v>
      </c>
      <c r="V144" s="13">
        <v>-0.11460823373173964</v>
      </c>
      <c r="W144" s="13">
        <v>-3.984063745019883E-3</v>
      </c>
      <c r="X144" s="13">
        <v>-2.7755644090305492E-2</v>
      </c>
      <c r="Y144" s="13">
        <v>-8.5922974767596264E-2</v>
      </c>
      <c r="Z144" s="13">
        <v>-5.1394422310756846E-2</v>
      </c>
      <c r="AA144" s="13">
        <v>-0.10783532536520572</v>
      </c>
      <c r="AB144" s="13">
        <v>0.24501992031872516</v>
      </c>
      <c r="AC144" s="13" t="e">
        <v>#VALUE!</v>
      </c>
      <c r="AD144" s="13" t="e">
        <v>#VALUE!</v>
      </c>
      <c r="AE144" s="5">
        <v>0</v>
      </c>
      <c r="AF144" s="5"/>
      <c r="AG144" s="5">
        <v>24.501992031872515</v>
      </c>
      <c r="AH144" s="5">
        <v>11.460823373173964</v>
      </c>
      <c r="AI144" s="7">
        <v>0</v>
      </c>
      <c r="AN144" s="1"/>
      <c r="AO144" s="1"/>
      <c r="AP144" s="1"/>
      <c r="AQ144" s="1"/>
      <c r="AR144" s="1" t="s">
        <v>255</v>
      </c>
      <c r="AS144" s="1"/>
      <c r="AT144" s="1"/>
      <c r="AU144" s="1"/>
      <c r="AV144" s="1"/>
      <c r="AW144" s="12">
        <v>6.3612217795484816E-2</v>
      </c>
      <c r="AX144" s="12">
        <v>-1.4342629482071691E-2</v>
      </c>
      <c r="AY144" s="12">
        <v>8.0610889774236485E-2</v>
      </c>
      <c r="AZ144" s="12">
        <v>-4.7675962815405093E-2</v>
      </c>
      <c r="BA144" s="12">
        <v>-6.2549800796812674E-2</v>
      </c>
      <c r="BB144" s="12">
        <v>-7.0385126162018558E-2</v>
      </c>
      <c r="BC144" s="12">
        <v>4.8472775564409105E-2</v>
      </c>
      <c r="BD144" s="12">
        <v>0</v>
      </c>
      <c r="BE144" s="12">
        <v>2.6162018592297463E-2</v>
      </c>
      <c r="BF144" s="12">
        <v>-6.7994687915006513E-2</v>
      </c>
      <c r="BG144" s="12">
        <v>0</v>
      </c>
      <c r="BH144" s="12">
        <v>-2.7755644090305492E-2</v>
      </c>
      <c r="BI144" s="12">
        <v>-0.11460823373173964</v>
      </c>
      <c r="BJ144" s="12">
        <v>-3.984063745019883E-3</v>
      </c>
      <c r="BK144" s="12">
        <v>-2.7755644090305492E-2</v>
      </c>
      <c r="BL144" s="12">
        <v>-8.5922974767596264E-2</v>
      </c>
      <c r="BM144" s="12">
        <v>-5.1394422310756846E-2</v>
      </c>
      <c r="BN144" s="12">
        <v>-0.10783532536520572</v>
      </c>
      <c r="BO144" s="12">
        <v>0.24501992031872516</v>
      </c>
      <c r="BP144" s="12">
        <v>0</v>
      </c>
      <c r="BQ144" s="12">
        <v>0</v>
      </c>
      <c r="BR144" s="12">
        <v>0</v>
      </c>
    </row>
    <row r="145" spans="1:70">
      <c r="A145" s="1">
        <v>144</v>
      </c>
      <c r="B145" s="1">
        <v>0</v>
      </c>
      <c r="C145" s="1">
        <v>0</v>
      </c>
      <c r="D145" s="1">
        <v>0</v>
      </c>
      <c r="E145" s="1" t="s">
        <v>256</v>
      </c>
      <c r="F145" s="1" t="s">
        <v>298</v>
      </c>
      <c r="G145" s="1" t="s">
        <v>320</v>
      </c>
      <c r="H145" s="1" t="s">
        <v>332</v>
      </c>
      <c r="I145" s="1">
        <v>0</v>
      </c>
      <c r="J145" s="13">
        <v>4.8221034797341362E-2</v>
      </c>
      <c r="K145" s="13">
        <v>-2.254659194578397E-2</v>
      </c>
      <c r="L145" s="13">
        <v>6.5945523263391134E-2</v>
      </c>
      <c r="M145" s="13">
        <v>-5.0827577218819309E-2</v>
      </c>
      <c r="N145" s="13">
        <v>-0.15287371301967945</v>
      </c>
      <c r="O145" s="13">
        <v>-0.19796689691124728</v>
      </c>
      <c r="P145" s="13">
        <v>3.1799817542030463E-2</v>
      </c>
      <c r="Q145" s="13" t="e">
        <v>#VALUE!</v>
      </c>
      <c r="R145" s="13">
        <v>-2.254659194578397E-2</v>
      </c>
      <c r="S145" s="13">
        <v>3.9098136322170124E-4</v>
      </c>
      <c r="T145" s="13" t="e">
        <v>#VALUE!</v>
      </c>
      <c r="U145" s="13">
        <v>-3.4667014205656335E-2</v>
      </c>
      <c r="V145" s="13">
        <v>-6.9073374169164564E-2</v>
      </c>
      <c r="W145" s="13">
        <v>-0.18219731526130592</v>
      </c>
      <c r="X145" s="13">
        <v>7.8196272644340248E-4</v>
      </c>
      <c r="Y145" s="13">
        <v>2.7629349667665715E-2</v>
      </c>
      <c r="Z145" s="13">
        <v>-0.12107389547764898</v>
      </c>
      <c r="AA145" s="13">
        <v>-7.5589730222859154E-3</v>
      </c>
      <c r="AB145" s="13">
        <v>-2.254659194578397E-2</v>
      </c>
      <c r="AC145" s="13" t="e">
        <v>#VALUE!</v>
      </c>
      <c r="AD145" s="13" t="e">
        <v>#VALUE!</v>
      </c>
      <c r="AE145" s="5">
        <v>0</v>
      </c>
      <c r="AF145" s="5"/>
      <c r="AG145" s="5">
        <v>6.5945523263391133</v>
      </c>
      <c r="AH145" s="5">
        <v>19.796689691124726</v>
      </c>
      <c r="AI145" s="7">
        <v>0</v>
      </c>
      <c r="AN145" s="1"/>
      <c r="AO145" s="1"/>
      <c r="AP145" s="1"/>
      <c r="AQ145" s="1"/>
      <c r="AR145" s="1" t="s">
        <v>256</v>
      </c>
      <c r="AS145" s="1"/>
      <c r="AT145" s="1"/>
      <c r="AU145" s="1"/>
      <c r="AV145" s="1"/>
      <c r="AW145" s="12">
        <v>4.8221034797341362E-2</v>
      </c>
      <c r="AX145" s="12">
        <v>-2.254659194578397E-2</v>
      </c>
      <c r="AY145" s="12">
        <v>6.5945523263391134E-2</v>
      </c>
      <c r="AZ145" s="12">
        <v>-5.0827577218819309E-2</v>
      </c>
      <c r="BA145" s="12">
        <v>-0.15287371301967945</v>
      </c>
      <c r="BB145" s="12">
        <v>-0.19796689691124728</v>
      </c>
      <c r="BC145" s="12">
        <v>3.1799817542030463E-2</v>
      </c>
      <c r="BD145" s="12">
        <v>0</v>
      </c>
      <c r="BE145" s="12">
        <v>-2.254659194578397E-2</v>
      </c>
      <c r="BF145" s="12">
        <v>3.9098136322170124E-4</v>
      </c>
      <c r="BG145" s="12">
        <v>0</v>
      </c>
      <c r="BH145" s="12">
        <v>-3.4667014205656335E-2</v>
      </c>
      <c r="BI145" s="12">
        <v>-6.9073374169164564E-2</v>
      </c>
      <c r="BJ145" s="12">
        <v>-0.18219731526130592</v>
      </c>
      <c r="BK145" s="12">
        <v>7.8196272644340248E-4</v>
      </c>
      <c r="BL145" s="12">
        <v>2.7629349667665715E-2</v>
      </c>
      <c r="BM145" s="12">
        <v>-0.12107389547764898</v>
      </c>
      <c r="BN145" s="12">
        <v>-7.5589730222859154E-3</v>
      </c>
      <c r="BO145" s="12">
        <v>-2.254659194578397E-2</v>
      </c>
      <c r="BP145" s="12">
        <v>0</v>
      </c>
      <c r="BQ145" s="12">
        <v>0</v>
      </c>
      <c r="BR145" s="12">
        <v>0</v>
      </c>
    </row>
    <row r="146" spans="1:70">
      <c r="A146" s="1">
        <v>145</v>
      </c>
      <c r="B146" s="1">
        <v>0</v>
      </c>
      <c r="C146" s="1">
        <v>0</v>
      </c>
      <c r="D146" s="1">
        <v>0</v>
      </c>
      <c r="E146" s="1" t="s">
        <v>9</v>
      </c>
      <c r="F146" s="1" t="s">
        <v>298</v>
      </c>
      <c r="G146" s="1" t="s">
        <v>320</v>
      </c>
      <c r="H146" s="1" t="s">
        <v>332</v>
      </c>
      <c r="I146" s="1">
        <v>0</v>
      </c>
      <c r="J146" s="13">
        <v>5.9273927392739206E-2</v>
      </c>
      <c r="K146" s="13">
        <v>-1.5973597359735889E-2</v>
      </c>
      <c r="L146" s="13">
        <v>7.6831683168316747E-2</v>
      </c>
      <c r="M146" s="13">
        <v>-4.778877887788785E-2</v>
      </c>
      <c r="N146" s="13">
        <v>-9.8613861386138604E-2</v>
      </c>
      <c r="O146" s="13">
        <v>-0.13900990099009902</v>
      </c>
      <c r="P146" s="13">
        <v>4.3564356435643527E-2</v>
      </c>
      <c r="Q146" s="13" t="e">
        <v>#VALUE!</v>
      </c>
      <c r="R146" s="13">
        <v>4.4884488448845338E-3</v>
      </c>
      <c r="S146" s="13">
        <v>-3.6963696369636929E-2</v>
      </c>
      <c r="T146" s="13" t="e">
        <v>#VALUE!</v>
      </c>
      <c r="U146" s="13">
        <v>-2.8250825082508257E-2</v>
      </c>
      <c r="V146" s="13">
        <v>-9.2409240924092403E-2</v>
      </c>
      <c r="W146" s="13">
        <v>-7.2871287128712825E-2</v>
      </c>
      <c r="X146" s="13">
        <v>-9.9009900990099011E-3</v>
      </c>
      <c r="Y146" s="13">
        <v>-3.8019801980197956E-2</v>
      </c>
      <c r="Z146" s="13">
        <v>-7.9867986798679833E-2</v>
      </c>
      <c r="AA146" s="13">
        <v>-5.4125412541254053E-2</v>
      </c>
      <c r="AB146" s="13">
        <v>0.13148514851485141</v>
      </c>
      <c r="AC146" s="13" t="e">
        <v>#VALUE!</v>
      </c>
      <c r="AD146" s="13" t="e">
        <v>#VALUE!</v>
      </c>
      <c r="AE146" s="5">
        <v>0</v>
      </c>
      <c r="AF146" s="5"/>
      <c r="AG146" s="5">
        <v>13.148514851485141</v>
      </c>
      <c r="AH146" s="5">
        <v>13.900990099009903</v>
      </c>
      <c r="AI146" s="7">
        <v>0</v>
      </c>
      <c r="AN146" s="1"/>
      <c r="AO146" s="1"/>
      <c r="AP146" s="1"/>
      <c r="AQ146" s="1"/>
      <c r="AR146" s="1" t="s">
        <v>9</v>
      </c>
      <c r="AS146" s="1"/>
      <c r="AT146" s="1"/>
      <c r="AU146" s="1"/>
      <c r="AV146" s="1"/>
      <c r="AW146" s="12">
        <v>5.9273927392739206E-2</v>
      </c>
      <c r="AX146" s="12">
        <v>-1.5973597359735889E-2</v>
      </c>
      <c r="AY146" s="12">
        <v>7.6831683168316747E-2</v>
      </c>
      <c r="AZ146" s="12">
        <v>-4.778877887788785E-2</v>
      </c>
      <c r="BA146" s="12">
        <v>-9.8613861386138604E-2</v>
      </c>
      <c r="BB146" s="12">
        <v>-0.13900990099009902</v>
      </c>
      <c r="BC146" s="12">
        <v>4.3564356435643527E-2</v>
      </c>
      <c r="BD146" s="12">
        <v>0</v>
      </c>
      <c r="BE146" s="12">
        <v>4.4884488448845338E-3</v>
      </c>
      <c r="BF146" s="12">
        <v>-3.6963696369636929E-2</v>
      </c>
      <c r="BG146" s="12">
        <v>0</v>
      </c>
      <c r="BH146" s="12">
        <v>-2.8250825082508257E-2</v>
      </c>
      <c r="BI146" s="12">
        <v>-9.2409240924092403E-2</v>
      </c>
      <c r="BJ146" s="12">
        <v>-7.2871287128712825E-2</v>
      </c>
      <c r="BK146" s="12">
        <v>-9.9009900990099011E-3</v>
      </c>
      <c r="BL146" s="12">
        <v>-3.8019801980197956E-2</v>
      </c>
      <c r="BM146" s="12">
        <v>-7.9867986798679833E-2</v>
      </c>
      <c r="BN146" s="12">
        <v>-5.4125412541254053E-2</v>
      </c>
      <c r="BO146" s="12">
        <v>0.13148514851485141</v>
      </c>
      <c r="BP146" s="12">
        <v>0</v>
      </c>
      <c r="BQ146" s="12">
        <v>0</v>
      </c>
      <c r="BR146" s="12">
        <v>0</v>
      </c>
    </row>
    <row r="147" spans="1:70">
      <c r="A147" s="1">
        <v>146</v>
      </c>
      <c r="B147" s="1">
        <v>0</v>
      </c>
      <c r="C147" s="1">
        <v>0</v>
      </c>
      <c r="D147" s="1">
        <v>70</v>
      </c>
      <c r="E147" s="1" t="s">
        <v>255</v>
      </c>
      <c r="F147" s="1" t="s">
        <v>299</v>
      </c>
      <c r="G147" s="1" t="s">
        <v>320</v>
      </c>
      <c r="H147" s="1" t="s">
        <v>333</v>
      </c>
      <c r="I147" s="1">
        <v>0</v>
      </c>
      <c r="J147" s="13">
        <v>7.1615323405705977E-3</v>
      </c>
      <c r="K147" s="13">
        <v>-4.183244287825387E-2</v>
      </c>
      <c r="L147" s="13">
        <v>6.092986245310901E-2</v>
      </c>
      <c r="M147" s="13">
        <v>-1.9324769807889247E-3</v>
      </c>
      <c r="N147" s="13">
        <v>-8.9803342048424689E-3</v>
      </c>
      <c r="O147" s="13" t="e">
        <v>#VALUE!</v>
      </c>
      <c r="P147" s="13">
        <v>6.5704217346822788E-2</v>
      </c>
      <c r="Q147" s="13" t="e">
        <v>#VALUE!</v>
      </c>
      <c r="R147" s="13">
        <v>0.13675116516994432</v>
      </c>
      <c r="S147" s="13">
        <v>-2.56905763328408E-2</v>
      </c>
      <c r="T147" s="13" t="e">
        <v>#VALUE!</v>
      </c>
      <c r="U147" s="13">
        <v>-8.5028987154711883E-2</v>
      </c>
      <c r="V147" s="13" t="e">
        <v>#VALUE!</v>
      </c>
      <c r="W147" s="13">
        <v>-1.1481186768216496E-2</v>
      </c>
      <c r="X147" s="13">
        <v>-1.6823917244515221E-2</v>
      </c>
      <c r="Y147" s="13">
        <v>5.1949528248266541E-2</v>
      </c>
      <c r="Z147" s="13">
        <v>7.695805388200519E-2</v>
      </c>
      <c r="AA147" s="13">
        <v>7.2752074570876499E-2</v>
      </c>
      <c r="AB147" s="13">
        <v>1.4777765147208758E-3</v>
      </c>
      <c r="AC147" s="13" t="e">
        <v>#VALUE!</v>
      </c>
      <c r="AD147" s="13" t="e">
        <v>#VALUE!</v>
      </c>
      <c r="AE147" s="5">
        <v>0</v>
      </c>
      <c r="AF147" s="5"/>
      <c r="AG147" s="5">
        <v>13.675116516994432</v>
      </c>
      <c r="AH147" s="5">
        <v>8.5028987154711881</v>
      </c>
      <c r="AI147" s="7">
        <v>0</v>
      </c>
      <c r="AN147" s="1"/>
      <c r="AO147" s="1"/>
      <c r="AP147" s="1"/>
      <c r="AQ147" s="1"/>
      <c r="AR147" s="1" t="s">
        <v>255</v>
      </c>
      <c r="AS147" s="1"/>
      <c r="AT147" s="1"/>
      <c r="AU147" s="1"/>
      <c r="AV147" s="1"/>
      <c r="AW147" s="12">
        <v>7.1615323405705977E-3</v>
      </c>
      <c r="AX147" s="12">
        <v>-4.183244287825387E-2</v>
      </c>
      <c r="AY147" s="12">
        <v>6.092986245310901E-2</v>
      </c>
      <c r="AZ147" s="12">
        <v>-1.9324769807889247E-3</v>
      </c>
      <c r="BA147" s="12">
        <v>-8.9803342048424689E-3</v>
      </c>
      <c r="BB147" s="12">
        <v>0</v>
      </c>
      <c r="BC147" s="12">
        <v>6.5704217346822788E-2</v>
      </c>
      <c r="BD147" s="12">
        <v>0</v>
      </c>
      <c r="BE147" s="12">
        <v>0.13675116516994432</v>
      </c>
      <c r="BF147" s="12">
        <v>-2.56905763328408E-2</v>
      </c>
      <c r="BG147" s="12">
        <v>0</v>
      </c>
      <c r="BH147" s="12">
        <v>-8.5028987154711883E-2</v>
      </c>
      <c r="BI147" s="12">
        <v>0</v>
      </c>
      <c r="BJ147" s="12">
        <v>-1.1481186768216496E-2</v>
      </c>
      <c r="BK147" s="12">
        <v>-1.6823917244515221E-2</v>
      </c>
      <c r="BL147" s="12">
        <v>5.1949528248266541E-2</v>
      </c>
      <c r="BM147" s="12">
        <v>7.695805388200519E-2</v>
      </c>
      <c r="BN147" s="12">
        <v>7.2752074570876499E-2</v>
      </c>
      <c r="BO147" s="12">
        <v>1.4777765147208758E-3</v>
      </c>
      <c r="BP147" s="12">
        <v>0</v>
      </c>
      <c r="BQ147" s="12">
        <v>0</v>
      </c>
      <c r="BR147" s="12">
        <v>0</v>
      </c>
    </row>
    <row r="148" spans="1:70">
      <c r="A148" s="1">
        <v>147</v>
      </c>
      <c r="B148" s="1">
        <v>0</v>
      </c>
      <c r="C148" s="1">
        <v>0</v>
      </c>
      <c r="D148" s="1">
        <v>0</v>
      </c>
      <c r="E148" s="1" t="s">
        <v>256</v>
      </c>
      <c r="F148" s="1" t="s">
        <v>299</v>
      </c>
      <c r="G148" s="1" t="s">
        <v>320</v>
      </c>
      <c r="H148" s="1" t="s">
        <v>333</v>
      </c>
      <c r="I148" s="1">
        <v>0</v>
      </c>
      <c r="J148" s="13">
        <v>3.3560800984450162E-2</v>
      </c>
      <c r="K148" s="13">
        <v>-9.0278554648171014E-2</v>
      </c>
      <c r="L148" s="13">
        <v>5.4815974941268664E-2</v>
      </c>
      <c r="M148" s="13">
        <v>2.9197896856471634E-2</v>
      </c>
      <c r="N148" s="13">
        <v>-0.18995413357198795</v>
      </c>
      <c r="O148" s="13" t="e">
        <v>#VALUE!</v>
      </c>
      <c r="P148" s="13">
        <v>0.11869336614833874</v>
      </c>
      <c r="Q148" s="13" t="e">
        <v>#VALUE!</v>
      </c>
      <c r="R148" s="13">
        <v>4.1503523884103298E-2</v>
      </c>
      <c r="S148" s="13">
        <v>-3.4679494350598437E-2</v>
      </c>
      <c r="T148" s="13" t="e">
        <v>#VALUE!</v>
      </c>
      <c r="U148" s="13">
        <v>-2.1143304620203609E-2</v>
      </c>
      <c r="V148" s="13" t="e">
        <v>#VALUE!</v>
      </c>
      <c r="W148" s="13">
        <v>-0.17742476787112652</v>
      </c>
      <c r="X148" s="13">
        <v>-3.6693142409665522E-2</v>
      </c>
      <c r="Y148" s="13">
        <v>6.6226647275981668E-2</v>
      </c>
      <c r="Z148" s="13">
        <v>-0.22552858261550504</v>
      </c>
      <c r="AA148" s="13">
        <v>8.054592236268027E-3</v>
      </c>
      <c r="AB148" s="13">
        <v>6.8240295335048598E-3</v>
      </c>
      <c r="AC148" s="13" t="e">
        <v>#VALUE!</v>
      </c>
      <c r="AD148" s="13" t="e">
        <v>#VALUE!</v>
      </c>
      <c r="AE148" s="5">
        <v>0</v>
      </c>
      <c r="AF148" s="5"/>
      <c r="AG148" s="5">
        <v>11.869336614833873</v>
      </c>
      <c r="AH148" s="5">
        <v>22.552858261550504</v>
      </c>
      <c r="AI148" s="7">
        <v>0</v>
      </c>
      <c r="AN148" s="1"/>
      <c r="AO148" s="1"/>
      <c r="AP148" s="1"/>
      <c r="AQ148" s="1"/>
      <c r="AR148" s="1" t="s">
        <v>256</v>
      </c>
      <c r="AS148" s="1"/>
      <c r="AT148" s="1"/>
      <c r="AU148" s="1"/>
      <c r="AV148" s="1"/>
      <c r="AW148" s="12">
        <v>3.3560800984450162E-2</v>
      </c>
      <c r="AX148" s="12">
        <v>-9.0278554648171014E-2</v>
      </c>
      <c r="AY148" s="12">
        <v>5.4815974941268664E-2</v>
      </c>
      <c r="AZ148" s="12">
        <v>2.9197896856471634E-2</v>
      </c>
      <c r="BA148" s="12">
        <v>-0.18995413357198795</v>
      </c>
      <c r="BB148" s="12">
        <v>0</v>
      </c>
      <c r="BC148" s="12">
        <v>0.11869336614833874</v>
      </c>
      <c r="BD148" s="12">
        <v>0</v>
      </c>
      <c r="BE148" s="12">
        <v>4.1503523884103298E-2</v>
      </c>
      <c r="BF148" s="12">
        <v>-3.4679494350598437E-2</v>
      </c>
      <c r="BG148" s="12">
        <v>0</v>
      </c>
      <c r="BH148" s="12">
        <v>-2.1143304620203609E-2</v>
      </c>
      <c r="BI148" s="12">
        <v>0</v>
      </c>
      <c r="BJ148" s="12">
        <v>-0.17742476787112652</v>
      </c>
      <c r="BK148" s="12">
        <v>-3.6693142409665522E-2</v>
      </c>
      <c r="BL148" s="12">
        <v>6.6226647275981668E-2</v>
      </c>
      <c r="BM148" s="12">
        <v>-0.22552858261550504</v>
      </c>
      <c r="BN148" s="12">
        <v>8.054592236268027E-3</v>
      </c>
      <c r="BO148" s="12">
        <v>6.8240295335048598E-3</v>
      </c>
      <c r="BP148" s="12">
        <v>0</v>
      </c>
      <c r="BQ148" s="12">
        <v>0</v>
      </c>
      <c r="BR148" s="12">
        <v>0</v>
      </c>
    </row>
    <row r="149" spans="1:70">
      <c r="A149" s="1">
        <v>148</v>
      </c>
      <c r="B149" s="1">
        <v>0</v>
      </c>
      <c r="C149" s="1">
        <v>0</v>
      </c>
      <c r="D149" s="1">
        <v>0</v>
      </c>
      <c r="E149" s="1" t="s">
        <v>9</v>
      </c>
      <c r="F149" s="1" t="s">
        <v>299</v>
      </c>
      <c r="G149" s="1" t="s">
        <v>320</v>
      </c>
      <c r="H149" s="1" t="s">
        <v>333</v>
      </c>
      <c r="I149" s="1">
        <v>0</v>
      </c>
      <c r="J149" s="13">
        <v>2.2650439486139342E-2</v>
      </c>
      <c r="K149" s="13">
        <v>-6.907820599504165E-2</v>
      </c>
      <c r="L149" s="13">
        <v>5.8034708136128078E-2</v>
      </c>
      <c r="M149" s="13">
        <v>1.2057696641875225E-2</v>
      </c>
      <c r="N149" s="13">
        <v>-8.8573360378634211E-2</v>
      </c>
      <c r="O149" s="13">
        <v>-0.11460446247464505</v>
      </c>
      <c r="P149" s="13">
        <v>9.6461573135001158E-2</v>
      </c>
      <c r="Q149" s="13" t="e">
        <v>#VALUE!</v>
      </c>
      <c r="R149" s="13">
        <v>8.4403876493126098E-2</v>
      </c>
      <c r="S149" s="13">
        <v>-3.0538652242506129E-2</v>
      </c>
      <c r="T149" s="13" t="e">
        <v>#VALUE!</v>
      </c>
      <c r="U149" s="13">
        <v>-4.9583051611449082E-2</v>
      </c>
      <c r="V149" s="13">
        <v>6.0626549470362973E-2</v>
      </c>
      <c r="W149" s="13">
        <v>-8.4403876493125932E-2</v>
      </c>
      <c r="X149" s="13">
        <v>-2.7496055893621793E-2</v>
      </c>
      <c r="Y149" s="13">
        <v>5.8034708136128078E-2</v>
      </c>
      <c r="Z149" s="13">
        <v>-9.8489970700923996E-2</v>
      </c>
      <c r="AA149" s="13">
        <v>3.651115618661268E-2</v>
      </c>
      <c r="AB149" s="13">
        <v>1.6903313049358316E-3</v>
      </c>
      <c r="AC149" s="13" t="e">
        <v>#VALUE!</v>
      </c>
      <c r="AD149" s="13" t="e">
        <v>#VALUE!</v>
      </c>
      <c r="AE149" s="5">
        <v>0</v>
      </c>
      <c r="AF149" s="5"/>
      <c r="AG149" s="5">
        <v>9.6461573135001153</v>
      </c>
      <c r="AH149" s="5">
        <v>11.460446247464505</v>
      </c>
      <c r="AI149" s="7">
        <v>0</v>
      </c>
      <c r="AN149" s="1"/>
      <c r="AO149" s="1"/>
      <c r="AP149" s="1"/>
      <c r="AQ149" s="1"/>
      <c r="AR149" s="1" t="s">
        <v>9</v>
      </c>
      <c r="AS149" s="1"/>
      <c r="AT149" s="1"/>
      <c r="AU149" s="1"/>
      <c r="AV149" s="1"/>
      <c r="AW149" s="12">
        <v>2.2650439486139342E-2</v>
      </c>
      <c r="AX149" s="12">
        <v>-6.907820599504165E-2</v>
      </c>
      <c r="AY149" s="12">
        <v>5.8034708136128078E-2</v>
      </c>
      <c r="AZ149" s="12">
        <v>1.2057696641875225E-2</v>
      </c>
      <c r="BA149" s="12">
        <v>-8.8573360378634211E-2</v>
      </c>
      <c r="BB149" s="12">
        <v>-0.11460446247464505</v>
      </c>
      <c r="BC149" s="12">
        <v>9.6461573135001158E-2</v>
      </c>
      <c r="BD149" s="12">
        <v>0</v>
      </c>
      <c r="BE149" s="12">
        <v>8.4403876493126098E-2</v>
      </c>
      <c r="BF149" s="12">
        <v>-3.0538652242506129E-2</v>
      </c>
      <c r="BG149" s="12">
        <v>0</v>
      </c>
      <c r="BH149" s="12">
        <v>-4.9583051611449082E-2</v>
      </c>
      <c r="BI149" s="12">
        <v>6.0626549470362973E-2</v>
      </c>
      <c r="BJ149" s="12">
        <v>-8.4403876493125932E-2</v>
      </c>
      <c r="BK149" s="12">
        <v>-2.7496055893621793E-2</v>
      </c>
      <c r="BL149" s="12">
        <v>5.8034708136128078E-2</v>
      </c>
      <c r="BM149" s="12">
        <v>-9.8489970700923996E-2</v>
      </c>
      <c r="BN149" s="12">
        <v>3.651115618661268E-2</v>
      </c>
      <c r="BO149" s="12">
        <v>1.6903313049358316E-3</v>
      </c>
      <c r="BP149" s="12">
        <v>0</v>
      </c>
      <c r="BQ149" s="12">
        <v>0</v>
      </c>
      <c r="BR149" s="12">
        <v>0</v>
      </c>
    </row>
    <row r="150" spans="1:70">
      <c r="A150" s="1">
        <v>149</v>
      </c>
      <c r="B150" s="1">
        <v>0</v>
      </c>
      <c r="C150" s="1">
        <v>0</v>
      </c>
      <c r="D150" s="1">
        <v>71</v>
      </c>
      <c r="E150" s="1" t="s">
        <v>255</v>
      </c>
      <c r="F150" s="1" t="s">
        <v>113</v>
      </c>
      <c r="G150" s="1" t="s">
        <v>84</v>
      </c>
      <c r="H150" s="1" t="s">
        <v>80</v>
      </c>
      <c r="I150" s="1">
        <v>1</v>
      </c>
      <c r="J150" s="13">
        <v>-0.68222496839676061</v>
      </c>
      <c r="K150" s="13">
        <v>4.6205632354849507E-2</v>
      </c>
      <c r="L150" s="13">
        <v>5.473316414805221E-2</v>
      </c>
      <c r="M150" s="13">
        <v>0.32457411219273441</v>
      </c>
      <c r="N150" s="13">
        <v>-0.19431787611722315</v>
      </c>
      <c r="O150" s="13">
        <v>0.72338303564980921</v>
      </c>
      <c r="P150" s="13">
        <v>-0.70562769992630836</v>
      </c>
      <c r="Q150" s="13">
        <v>-6.4911833373956007E-2</v>
      </c>
      <c r="R150" s="13">
        <v>0.2654496741453794</v>
      </c>
      <c r="S150" s="13">
        <v>0.35009379448693978</v>
      </c>
      <c r="T150" s="13">
        <v>-9.3049292681172749E-2</v>
      </c>
      <c r="U150" s="13">
        <v>0.22827133477493944</v>
      </c>
      <c r="V150" s="13">
        <v>0.60178572680302489</v>
      </c>
      <c r="W150" s="13">
        <v>0.29713845495375985</v>
      </c>
      <c r="X150" s="13">
        <v>0.22563521116068266</v>
      </c>
      <c r="Y150" s="13">
        <v>0.1255471521121089</v>
      </c>
      <c r="Z150" s="13">
        <v>-3.8353146869167083E-2</v>
      </c>
      <c r="AA150" s="13">
        <v>0.45786405199599306</v>
      </c>
      <c r="AB150" s="13">
        <v>-8.234703528167775E-2</v>
      </c>
      <c r="AC150" s="13">
        <v>0.10627232702690276</v>
      </c>
      <c r="AD150" s="13">
        <v>0.20929852836225943</v>
      </c>
      <c r="AE150" s="5">
        <v>0</v>
      </c>
      <c r="AF150" s="5"/>
      <c r="AG150" s="5">
        <v>72.338303564980919</v>
      </c>
      <c r="AH150" s="5">
        <v>70.562769992630834</v>
      </c>
      <c r="AI150" s="7">
        <v>0</v>
      </c>
      <c r="AN150" s="1"/>
      <c r="AO150" s="1"/>
      <c r="AP150" s="1"/>
      <c r="AQ150" s="1"/>
      <c r="AR150" s="1" t="s">
        <v>255</v>
      </c>
      <c r="AS150" s="1"/>
      <c r="AT150" s="1"/>
      <c r="AU150" s="1"/>
      <c r="AV150" s="1"/>
      <c r="AW150" s="12">
        <v>-0.68222496839676061</v>
      </c>
      <c r="AX150" s="12">
        <v>4.6205632354849507E-2</v>
      </c>
      <c r="AY150" s="12">
        <v>5.473316414805221E-2</v>
      </c>
      <c r="AZ150" s="12">
        <v>0.32457411219273441</v>
      </c>
      <c r="BA150" s="12">
        <v>-0.19431787611722315</v>
      </c>
      <c r="BB150" s="12">
        <v>0.72338303564980921</v>
      </c>
      <c r="BC150" s="12">
        <v>-0.70562769992630836</v>
      </c>
      <c r="BD150" s="12">
        <v>-6.4911833373956007E-2</v>
      </c>
      <c r="BE150" s="12">
        <v>0.2654496741453794</v>
      </c>
      <c r="BF150" s="12">
        <v>0.35009379448693978</v>
      </c>
      <c r="BG150" s="12">
        <v>-9.3049292681172749E-2</v>
      </c>
      <c r="BH150" s="12">
        <v>0.22827133477493944</v>
      </c>
      <c r="BI150" s="12">
        <v>0.60178572680302489</v>
      </c>
      <c r="BJ150" s="12">
        <v>0.29713845495375985</v>
      </c>
      <c r="BK150" s="12">
        <v>0.22563521116068266</v>
      </c>
      <c r="BL150" s="12">
        <v>0.1255471521121089</v>
      </c>
      <c r="BM150" s="12">
        <v>-3.8353146869167083E-2</v>
      </c>
      <c r="BN150" s="12">
        <v>0.45786405199599306</v>
      </c>
      <c r="BO150" s="12">
        <v>-8.234703528167775E-2</v>
      </c>
      <c r="BP150" s="12">
        <v>0.10627232702690276</v>
      </c>
      <c r="BQ150" s="12">
        <v>0.20929852836225943</v>
      </c>
      <c r="BR150" s="12">
        <v>0</v>
      </c>
    </row>
    <row r="151" spans="1:70">
      <c r="A151" s="1">
        <v>150</v>
      </c>
      <c r="B151" s="1">
        <v>0</v>
      </c>
      <c r="C151" s="1">
        <v>0</v>
      </c>
      <c r="D151" s="1">
        <v>0</v>
      </c>
      <c r="E151" s="1" t="s">
        <v>256</v>
      </c>
      <c r="F151" s="1" t="s">
        <v>113</v>
      </c>
      <c r="G151" s="1" t="s">
        <v>84</v>
      </c>
      <c r="H151" s="1" t="s">
        <v>80</v>
      </c>
      <c r="I151" s="1">
        <v>1</v>
      </c>
      <c r="J151" s="13">
        <v>-0.62846388672154152</v>
      </c>
      <c r="K151" s="13">
        <v>-3.0263009273267397E-3</v>
      </c>
      <c r="L151" s="13">
        <v>6.2410707196643135E-2</v>
      </c>
      <c r="M151" s="13">
        <v>0.50968061092780648</v>
      </c>
      <c r="N151" s="13">
        <v>-9.8773817731562422E-2</v>
      </c>
      <c r="O151" s="13">
        <v>0.59343654132620161</v>
      </c>
      <c r="P151" s="13">
        <v>-0.41612745782349009</v>
      </c>
      <c r="Q151" s="13">
        <v>-0.11125861525897017</v>
      </c>
      <c r="R151" s="13">
        <v>0.11500533300237049</v>
      </c>
      <c r="S151" s="13">
        <v>0.34846999179499855</v>
      </c>
      <c r="T151" s="13">
        <v>-0.18609668322739586</v>
      </c>
      <c r="U151" s="13">
        <v>0.25615423449475611</v>
      </c>
      <c r="V151" s="13">
        <v>0.54241750255053267</v>
      </c>
      <c r="W151" s="13">
        <v>0.31893998439732102</v>
      </c>
      <c r="X151" s="13">
        <v>9.9970468886516645E-2</v>
      </c>
      <c r="Y151" s="13">
        <v>-9.3195645783953021E-2</v>
      </c>
      <c r="Z151" s="13">
        <v>-5.1440154171634868E-2</v>
      </c>
      <c r="AA151" s="13">
        <v>0.28117877501793814</v>
      </c>
      <c r="AB151" s="13">
        <v>-7.437909397639704E-2</v>
      </c>
      <c r="AC151" s="13">
        <v>1.8029061872985586E-2</v>
      </c>
      <c r="AD151" s="13">
        <v>0.19965861980770985</v>
      </c>
      <c r="AE151" s="5">
        <v>0</v>
      </c>
      <c r="AF151" s="5"/>
      <c r="AG151" s="5">
        <v>59.343654132620159</v>
      </c>
      <c r="AH151" s="5">
        <v>41.612745782349009</v>
      </c>
      <c r="AI151" s="7">
        <v>0</v>
      </c>
      <c r="AN151" s="1"/>
      <c r="AO151" s="1"/>
      <c r="AP151" s="1"/>
      <c r="AQ151" s="1"/>
      <c r="AR151" s="1" t="s">
        <v>256</v>
      </c>
      <c r="AS151" s="1"/>
      <c r="AT151" s="1"/>
      <c r="AU151" s="1"/>
      <c r="AV151" s="1"/>
      <c r="AW151" s="12">
        <v>-0.62846388672154152</v>
      </c>
      <c r="AX151" s="12">
        <v>-3.0263009273267397E-3</v>
      </c>
      <c r="AY151" s="12">
        <v>6.2410707196643135E-2</v>
      </c>
      <c r="AZ151" s="12">
        <v>0.50968061092780648</v>
      </c>
      <c r="BA151" s="12">
        <v>-9.8773817731562422E-2</v>
      </c>
      <c r="BB151" s="12">
        <v>0.59343654132620161</v>
      </c>
      <c r="BC151" s="12">
        <v>-0.41612745782349009</v>
      </c>
      <c r="BD151" s="12">
        <v>-0.11125861525897017</v>
      </c>
      <c r="BE151" s="12">
        <v>0.11500533300237049</v>
      </c>
      <c r="BF151" s="12">
        <v>0.34846999179499855</v>
      </c>
      <c r="BG151" s="12">
        <v>-0.18609668322739586</v>
      </c>
      <c r="BH151" s="12">
        <v>0.25615423449475611</v>
      </c>
      <c r="BI151" s="12">
        <v>0.54241750255053267</v>
      </c>
      <c r="BJ151" s="12">
        <v>0.31893998439732102</v>
      </c>
      <c r="BK151" s="12">
        <v>9.9970468886516645E-2</v>
      </c>
      <c r="BL151" s="12">
        <v>-9.3195645783953021E-2</v>
      </c>
      <c r="BM151" s="12">
        <v>-5.1440154171634868E-2</v>
      </c>
      <c r="BN151" s="12">
        <v>0.28117877501793814</v>
      </c>
      <c r="BO151" s="12">
        <v>-7.437909397639704E-2</v>
      </c>
      <c r="BP151" s="12">
        <v>1.8029061872985586E-2</v>
      </c>
      <c r="BQ151" s="12">
        <v>0.19965861980770985</v>
      </c>
      <c r="BR151" s="12">
        <v>0</v>
      </c>
    </row>
    <row r="152" spans="1:70">
      <c r="A152" s="1">
        <v>151</v>
      </c>
      <c r="B152" s="1">
        <v>0</v>
      </c>
      <c r="C152" s="1">
        <v>0</v>
      </c>
      <c r="D152" s="1">
        <v>0</v>
      </c>
      <c r="E152" s="1" t="s">
        <v>9</v>
      </c>
      <c r="F152" s="1" t="s">
        <v>113</v>
      </c>
      <c r="G152" s="1" t="s">
        <v>84</v>
      </c>
      <c r="H152" s="1" t="s">
        <v>80</v>
      </c>
      <c r="I152" s="1">
        <v>1</v>
      </c>
      <c r="J152" s="13">
        <v>-0.64956710641543614</v>
      </c>
      <c r="K152" s="13">
        <v>2.0346770736331444E-2</v>
      </c>
      <c r="L152" s="13">
        <v>5.9309627190162161E-2</v>
      </c>
      <c r="M152" s="13">
        <v>0.43229322513388174</v>
      </c>
      <c r="N152" s="13">
        <v>-0.14115158695552016</v>
      </c>
      <c r="O152" s="13">
        <v>0.64555862806660835</v>
      </c>
      <c r="P152" s="13">
        <v>-0.534597262204349</v>
      </c>
      <c r="Q152" s="13">
        <v>-8.8418786156056819E-2</v>
      </c>
      <c r="R152" s="13">
        <v>0.17287412735085361</v>
      </c>
      <c r="S152" s="13">
        <v>0.3498027512445212</v>
      </c>
      <c r="T152" s="13">
        <v>-0.14405389654898731</v>
      </c>
      <c r="U152" s="13">
        <v>0.24426436102723548</v>
      </c>
      <c r="V152" s="13">
        <v>0.56664365061604094</v>
      </c>
      <c r="W152" s="13">
        <v>0.30989245819712991</v>
      </c>
      <c r="X152" s="13">
        <v>0.14984851239783858</v>
      </c>
      <c r="Y152" s="13">
        <v>-3.9902591720118877E-3</v>
      </c>
      <c r="Z152" s="13">
        <v>-4.7515656319835356E-2</v>
      </c>
      <c r="AA152" s="13">
        <v>0.35231733804333804</v>
      </c>
      <c r="AB152" s="13">
        <v>-7.898787282510826E-2</v>
      </c>
      <c r="AC152" s="13">
        <v>5.441099506842742E-2</v>
      </c>
      <c r="AD152" s="13">
        <v>0.20147656392925034</v>
      </c>
      <c r="AE152" s="5">
        <v>0</v>
      </c>
      <c r="AF152" s="5"/>
      <c r="AG152" s="5">
        <v>64.555862806660841</v>
      </c>
      <c r="AH152" s="5">
        <v>53.459726220434902</v>
      </c>
      <c r="AI152" s="7">
        <v>0</v>
      </c>
      <c r="AN152" s="1"/>
      <c r="AO152" s="1"/>
      <c r="AP152" s="1"/>
      <c r="AQ152" s="1"/>
      <c r="AR152" s="1" t="s">
        <v>9</v>
      </c>
      <c r="AS152" s="1"/>
      <c r="AT152" s="1"/>
      <c r="AU152" s="1"/>
      <c r="AV152" s="1"/>
      <c r="AW152" s="12">
        <v>-0.64956710641543614</v>
      </c>
      <c r="AX152" s="12">
        <v>2.0346770736331444E-2</v>
      </c>
      <c r="AY152" s="12">
        <v>5.9309627190162161E-2</v>
      </c>
      <c r="AZ152" s="12">
        <v>0.43229322513388174</v>
      </c>
      <c r="BA152" s="12">
        <v>-0.14115158695552016</v>
      </c>
      <c r="BB152" s="12">
        <v>0.64555862806660835</v>
      </c>
      <c r="BC152" s="12">
        <v>-0.534597262204349</v>
      </c>
      <c r="BD152" s="12">
        <v>-8.8418786156056819E-2</v>
      </c>
      <c r="BE152" s="12">
        <v>0.17287412735085361</v>
      </c>
      <c r="BF152" s="12">
        <v>0.3498027512445212</v>
      </c>
      <c r="BG152" s="12">
        <v>-0.14405389654898731</v>
      </c>
      <c r="BH152" s="12">
        <v>0.24426436102723548</v>
      </c>
      <c r="BI152" s="12">
        <v>0.56664365061604094</v>
      </c>
      <c r="BJ152" s="12">
        <v>0.30989245819712991</v>
      </c>
      <c r="BK152" s="12">
        <v>0.14984851239783858</v>
      </c>
      <c r="BL152" s="12">
        <v>-3.9902591720118877E-3</v>
      </c>
      <c r="BM152" s="12">
        <v>-4.7515656319835356E-2</v>
      </c>
      <c r="BN152" s="12">
        <v>0.35231733804333804</v>
      </c>
      <c r="BO152" s="12">
        <v>-7.898787282510826E-2</v>
      </c>
      <c r="BP152" s="12">
        <v>5.441099506842742E-2</v>
      </c>
      <c r="BQ152" s="12">
        <v>0.20147656392925034</v>
      </c>
      <c r="BR152" s="12">
        <v>0</v>
      </c>
    </row>
    <row r="153" spans="1:70">
      <c r="A153" s="1">
        <v>152</v>
      </c>
      <c r="B153" s="1">
        <v>0</v>
      </c>
      <c r="C153" s="1">
        <v>0</v>
      </c>
      <c r="D153" s="1">
        <v>72</v>
      </c>
      <c r="E153" s="1" t="s">
        <v>255</v>
      </c>
      <c r="F153" s="1" t="s">
        <v>417</v>
      </c>
      <c r="G153" s="1" t="s">
        <v>320</v>
      </c>
      <c r="H153" s="1" t="s">
        <v>334</v>
      </c>
      <c r="I153" s="1">
        <v>1</v>
      </c>
      <c r="J153" s="13">
        <v>-0.10095926948200877</v>
      </c>
      <c r="K153" s="13">
        <v>0.32547407986301358</v>
      </c>
      <c r="L153" s="13">
        <v>-4.1505759115233833E-2</v>
      </c>
      <c r="M153" s="13">
        <v>0.1213255241102168</v>
      </c>
      <c r="N153" s="13">
        <v>0.30620190858859508</v>
      </c>
      <c r="O153" s="13">
        <v>0.30620190858859508</v>
      </c>
      <c r="P153" s="13">
        <v>-5.0954904857888762E-2</v>
      </c>
      <c r="Q153" s="13">
        <v>-2.384893713401127</v>
      </c>
      <c r="R153" s="13" t="e">
        <v>#VALUE!</v>
      </c>
      <c r="S153" s="13">
        <v>0.24948605286898076</v>
      </c>
      <c r="T153" s="13">
        <v>2.0162345042904938E-2</v>
      </c>
      <c r="U153" s="13">
        <v>-6.3823739667703203E-2</v>
      </c>
      <c r="V153" s="13">
        <v>-1.0309362265513231</v>
      </c>
      <c r="W153" s="13">
        <v>-1.017596744949401</v>
      </c>
      <c r="X153" s="13">
        <v>0.29747489065499938</v>
      </c>
      <c r="Y153" s="13">
        <v>0.61214759405954133</v>
      </c>
      <c r="Z153" s="13">
        <v>0.68176213122778029</v>
      </c>
      <c r="AA153" s="13">
        <v>0.26992488665899023</v>
      </c>
      <c r="AB153" s="13">
        <v>-0.36221332554751096</v>
      </c>
      <c r="AC153" s="13">
        <v>0.33708313034627829</v>
      </c>
      <c r="AD153" s="13">
        <v>0.40266581703433441</v>
      </c>
      <c r="AE153" s="5">
        <v>0</v>
      </c>
      <c r="AF153" s="5"/>
      <c r="AG153" s="5">
        <v>68.176213122778023</v>
      </c>
      <c r="AH153" s="5">
        <v>238.48937134011271</v>
      </c>
      <c r="AI153" s="7">
        <v>0</v>
      </c>
      <c r="AN153" s="1"/>
      <c r="AO153" s="1"/>
      <c r="AP153" s="1"/>
      <c r="AQ153" s="1"/>
      <c r="AR153" s="1" t="s">
        <v>255</v>
      </c>
      <c r="AS153" s="1"/>
      <c r="AT153" s="1"/>
      <c r="AU153" s="1"/>
      <c r="AV153" s="1"/>
      <c r="AW153" s="12">
        <v>-0.10095926948200877</v>
      </c>
      <c r="AX153" s="12">
        <v>0.32547407986301358</v>
      </c>
      <c r="AY153" s="12">
        <v>-4.1505759115233833E-2</v>
      </c>
      <c r="AZ153" s="12">
        <v>0.1213255241102168</v>
      </c>
      <c r="BA153" s="12">
        <v>0.30620190858859508</v>
      </c>
      <c r="BB153" s="12">
        <v>0.30620190858859508</v>
      </c>
      <c r="BC153" s="12">
        <v>-5.0954904857888762E-2</v>
      </c>
      <c r="BD153" s="12">
        <v>-2.384893713401127</v>
      </c>
      <c r="BE153" s="12">
        <v>0</v>
      </c>
      <c r="BF153" s="12">
        <v>0.24948605286898076</v>
      </c>
      <c r="BG153" s="12">
        <v>2.0162345042904938E-2</v>
      </c>
      <c r="BH153" s="12">
        <v>-6.3823739667703203E-2</v>
      </c>
      <c r="BI153" s="12">
        <v>-1.0309362265513231</v>
      </c>
      <c r="BJ153" s="12">
        <v>-1.017596744949401</v>
      </c>
      <c r="BK153" s="12">
        <v>0.29747489065499938</v>
      </c>
      <c r="BL153" s="12">
        <v>0.61214759405954133</v>
      </c>
      <c r="BM153" s="12">
        <v>0.68176213122778029</v>
      </c>
      <c r="BN153" s="12">
        <v>0.26992488665899023</v>
      </c>
      <c r="BO153" s="12">
        <v>-0.36221332554751096</v>
      </c>
      <c r="BP153" s="12">
        <v>0.33708313034627829</v>
      </c>
      <c r="BQ153" s="12">
        <v>0.40266581703433441</v>
      </c>
      <c r="BR153" s="12">
        <v>0</v>
      </c>
    </row>
    <row r="154" spans="1:70">
      <c r="A154" s="1">
        <v>153</v>
      </c>
      <c r="B154" s="1">
        <v>0</v>
      </c>
      <c r="C154" s="1">
        <v>0</v>
      </c>
      <c r="D154" s="1">
        <v>0</v>
      </c>
      <c r="E154" s="1" t="s">
        <v>256</v>
      </c>
      <c r="F154" s="1" t="s">
        <v>417</v>
      </c>
      <c r="G154" s="1" t="s">
        <v>320</v>
      </c>
      <c r="H154" s="1" t="s">
        <v>334</v>
      </c>
      <c r="I154" s="1">
        <v>1</v>
      </c>
      <c r="J154" s="13">
        <v>-0.10798084176923198</v>
      </c>
      <c r="K154" s="13">
        <v>0.34559881589787678</v>
      </c>
      <c r="L154" s="13">
        <v>0.37501010365436216</v>
      </c>
      <c r="M154" s="13">
        <v>0.69289661432823202</v>
      </c>
      <c r="N154" s="13">
        <v>3.2624336060999515E-2</v>
      </c>
      <c r="O154" s="13">
        <v>0.21931086626708715</v>
      </c>
      <c r="P154" s="13">
        <v>0.3494257243614215</v>
      </c>
      <c r="Q154" s="13" t="e">
        <v>#VALUE!</v>
      </c>
      <c r="R154" s="13" t="e">
        <v>#VALUE!</v>
      </c>
      <c r="S154" s="13">
        <v>-0.15642621100926229</v>
      </c>
      <c r="T154" s="13">
        <v>0.20194977602788972</v>
      </c>
      <c r="U154" s="13">
        <v>-0.29907666106515912</v>
      </c>
      <c r="V154" s="13">
        <v>-0.24126305482347335</v>
      </c>
      <c r="W154" s="13">
        <v>-1.181337282812593</v>
      </c>
      <c r="X154" s="13">
        <v>-0.23609112593826315</v>
      </c>
      <c r="Y154" s="13">
        <v>-0.30573006370765465</v>
      </c>
      <c r="Z154" s="13">
        <v>0.26810393805246246</v>
      </c>
      <c r="AA154" s="13">
        <v>1</v>
      </c>
      <c r="AB154" s="13">
        <v>0.65343239397292696</v>
      </c>
      <c r="AC154" s="13">
        <v>0.80635648193449161</v>
      </c>
      <c r="AD154" s="13">
        <v>0.81080237909915376</v>
      </c>
      <c r="AE154" s="5">
        <v>0</v>
      </c>
      <c r="AF154" s="5"/>
      <c r="AG154" s="5">
        <v>100</v>
      </c>
      <c r="AH154" s="5">
        <v>118.13372828125929</v>
      </c>
      <c r="AI154" s="7">
        <v>0</v>
      </c>
      <c r="AN154" s="1"/>
      <c r="AO154" s="1"/>
      <c r="AP154" s="1"/>
      <c r="AQ154" s="1"/>
      <c r="AR154" s="1" t="s">
        <v>256</v>
      </c>
      <c r="AS154" s="1"/>
      <c r="AT154" s="1"/>
      <c r="AU154" s="1"/>
      <c r="AV154" s="1"/>
      <c r="AW154" s="12">
        <v>-0.10798084176923198</v>
      </c>
      <c r="AX154" s="12">
        <v>0.34559881589787678</v>
      </c>
      <c r="AY154" s="12">
        <v>0.37501010365436216</v>
      </c>
      <c r="AZ154" s="12">
        <v>0.69289661432823202</v>
      </c>
      <c r="BA154" s="12">
        <v>3.2624336060999515E-2</v>
      </c>
      <c r="BB154" s="12">
        <v>0.21931086626708715</v>
      </c>
      <c r="BC154" s="12">
        <v>0.3494257243614215</v>
      </c>
      <c r="BD154" s="12">
        <v>0</v>
      </c>
      <c r="BE154" s="12">
        <v>0</v>
      </c>
      <c r="BF154" s="12">
        <v>-0.15642621100926229</v>
      </c>
      <c r="BG154" s="12">
        <v>0.20194977602788972</v>
      </c>
      <c r="BH154" s="12">
        <v>-0.29907666106515912</v>
      </c>
      <c r="BI154" s="12">
        <v>-0.24126305482347335</v>
      </c>
      <c r="BJ154" s="12">
        <v>-1.181337282812593</v>
      </c>
      <c r="BK154" s="12">
        <v>-0.23609112593826315</v>
      </c>
      <c r="BL154" s="12">
        <v>-0.30573006370765465</v>
      </c>
      <c r="BM154" s="12">
        <v>0.26810393805246246</v>
      </c>
      <c r="BN154" s="12">
        <v>1</v>
      </c>
      <c r="BO154" s="12">
        <v>0.65343239397292696</v>
      </c>
      <c r="BP154" s="12">
        <v>0.80635648193449161</v>
      </c>
      <c r="BQ154" s="12">
        <v>0.81080237909915376</v>
      </c>
      <c r="BR154" s="12">
        <v>0</v>
      </c>
    </row>
    <row r="155" spans="1:70">
      <c r="A155" s="1">
        <v>154</v>
      </c>
      <c r="B155" s="1">
        <v>0</v>
      </c>
      <c r="C155" s="1">
        <v>0</v>
      </c>
      <c r="D155" s="1">
        <v>0</v>
      </c>
      <c r="E155" s="1" t="s">
        <v>9</v>
      </c>
      <c r="F155" s="1" t="s">
        <v>417</v>
      </c>
      <c r="G155" s="1" t="s">
        <v>320</v>
      </c>
      <c r="H155" s="1" t="s">
        <v>334</v>
      </c>
      <c r="I155" s="1">
        <v>1</v>
      </c>
      <c r="J155" s="13">
        <v>-0.10491344724232396</v>
      </c>
      <c r="K155" s="13">
        <v>0.33667610932013992</v>
      </c>
      <c r="L155" s="13">
        <v>0.18995961143156262</v>
      </c>
      <c r="M155" s="13">
        <v>0.45772061792830515</v>
      </c>
      <c r="N155" s="13">
        <v>0.14497381097919954</v>
      </c>
      <c r="O155" s="13">
        <v>0.25919383486739783</v>
      </c>
      <c r="P155" s="13">
        <v>0.18152577772111836</v>
      </c>
      <c r="Q155" s="13">
        <v>-0.9550598818678897</v>
      </c>
      <c r="R155" s="13" t="e">
        <v>#VALUE!</v>
      </c>
      <c r="S155" s="13">
        <v>-1.8008057565622911E-3</v>
      </c>
      <c r="T155" s="13">
        <v>0.13014247997344452</v>
      </c>
      <c r="U155" s="13">
        <v>-0.20706985427605437</v>
      </c>
      <c r="V155" s="13">
        <v>-0.61856809354076536</v>
      </c>
      <c r="W155" s="13">
        <v>-1.111464675686181</v>
      </c>
      <c r="X155" s="13">
        <v>1.3819349487436976E-2</v>
      </c>
      <c r="Y155" s="13">
        <v>6.3542746065716457E-2</v>
      </c>
      <c r="Z155" s="13">
        <v>0.44764107287310179</v>
      </c>
      <c r="AA155" s="13">
        <v>0.67699010521426217</v>
      </c>
      <c r="AB155" s="13">
        <v>0.21383835233714568</v>
      </c>
      <c r="AC155" s="13">
        <v>0.58726513609138564</v>
      </c>
      <c r="AD155" s="13">
        <v>0.61205078137801638</v>
      </c>
      <c r="AE155" s="5">
        <v>0</v>
      </c>
      <c r="AF155" s="5"/>
      <c r="AG155" s="5">
        <v>67.699010521426217</v>
      </c>
      <c r="AH155" s="5">
        <v>111.14646756861811</v>
      </c>
      <c r="AI155" s="7">
        <v>0</v>
      </c>
      <c r="AN155" s="1"/>
      <c r="AO155" s="1"/>
      <c r="AP155" s="1"/>
      <c r="AQ155" s="1"/>
      <c r="AR155" s="1" t="s">
        <v>9</v>
      </c>
      <c r="AS155" s="1"/>
      <c r="AT155" s="1"/>
      <c r="AU155" s="1"/>
      <c r="AV155" s="1"/>
      <c r="AW155" s="12">
        <v>-0.10491344724232396</v>
      </c>
      <c r="AX155" s="12">
        <v>0.33667610932013992</v>
      </c>
      <c r="AY155" s="12">
        <v>0.18995961143156262</v>
      </c>
      <c r="AZ155" s="12">
        <v>0.45772061792830515</v>
      </c>
      <c r="BA155" s="12">
        <v>0.14497381097919954</v>
      </c>
      <c r="BB155" s="12">
        <v>0.25919383486739783</v>
      </c>
      <c r="BC155" s="12">
        <v>0.18152577772111836</v>
      </c>
      <c r="BD155" s="12">
        <v>-0.9550598818678897</v>
      </c>
      <c r="BE155" s="12">
        <v>0</v>
      </c>
      <c r="BF155" s="12">
        <v>-1.8008057565622911E-3</v>
      </c>
      <c r="BG155" s="12">
        <v>0.13014247997344452</v>
      </c>
      <c r="BH155" s="12">
        <v>-0.20706985427605437</v>
      </c>
      <c r="BI155" s="12">
        <v>-0.61856809354076536</v>
      </c>
      <c r="BJ155" s="12">
        <v>-1.111464675686181</v>
      </c>
      <c r="BK155" s="12">
        <v>1.3819349487436976E-2</v>
      </c>
      <c r="BL155" s="12">
        <v>6.3542746065716457E-2</v>
      </c>
      <c r="BM155" s="12">
        <v>0.44764107287310179</v>
      </c>
      <c r="BN155" s="12">
        <v>0.67699010521426217</v>
      </c>
      <c r="BO155" s="12">
        <v>0.21383835233714568</v>
      </c>
      <c r="BP155" s="12">
        <v>0.58726513609138564</v>
      </c>
      <c r="BQ155" s="12">
        <v>0.61205078137801638</v>
      </c>
      <c r="BR155" s="12">
        <v>0</v>
      </c>
    </row>
    <row r="156" spans="1:70">
      <c r="A156" s="1">
        <v>155</v>
      </c>
      <c r="B156" s="1">
        <v>0</v>
      </c>
      <c r="C156" s="1">
        <v>0</v>
      </c>
      <c r="D156" s="1">
        <v>73</v>
      </c>
      <c r="E156" s="1" t="s">
        <v>255</v>
      </c>
      <c r="F156" s="1" t="s">
        <v>409</v>
      </c>
      <c r="G156" s="1" t="s">
        <v>83</v>
      </c>
      <c r="H156" s="1" t="s">
        <v>15</v>
      </c>
      <c r="I156" s="1">
        <v>0</v>
      </c>
      <c r="J156" s="13">
        <v>0.36626765109401666</v>
      </c>
      <c r="K156" s="13">
        <v>3.3488860143211507E-3</v>
      </c>
      <c r="L156" s="13">
        <v>-0.2727015169861276</v>
      </c>
      <c r="M156" s="13">
        <v>-0.37520221292556716</v>
      </c>
      <c r="N156" s="13">
        <v>-0.16850628925061042</v>
      </c>
      <c r="O156" s="13">
        <v>4.4159184308449513E-3</v>
      </c>
      <c r="P156" s="13">
        <v>-0.25030552251134602</v>
      </c>
      <c r="Q156" s="13">
        <v>0.46060769761519349</v>
      </c>
      <c r="R156" s="13">
        <v>0.13278917971985191</v>
      </c>
      <c r="S156" s="13">
        <v>0.32344223940032468</v>
      </c>
      <c r="T156" s="13">
        <v>-8.8283398632093956E-3</v>
      </c>
      <c r="U156" s="13">
        <v>-0.31925514624416945</v>
      </c>
      <c r="V156" s="13">
        <v>7.1598297076802972E-2</v>
      </c>
      <c r="W156" s="13">
        <v>-0.16970016564806012</v>
      </c>
      <c r="X156" s="13">
        <v>0.30739090661406904</v>
      </c>
      <c r="Y156" s="13">
        <v>7.6643752903871487E-2</v>
      </c>
      <c r="Z156" s="13">
        <v>-7.4105113856540644E-2</v>
      </c>
      <c r="AA156" s="13">
        <v>9.6405738266897092E-2</v>
      </c>
      <c r="AB156" s="13">
        <v>0.19895268816203313</v>
      </c>
      <c r="AC156" s="13">
        <v>-0.28744244737662361</v>
      </c>
      <c r="AD156" s="13">
        <v>-0.45414261853504928</v>
      </c>
      <c r="AE156" s="5">
        <v>0</v>
      </c>
      <c r="AF156" s="5"/>
      <c r="AG156" s="5">
        <v>46.060769761519346</v>
      </c>
      <c r="AH156" s="5">
        <v>45.414261853504925</v>
      </c>
      <c r="AI156" s="7">
        <v>0</v>
      </c>
      <c r="AN156" s="1"/>
      <c r="AO156" s="1"/>
      <c r="AP156" s="1"/>
      <c r="AQ156" s="1"/>
      <c r="AR156" s="1" t="s">
        <v>255</v>
      </c>
      <c r="AS156" s="1"/>
      <c r="AT156" s="1"/>
      <c r="AU156" s="1"/>
      <c r="AV156" s="1"/>
      <c r="AW156" s="12">
        <v>0.36626765109401666</v>
      </c>
      <c r="AX156" s="12">
        <v>3.3488860143211507E-3</v>
      </c>
      <c r="AY156" s="12">
        <v>-0.2727015169861276</v>
      </c>
      <c r="AZ156" s="12">
        <v>-0.37520221292556716</v>
      </c>
      <c r="BA156" s="12">
        <v>-0.16850628925061042</v>
      </c>
      <c r="BB156" s="12">
        <v>4.4159184308449513E-3</v>
      </c>
      <c r="BC156" s="12">
        <v>-0.25030552251134602</v>
      </c>
      <c r="BD156" s="12">
        <v>0.46060769761519349</v>
      </c>
      <c r="BE156" s="12">
        <v>0.13278917971985191</v>
      </c>
      <c r="BF156" s="12">
        <v>0.32344223940032468</v>
      </c>
      <c r="BG156" s="12">
        <v>-8.8283398632093956E-3</v>
      </c>
      <c r="BH156" s="12">
        <v>-0.31925514624416945</v>
      </c>
      <c r="BI156" s="12">
        <v>7.1598297076802972E-2</v>
      </c>
      <c r="BJ156" s="12">
        <v>-0.16970016564806012</v>
      </c>
      <c r="BK156" s="12">
        <v>0.30739090661406904</v>
      </c>
      <c r="BL156" s="12">
        <v>7.6643752903871487E-2</v>
      </c>
      <c r="BM156" s="12">
        <v>-7.4105113856540644E-2</v>
      </c>
      <c r="BN156" s="12">
        <v>9.6405738266897092E-2</v>
      </c>
      <c r="BO156" s="12">
        <v>0.19895268816203313</v>
      </c>
      <c r="BP156" s="12">
        <v>-0.28744244737662361</v>
      </c>
      <c r="BQ156" s="12">
        <v>-0.45414261853504928</v>
      </c>
      <c r="BR156" s="12">
        <v>0</v>
      </c>
    </row>
    <row r="157" spans="1:70">
      <c r="A157" s="1">
        <v>156</v>
      </c>
      <c r="B157" s="1">
        <v>0</v>
      </c>
      <c r="C157" s="1">
        <v>0</v>
      </c>
      <c r="D157" s="1">
        <v>0</v>
      </c>
      <c r="E157" s="1" t="s">
        <v>256</v>
      </c>
      <c r="F157" s="1" t="s">
        <v>409</v>
      </c>
      <c r="G157" s="1" t="s">
        <v>83</v>
      </c>
      <c r="H157" s="1" t="s">
        <v>15</v>
      </c>
      <c r="I157" s="1">
        <v>0</v>
      </c>
      <c r="J157" s="13">
        <v>0.23704900967446754</v>
      </c>
      <c r="K157" s="13">
        <v>-2.0411257376123648E-2</v>
      </c>
      <c r="L157" s="13">
        <v>-0.32403944252674083</v>
      </c>
      <c r="M157" s="13">
        <v>-0.33367766355181772</v>
      </c>
      <c r="N157" s="13">
        <v>-0.10689149128737517</v>
      </c>
      <c r="O157" s="13">
        <v>2.0465552184213864E-2</v>
      </c>
      <c r="P157" s="13">
        <v>-0.27818282166947766</v>
      </c>
      <c r="Q157" s="13">
        <v>0.15921306171434116</v>
      </c>
      <c r="R157" s="13">
        <v>0.19562965652802286</v>
      </c>
      <c r="S157" s="13">
        <v>0.28321216806582322</v>
      </c>
      <c r="T157" s="13">
        <v>-2.4887605374802691E-3</v>
      </c>
      <c r="U157" s="13">
        <v>-0.22413861304488741</v>
      </c>
      <c r="V157" s="13">
        <v>0.36996276710423248</v>
      </c>
      <c r="W157" s="13">
        <v>-9.6835308201042011E-2</v>
      </c>
      <c r="X157" s="13">
        <v>0.41807895680534257</v>
      </c>
      <c r="Y157" s="13">
        <v>4.1706921368399201E-2</v>
      </c>
      <c r="Z157" s="13">
        <v>-0.10781603424456641</v>
      </c>
      <c r="AA157" s="13">
        <v>-7.5395819303582701E-4</v>
      </c>
      <c r="AB157" s="13">
        <v>4.1401734065520342E-2</v>
      </c>
      <c r="AC157" s="13">
        <v>-0.40017785682219004</v>
      </c>
      <c r="AD157" s="13">
        <v>-7.4724120068911992E-2</v>
      </c>
      <c r="AE157" s="5">
        <v>0</v>
      </c>
      <c r="AF157" s="5"/>
      <c r="AG157" s="5">
        <v>41.807895680534259</v>
      </c>
      <c r="AH157" s="5">
        <v>40.017785682219007</v>
      </c>
      <c r="AI157" s="7">
        <v>0</v>
      </c>
      <c r="AN157" s="1"/>
      <c r="AO157" s="1"/>
      <c r="AP157" s="1"/>
      <c r="AQ157" s="1"/>
      <c r="AR157" s="1" t="s">
        <v>256</v>
      </c>
      <c r="AS157" s="1"/>
      <c r="AT157" s="1"/>
      <c r="AU157" s="1"/>
      <c r="AV157" s="1"/>
      <c r="AW157" s="12">
        <v>0.23704900967446754</v>
      </c>
      <c r="AX157" s="12">
        <v>-2.0411257376123648E-2</v>
      </c>
      <c r="AY157" s="12">
        <v>-0.32403944252674083</v>
      </c>
      <c r="AZ157" s="12">
        <v>-0.33367766355181772</v>
      </c>
      <c r="BA157" s="12">
        <v>-0.10689149128737517</v>
      </c>
      <c r="BB157" s="12">
        <v>2.0465552184213864E-2</v>
      </c>
      <c r="BC157" s="12">
        <v>-0.27818282166947766</v>
      </c>
      <c r="BD157" s="12">
        <v>0.15921306171434116</v>
      </c>
      <c r="BE157" s="12">
        <v>0.19562965652802286</v>
      </c>
      <c r="BF157" s="12">
        <v>0.28321216806582322</v>
      </c>
      <c r="BG157" s="12">
        <v>-2.4887605374802691E-3</v>
      </c>
      <c r="BH157" s="12">
        <v>-0.22413861304488741</v>
      </c>
      <c r="BI157" s="12">
        <v>0.36996276710423248</v>
      </c>
      <c r="BJ157" s="12">
        <v>-9.6835308201042011E-2</v>
      </c>
      <c r="BK157" s="12">
        <v>0.41807895680534257</v>
      </c>
      <c r="BL157" s="12">
        <v>4.1706921368399201E-2</v>
      </c>
      <c r="BM157" s="12">
        <v>-0.10781603424456641</v>
      </c>
      <c r="BN157" s="12">
        <v>-7.5395819303582701E-4</v>
      </c>
      <c r="BO157" s="12">
        <v>4.1401734065520342E-2</v>
      </c>
      <c r="BP157" s="12">
        <v>-0.40017785682219004</v>
      </c>
      <c r="BQ157" s="12">
        <v>-7.4724120068911992E-2</v>
      </c>
      <c r="BR157" s="12">
        <v>0</v>
      </c>
    </row>
    <row r="158" spans="1:70">
      <c r="A158" s="1">
        <v>157</v>
      </c>
      <c r="B158" s="1">
        <v>0</v>
      </c>
      <c r="C158" s="1">
        <v>0</v>
      </c>
      <c r="D158" s="1">
        <v>0</v>
      </c>
      <c r="E158" s="1" t="s">
        <v>9</v>
      </c>
      <c r="F158" s="1" t="s">
        <v>409</v>
      </c>
      <c r="G158" s="1" t="s">
        <v>83</v>
      </c>
      <c r="H158" s="1" t="s">
        <v>15</v>
      </c>
      <c r="I158" s="1">
        <v>0</v>
      </c>
      <c r="J158" s="13">
        <v>0.34592541936828769</v>
      </c>
      <c r="K158" s="13">
        <v>-9.9117637135714932E-4</v>
      </c>
      <c r="L158" s="13">
        <v>-0.28689519173141464</v>
      </c>
      <c r="M158" s="13">
        <v>-0.36666876172497226</v>
      </c>
      <c r="N158" s="13">
        <v>-0.15455047252578558</v>
      </c>
      <c r="O158" s="13">
        <v>5.0343697799223189E-3</v>
      </c>
      <c r="P158" s="13">
        <v>-0.25883036664784526</v>
      </c>
      <c r="Q158" s="13">
        <v>0.36403220447148538</v>
      </c>
      <c r="R158" s="13">
        <v>0.15028871161748475</v>
      </c>
      <c r="S158" s="13">
        <v>0.31351429414898779</v>
      </c>
      <c r="T158" s="13">
        <v>-9.3814046853562226E-3</v>
      </c>
      <c r="U158" s="13">
        <v>-0.29684918606391325</v>
      </c>
      <c r="V158" s="13">
        <v>0.14218825332288368</v>
      </c>
      <c r="W158" s="13">
        <v>-0.15352064471742724</v>
      </c>
      <c r="X158" s="13">
        <v>0.33420556595682521</v>
      </c>
      <c r="Y158" s="13">
        <v>6.3294207078797626E-2</v>
      </c>
      <c r="Z158" s="13">
        <v>-8.1598617273682617E-2</v>
      </c>
      <c r="AA158" s="13">
        <v>6.8416864490737986E-2</v>
      </c>
      <c r="AB158" s="13">
        <v>0.14736951965493061</v>
      </c>
      <c r="AC158" s="13">
        <v>-0.31403693711431607</v>
      </c>
      <c r="AD158" s="13">
        <v>-0.36676492090852586</v>
      </c>
      <c r="AE158" s="5">
        <v>0</v>
      </c>
      <c r="AF158" s="5"/>
      <c r="AG158" s="5">
        <v>36.403220447148534</v>
      </c>
      <c r="AH158" s="5">
        <v>36.676492090852584</v>
      </c>
      <c r="AI158" s="7">
        <v>0</v>
      </c>
      <c r="AN158" s="1"/>
      <c r="AO158" s="1"/>
      <c r="AP158" s="1"/>
      <c r="AQ158" s="1"/>
      <c r="AR158" s="1" t="s">
        <v>9</v>
      </c>
      <c r="AS158" s="1"/>
      <c r="AT158" s="1"/>
      <c r="AU158" s="1"/>
      <c r="AV158" s="1"/>
      <c r="AW158" s="12">
        <v>0.34592541936828769</v>
      </c>
      <c r="AX158" s="12">
        <v>-9.9117637135714932E-4</v>
      </c>
      <c r="AY158" s="12">
        <v>-0.28689519173141464</v>
      </c>
      <c r="AZ158" s="12">
        <v>-0.36666876172497226</v>
      </c>
      <c r="BA158" s="12">
        <v>-0.15455047252578558</v>
      </c>
      <c r="BB158" s="12">
        <v>5.0343697799223189E-3</v>
      </c>
      <c r="BC158" s="12">
        <v>-0.25883036664784526</v>
      </c>
      <c r="BD158" s="12">
        <v>0.36403220447148538</v>
      </c>
      <c r="BE158" s="12">
        <v>0.15028871161748475</v>
      </c>
      <c r="BF158" s="12">
        <v>0.31351429414898779</v>
      </c>
      <c r="BG158" s="12">
        <v>-9.3814046853562226E-3</v>
      </c>
      <c r="BH158" s="12">
        <v>-0.29684918606391325</v>
      </c>
      <c r="BI158" s="12">
        <v>0.14218825332288368</v>
      </c>
      <c r="BJ158" s="12">
        <v>-0.15352064471742724</v>
      </c>
      <c r="BK158" s="12">
        <v>0.33420556595682521</v>
      </c>
      <c r="BL158" s="12">
        <v>6.3294207078797626E-2</v>
      </c>
      <c r="BM158" s="12">
        <v>-8.1598617273682617E-2</v>
      </c>
      <c r="BN158" s="12">
        <v>6.8416864490737986E-2</v>
      </c>
      <c r="BO158" s="12">
        <v>0.14736951965493061</v>
      </c>
      <c r="BP158" s="12">
        <v>-0.31403693711431607</v>
      </c>
      <c r="BQ158" s="12">
        <v>-0.36676492090852586</v>
      </c>
      <c r="BR158" s="12">
        <v>0</v>
      </c>
    </row>
    <row r="159" spans="1:70">
      <c r="A159" s="1">
        <v>158</v>
      </c>
      <c r="B159" s="1">
        <v>0</v>
      </c>
      <c r="C159" s="1">
        <v>0</v>
      </c>
      <c r="D159" s="1">
        <v>74</v>
      </c>
      <c r="E159" s="1" t="s">
        <v>255</v>
      </c>
      <c r="F159" s="1" t="s">
        <v>300</v>
      </c>
      <c r="G159" s="1" t="s">
        <v>320</v>
      </c>
      <c r="H159" s="1" t="s">
        <v>335</v>
      </c>
      <c r="I159" s="1">
        <v>0</v>
      </c>
      <c r="J159" s="13">
        <v>1.9766828619032711E-2</v>
      </c>
      <c r="K159" s="13">
        <v>0.16857663567413991</v>
      </c>
      <c r="L159" s="13">
        <v>7.7624907582805297E-2</v>
      </c>
      <c r="M159" s="13">
        <v>-7.0586785016749087E-2</v>
      </c>
      <c r="N159" s="13">
        <v>0.13918291303846084</v>
      </c>
      <c r="O159" s="13" t="e">
        <v>#VALUE!</v>
      </c>
      <c r="P159" s="13">
        <v>-0.29172233890497379</v>
      </c>
      <c r="Q159" s="13">
        <v>6.6921310537880072E-2</v>
      </c>
      <c r="R159" s="13">
        <v>-0.11650014564461467</v>
      </c>
      <c r="S159" s="13">
        <v>-0.11393679994550071</v>
      </c>
      <c r="T159" s="13">
        <v>0.10406804721053904</v>
      </c>
      <c r="U159" s="13">
        <v>-3.6990899451374938E-2</v>
      </c>
      <c r="V159" s="13">
        <v>0.11035175431632663</v>
      </c>
      <c r="W159" s="13">
        <v>0.16403220626046031</v>
      </c>
      <c r="X159" s="13">
        <v>-0.1943632519788718</v>
      </c>
      <c r="Y159" s="13">
        <v>0.12504930966256844</v>
      </c>
      <c r="Z159" s="13">
        <v>6.469350481624242E-2</v>
      </c>
      <c r="AA159" s="13">
        <v>0.10428150375962698</v>
      </c>
      <c r="AB159" s="13">
        <v>-0.38423579318074452</v>
      </c>
      <c r="AC159" s="13">
        <v>0.1424789784747689</v>
      </c>
      <c r="AD159" s="13">
        <v>-2.6223524849060681E-2</v>
      </c>
      <c r="AE159" s="5">
        <v>0</v>
      </c>
      <c r="AF159" s="5"/>
      <c r="AG159" s="5">
        <v>16.85766356741399</v>
      </c>
      <c r="AH159" s="5">
        <v>38.423579318074452</v>
      </c>
      <c r="AI159" s="7">
        <v>0</v>
      </c>
      <c r="AN159" s="1"/>
      <c r="AO159" s="1"/>
      <c r="AP159" s="1"/>
      <c r="AQ159" s="1"/>
      <c r="AR159" s="1" t="s">
        <v>255</v>
      </c>
      <c r="AS159" s="1"/>
      <c r="AT159" s="1"/>
      <c r="AU159" s="1"/>
      <c r="AV159" s="1"/>
      <c r="AW159" s="12">
        <v>1.9766828619032711E-2</v>
      </c>
      <c r="AX159" s="12">
        <v>0.16857663567413991</v>
      </c>
      <c r="AY159" s="12">
        <v>7.7624907582805297E-2</v>
      </c>
      <c r="AZ159" s="12">
        <v>-7.0586785016749087E-2</v>
      </c>
      <c r="BA159" s="12">
        <v>0.13918291303846084</v>
      </c>
      <c r="BB159" s="12">
        <v>0</v>
      </c>
      <c r="BC159" s="12">
        <v>-0.29172233890497379</v>
      </c>
      <c r="BD159" s="12">
        <v>6.6921310537880072E-2</v>
      </c>
      <c r="BE159" s="12">
        <v>-0.11650014564461467</v>
      </c>
      <c r="BF159" s="12">
        <v>-0.11393679994550071</v>
      </c>
      <c r="BG159" s="12">
        <v>0.10406804721053904</v>
      </c>
      <c r="BH159" s="12">
        <v>-3.6990899451374938E-2</v>
      </c>
      <c r="BI159" s="12">
        <v>0.11035175431632663</v>
      </c>
      <c r="BJ159" s="12">
        <v>0.16403220626046031</v>
      </c>
      <c r="BK159" s="12">
        <v>-0.1943632519788718</v>
      </c>
      <c r="BL159" s="12">
        <v>0.12504930966256844</v>
      </c>
      <c r="BM159" s="12">
        <v>6.469350481624242E-2</v>
      </c>
      <c r="BN159" s="12">
        <v>0.10428150375962698</v>
      </c>
      <c r="BO159" s="12">
        <v>-0.38423579318074452</v>
      </c>
      <c r="BP159" s="12">
        <v>0.1424789784747689</v>
      </c>
      <c r="BQ159" s="12">
        <v>-2.6223524849060681E-2</v>
      </c>
      <c r="BR159" s="12">
        <v>0</v>
      </c>
    </row>
    <row r="160" spans="1:70">
      <c r="A160" s="1">
        <v>159</v>
      </c>
      <c r="B160" s="1">
        <v>0</v>
      </c>
      <c r="C160" s="1">
        <v>0</v>
      </c>
      <c r="D160" s="1">
        <v>0</v>
      </c>
      <c r="E160" s="1" t="s">
        <v>256</v>
      </c>
      <c r="F160" s="1" t="s">
        <v>300</v>
      </c>
      <c r="G160" s="1" t="s">
        <v>320</v>
      </c>
      <c r="H160" s="1" t="s">
        <v>335</v>
      </c>
      <c r="I160" s="1">
        <v>0</v>
      </c>
      <c r="J160" s="13">
        <v>5.1785029517223545E-2</v>
      </c>
      <c r="K160" s="13">
        <v>0.37856283440236171</v>
      </c>
      <c r="L160" s="13">
        <v>-0.11557788956200099</v>
      </c>
      <c r="M160" s="13">
        <v>8.9608347046605724E-2</v>
      </c>
      <c r="N160" s="13">
        <v>0.35016686492115451</v>
      </c>
      <c r="O160" s="13" t="e">
        <v>#VALUE!</v>
      </c>
      <c r="P160" s="13">
        <v>-0.10674712470980184</v>
      </c>
      <c r="Q160" s="13">
        <v>-0.57879650950949602</v>
      </c>
      <c r="R160" s="13" t="e">
        <v>#VALUE!</v>
      </c>
      <c r="S160" s="13">
        <v>-7.9019832635625051E-2</v>
      </c>
      <c r="T160" s="13">
        <v>-5.690022152824302E-2</v>
      </c>
      <c r="U160" s="13">
        <v>-0.22857314464160805</v>
      </c>
      <c r="V160" s="13">
        <v>-0.59028150458680206</v>
      </c>
      <c r="W160" s="13">
        <v>6.5287065320143695E-2</v>
      </c>
      <c r="X160" s="13">
        <v>-0.15481045479288075</v>
      </c>
      <c r="Y160" s="13">
        <v>-9.9613982913872648E-3</v>
      </c>
      <c r="Z160" s="13">
        <v>-0.25477284994896149</v>
      </c>
      <c r="AA160" s="13">
        <v>9.0173732280771687E-3</v>
      </c>
      <c r="AB160" s="13">
        <v>-0.75755635930381615</v>
      </c>
      <c r="AC160" s="13">
        <v>0.35480793807388566</v>
      </c>
      <c r="AD160" s="13">
        <v>-0.12841782436392077</v>
      </c>
      <c r="AE160" s="5">
        <v>0</v>
      </c>
      <c r="AF160" s="5"/>
      <c r="AG160" s="5">
        <v>37.856283440236169</v>
      </c>
      <c r="AH160" s="5">
        <v>75.755635930381615</v>
      </c>
      <c r="AI160" s="7">
        <v>0</v>
      </c>
      <c r="AN160" s="1"/>
      <c r="AO160" s="1"/>
      <c r="AP160" s="1"/>
      <c r="AQ160" s="1"/>
      <c r="AR160" s="1" t="s">
        <v>256</v>
      </c>
      <c r="AS160" s="1"/>
      <c r="AT160" s="1"/>
      <c r="AU160" s="1"/>
      <c r="AV160" s="1"/>
      <c r="AW160" s="12">
        <v>5.1785029517223545E-2</v>
      </c>
      <c r="AX160" s="12">
        <v>0.37856283440236171</v>
      </c>
      <c r="AY160" s="12">
        <v>-0.11557788956200099</v>
      </c>
      <c r="AZ160" s="12">
        <v>8.9608347046605724E-2</v>
      </c>
      <c r="BA160" s="12">
        <v>0.35016686492115451</v>
      </c>
      <c r="BB160" s="12">
        <v>0</v>
      </c>
      <c r="BC160" s="12">
        <v>-0.10674712470980184</v>
      </c>
      <c r="BD160" s="12">
        <v>-0.57879650950949602</v>
      </c>
      <c r="BE160" s="12">
        <v>0</v>
      </c>
      <c r="BF160" s="12">
        <v>-7.9019832635625051E-2</v>
      </c>
      <c r="BG160" s="12">
        <v>-5.690022152824302E-2</v>
      </c>
      <c r="BH160" s="12">
        <v>-0.22857314464160805</v>
      </c>
      <c r="BI160" s="12">
        <v>-0.59028150458680206</v>
      </c>
      <c r="BJ160" s="12">
        <v>6.5287065320143695E-2</v>
      </c>
      <c r="BK160" s="12">
        <v>-0.15481045479288075</v>
      </c>
      <c r="BL160" s="12">
        <v>-9.9613982913872648E-3</v>
      </c>
      <c r="BM160" s="12">
        <v>-0.25477284994896149</v>
      </c>
      <c r="BN160" s="12">
        <v>9.0173732280771687E-3</v>
      </c>
      <c r="BO160" s="12">
        <v>-0.75755635930381615</v>
      </c>
      <c r="BP160" s="12">
        <v>0.35480793807388566</v>
      </c>
      <c r="BQ160" s="12">
        <v>-0.12841782436392077</v>
      </c>
      <c r="BR160" s="12">
        <v>0</v>
      </c>
    </row>
    <row r="161" spans="1:70">
      <c r="A161" s="1">
        <v>160</v>
      </c>
      <c r="B161" s="1">
        <v>0</v>
      </c>
      <c r="C161" s="1">
        <v>0</v>
      </c>
      <c r="D161" s="1">
        <v>0</v>
      </c>
      <c r="E161" s="1" t="s">
        <v>9</v>
      </c>
      <c r="F161" s="1" t="s">
        <v>300</v>
      </c>
      <c r="G161" s="1" t="s">
        <v>320</v>
      </c>
      <c r="H161" s="1" t="s">
        <v>335</v>
      </c>
      <c r="I161" s="1">
        <v>0</v>
      </c>
      <c r="J161" s="13">
        <v>5.3819205963604677E-2</v>
      </c>
      <c r="K161" s="13">
        <v>0.25450010850678423</v>
      </c>
      <c r="L161" s="13">
        <v>4.4229415856679041E-2</v>
      </c>
      <c r="M161" s="13">
        <v>2.2228364970001378E-3</v>
      </c>
      <c r="N161" s="13">
        <v>0.19876619228294384</v>
      </c>
      <c r="O161" s="13" t="e">
        <v>#VALUE!</v>
      </c>
      <c r="P161" s="13">
        <v>-0.30908111924448328</v>
      </c>
      <c r="Q161" s="13">
        <v>-0.1101067936558042</v>
      </c>
      <c r="R161" s="13">
        <v>-0.17908185879613259</v>
      </c>
      <c r="S161" s="13">
        <v>-4.2066711853353526E-2</v>
      </c>
      <c r="T161" s="13">
        <v>3.7252604946156502E-2</v>
      </c>
      <c r="U161" s="13">
        <v>-7.994038361901476E-2</v>
      </c>
      <c r="V161" s="13">
        <v>-3.825154733575456E-2</v>
      </c>
      <c r="W161" s="13">
        <v>0.14247367316718121</v>
      </c>
      <c r="X161" s="13">
        <v>-0.18823870899791045</v>
      </c>
      <c r="Y161" s="13">
        <v>0.11006896545408235</v>
      </c>
      <c r="Z161" s="13">
        <v>-5.7471265215119187E-3</v>
      </c>
      <c r="AA161" s="13">
        <v>0.10070716125346553</v>
      </c>
      <c r="AB161" s="13">
        <v>-0.45867172582447785</v>
      </c>
      <c r="AC161" s="13">
        <v>0.16390072733837591</v>
      </c>
      <c r="AD161" s="13">
        <v>-2.0338441913785338E-2</v>
      </c>
      <c r="AE161" s="5">
        <v>0</v>
      </c>
      <c r="AF161" s="5"/>
      <c r="AG161" s="5">
        <v>25.450010850678424</v>
      </c>
      <c r="AH161" s="5">
        <v>45.867172582447786</v>
      </c>
      <c r="AI161" s="7">
        <v>0</v>
      </c>
      <c r="AN161" s="1"/>
      <c r="AO161" s="1"/>
      <c r="AP161" s="1"/>
      <c r="AQ161" s="1"/>
      <c r="AR161" s="1" t="s">
        <v>9</v>
      </c>
      <c r="AS161" s="1"/>
      <c r="AT161" s="1"/>
      <c r="AU161" s="1"/>
      <c r="AV161" s="1"/>
      <c r="AW161" s="12">
        <v>5.3819205963604677E-2</v>
      </c>
      <c r="AX161" s="12">
        <v>0.25450010850678423</v>
      </c>
      <c r="AY161" s="12">
        <v>4.4229415856679041E-2</v>
      </c>
      <c r="AZ161" s="12">
        <v>2.2228364970001378E-3</v>
      </c>
      <c r="BA161" s="12">
        <v>0.19876619228294384</v>
      </c>
      <c r="BB161" s="12">
        <v>0</v>
      </c>
      <c r="BC161" s="12">
        <v>-0.30908111924448328</v>
      </c>
      <c r="BD161" s="12">
        <v>-0.1101067936558042</v>
      </c>
      <c r="BE161" s="12">
        <v>-0.17908185879613259</v>
      </c>
      <c r="BF161" s="12">
        <v>-4.2066711853353526E-2</v>
      </c>
      <c r="BG161" s="12">
        <v>3.7252604946156502E-2</v>
      </c>
      <c r="BH161" s="12">
        <v>-7.994038361901476E-2</v>
      </c>
      <c r="BI161" s="12">
        <v>-3.825154733575456E-2</v>
      </c>
      <c r="BJ161" s="12">
        <v>0.14247367316718121</v>
      </c>
      <c r="BK161" s="12">
        <v>-0.18823870899791045</v>
      </c>
      <c r="BL161" s="12">
        <v>0.11006896545408235</v>
      </c>
      <c r="BM161" s="12">
        <v>-5.7471265215119187E-3</v>
      </c>
      <c r="BN161" s="12">
        <v>0.10070716125346553</v>
      </c>
      <c r="BO161" s="12">
        <v>-0.45867172582447785</v>
      </c>
      <c r="BP161" s="12">
        <v>0.16390072733837591</v>
      </c>
      <c r="BQ161" s="12">
        <v>-2.0338441913785338E-2</v>
      </c>
      <c r="BR161" s="12">
        <v>0</v>
      </c>
    </row>
    <row r="162" spans="1:70">
      <c r="A162" s="1">
        <v>161</v>
      </c>
      <c r="B162" s="1">
        <v>0</v>
      </c>
      <c r="C162" s="1">
        <v>0</v>
      </c>
      <c r="D162" s="1">
        <v>75</v>
      </c>
      <c r="E162" s="1" t="s">
        <v>255</v>
      </c>
      <c r="F162" s="1" t="s">
        <v>415</v>
      </c>
      <c r="G162" s="1" t="s">
        <v>84</v>
      </c>
      <c r="H162" s="1" t="s">
        <v>266</v>
      </c>
      <c r="I162" s="1">
        <v>0</v>
      </c>
      <c r="J162" s="13">
        <v>3.1468531369351703E-2</v>
      </c>
      <c r="K162" s="13">
        <v>0.16899766911218847</v>
      </c>
      <c r="L162" s="13">
        <v>0.28735207099341281</v>
      </c>
      <c r="M162" s="13">
        <v>-0.13691650239283426</v>
      </c>
      <c r="N162" s="13">
        <v>0.17307692298528105</v>
      </c>
      <c r="O162" s="13" t="e">
        <v>#VALUE!</v>
      </c>
      <c r="P162" s="13">
        <v>-0.47051282058642513</v>
      </c>
      <c r="Q162" s="13">
        <v>-0.55095059403288826</v>
      </c>
      <c r="R162" s="13">
        <v>-0.74786324788749192</v>
      </c>
      <c r="S162" s="13">
        <v>-0.10606060614656182</v>
      </c>
      <c r="T162" s="13">
        <v>-8.434547914647833E-2</v>
      </c>
      <c r="U162" s="13">
        <v>-1.666666673852564E-2</v>
      </c>
      <c r="V162" s="13">
        <v>-6.0687263619464187E-2</v>
      </c>
      <c r="W162" s="13">
        <v>9.5490716208059587E-2</v>
      </c>
      <c r="X162" s="13">
        <v>-0.14903846153518865</v>
      </c>
      <c r="Y162" s="13">
        <v>-3.8461538365532566E-2</v>
      </c>
      <c r="Z162" s="13">
        <v>-0.11121794863888938</v>
      </c>
      <c r="AA162" s="13">
        <v>-0.23671328662783356</v>
      </c>
      <c r="AB162" s="13">
        <v>4.261954271554854E-2</v>
      </c>
      <c r="AC162" s="13">
        <v>7.6923076957988071E-2</v>
      </c>
      <c r="AD162" s="13">
        <v>-0.10286225404270329</v>
      </c>
      <c r="AE162" s="5">
        <v>0</v>
      </c>
      <c r="AF162" s="5"/>
      <c r="AG162" s="5">
        <v>28.735207099341281</v>
      </c>
      <c r="AH162" s="5">
        <v>74.786324788749198</v>
      </c>
      <c r="AI162" s="7">
        <v>0</v>
      </c>
      <c r="AN162" s="1"/>
      <c r="AO162" s="1"/>
      <c r="AP162" s="1"/>
      <c r="AQ162" s="1"/>
      <c r="AR162" s="1" t="s">
        <v>255</v>
      </c>
      <c r="AS162" s="1"/>
      <c r="AT162" s="1"/>
      <c r="AU162" s="1"/>
      <c r="AV162" s="1"/>
      <c r="AW162" s="12">
        <v>3.1468531369351703E-2</v>
      </c>
      <c r="AX162" s="12">
        <v>0.16899766911218847</v>
      </c>
      <c r="AY162" s="12">
        <v>0.28735207099341281</v>
      </c>
      <c r="AZ162" s="12">
        <v>-0.13691650239283426</v>
      </c>
      <c r="BA162" s="12">
        <v>0.17307692298528105</v>
      </c>
      <c r="BB162" s="12">
        <v>0</v>
      </c>
      <c r="BC162" s="12">
        <v>-0.47051282058642513</v>
      </c>
      <c r="BD162" s="12">
        <v>-0.55095059403288826</v>
      </c>
      <c r="BE162" s="12">
        <v>-0.74786324788749192</v>
      </c>
      <c r="BF162" s="12">
        <v>-0.10606060614656182</v>
      </c>
      <c r="BG162" s="12">
        <v>-8.434547914647833E-2</v>
      </c>
      <c r="BH162" s="12">
        <v>-1.666666673852564E-2</v>
      </c>
      <c r="BI162" s="12">
        <v>-6.0687263619464187E-2</v>
      </c>
      <c r="BJ162" s="12">
        <v>9.5490716208059587E-2</v>
      </c>
      <c r="BK162" s="12">
        <v>-0.14903846153518865</v>
      </c>
      <c r="BL162" s="12">
        <v>-3.8461538365532566E-2</v>
      </c>
      <c r="BM162" s="12">
        <v>-0.11121794863888938</v>
      </c>
      <c r="BN162" s="12">
        <v>-0.23671328662783356</v>
      </c>
      <c r="BO162" s="12">
        <v>4.261954271554854E-2</v>
      </c>
      <c r="BP162" s="12">
        <v>7.6923076957988071E-2</v>
      </c>
      <c r="BQ162" s="12">
        <v>-0.10286225404270329</v>
      </c>
      <c r="BR162" s="12">
        <v>0</v>
      </c>
    </row>
    <row r="163" spans="1:70">
      <c r="A163" s="1">
        <v>162</v>
      </c>
      <c r="B163" s="1">
        <v>0</v>
      </c>
      <c r="C163" s="1">
        <v>0</v>
      </c>
      <c r="D163" s="1">
        <v>0</v>
      </c>
      <c r="E163" s="1" t="s">
        <v>256</v>
      </c>
      <c r="F163" s="1" t="s">
        <v>415</v>
      </c>
      <c r="G163" s="1" t="s">
        <v>84</v>
      </c>
      <c r="H163" s="1" t="s">
        <v>266</v>
      </c>
      <c r="I163" s="1">
        <v>0</v>
      </c>
      <c r="J163" s="13">
        <v>3.4000000103400055E-2</v>
      </c>
      <c r="K163" s="13">
        <v>0.22654867270265486</v>
      </c>
      <c r="L163" s="13">
        <v>0.14867256647486726</v>
      </c>
      <c r="M163" s="13">
        <v>-0.3272727271327272</v>
      </c>
      <c r="N163" s="13">
        <v>0.55689855083568995</v>
      </c>
      <c r="O163" s="13" t="e">
        <v>#VALUE!</v>
      </c>
      <c r="P163" s="13">
        <v>0.36000000017600003</v>
      </c>
      <c r="Q163" s="13">
        <v>-0.50542635643054257</v>
      </c>
      <c r="R163" s="13" t="e">
        <v>#VALUE!</v>
      </c>
      <c r="S163" s="13">
        <v>4.9400000104940119E-2</v>
      </c>
      <c r="T163" s="13">
        <v>-0.14199999991419995</v>
      </c>
      <c r="U163" s="13">
        <v>-3.3786407603378036E-3</v>
      </c>
      <c r="V163" s="13">
        <v>-0.84561403506456134</v>
      </c>
      <c r="W163" s="13">
        <v>-0.28163265308816327</v>
      </c>
      <c r="X163" s="13">
        <v>0.14150943401415103</v>
      </c>
      <c r="Y163" s="13">
        <v>-0.26496842088649675</v>
      </c>
      <c r="Z163" s="13">
        <v>-0.1333333333333333</v>
      </c>
      <c r="AA163" s="13">
        <v>-0.14838709667483871</v>
      </c>
      <c r="AB163" s="13">
        <v>-0.36610169489661015</v>
      </c>
      <c r="AC163" s="13">
        <v>0.12291666685229168</v>
      </c>
      <c r="AD163" s="13">
        <v>-3.4188033003418454E-3</v>
      </c>
      <c r="AE163" s="5">
        <v>0</v>
      </c>
      <c r="AF163" s="5"/>
      <c r="AG163" s="5">
        <v>55.689855083568993</v>
      </c>
      <c r="AH163" s="5">
        <v>84.561403506456131</v>
      </c>
      <c r="AI163" s="7">
        <v>0</v>
      </c>
      <c r="AN163" s="1"/>
      <c r="AO163" s="1"/>
      <c r="AP163" s="1"/>
      <c r="AQ163" s="1"/>
      <c r="AR163" s="1" t="s">
        <v>256</v>
      </c>
      <c r="AS163" s="1"/>
      <c r="AT163" s="1"/>
      <c r="AU163" s="1"/>
      <c r="AV163" s="1"/>
      <c r="AW163" s="12">
        <v>3.4000000103400055E-2</v>
      </c>
      <c r="AX163" s="12">
        <v>0.22654867270265486</v>
      </c>
      <c r="AY163" s="12">
        <v>0.14867256647486726</v>
      </c>
      <c r="AZ163" s="12">
        <v>-0.3272727271327272</v>
      </c>
      <c r="BA163" s="12">
        <v>0.55689855083568995</v>
      </c>
      <c r="BB163" s="12">
        <v>0</v>
      </c>
      <c r="BC163" s="12">
        <v>0.36000000017600003</v>
      </c>
      <c r="BD163" s="12">
        <v>-0.50542635643054257</v>
      </c>
      <c r="BE163" s="12">
        <v>0</v>
      </c>
      <c r="BF163" s="12">
        <v>4.9400000104940119E-2</v>
      </c>
      <c r="BG163" s="12">
        <v>-0.14199999991419995</v>
      </c>
      <c r="BH163" s="12">
        <v>-3.3786407603378036E-3</v>
      </c>
      <c r="BI163" s="12">
        <v>-0.84561403506456134</v>
      </c>
      <c r="BJ163" s="12">
        <v>-0.28163265308816327</v>
      </c>
      <c r="BK163" s="12">
        <v>0.14150943401415103</v>
      </c>
      <c r="BL163" s="12">
        <v>-0.26496842088649675</v>
      </c>
      <c r="BM163" s="12">
        <v>-0.1333333333333333</v>
      </c>
      <c r="BN163" s="12">
        <v>-0.14838709667483871</v>
      </c>
      <c r="BO163" s="12">
        <v>-0.36610169489661015</v>
      </c>
      <c r="BP163" s="12">
        <v>0.12291666685229168</v>
      </c>
      <c r="BQ163" s="12">
        <v>-3.4188033003418454E-3</v>
      </c>
      <c r="BR163" s="12">
        <v>0</v>
      </c>
    </row>
    <row r="164" spans="1:70">
      <c r="A164" s="1">
        <v>163</v>
      </c>
      <c r="B164" s="1">
        <v>0</v>
      </c>
      <c r="C164" s="1">
        <v>0</v>
      </c>
      <c r="D164" s="1">
        <v>0</v>
      </c>
      <c r="E164" s="1" t="s">
        <v>9</v>
      </c>
      <c r="F164" s="1" t="s">
        <v>415</v>
      </c>
      <c r="G164" s="1" t="s">
        <v>84</v>
      </c>
      <c r="H164" s="1" t="s">
        <v>266</v>
      </c>
      <c r="I164" s="1">
        <v>0</v>
      </c>
      <c r="J164" s="13">
        <v>5.4545454411608338E-2</v>
      </c>
      <c r="K164" s="13">
        <v>0.19045857990219903</v>
      </c>
      <c r="L164" s="13">
        <v>0.24408284016771736</v>
      </c>
      <c r="M164" s="13">
        <v>-0.23734385273741457</v>
      </c>
      <c r="N164" s="13">
        <v>0.23521932612217716</v>
      </c>
      <c r="O164" s="13" t="e">
        <v>#VALUE!</v>
      </c>
      <c r="P164" s="13">
        <v>-7.0512820502810686E-2</v>
      </c>
      <c r="Q164" s="13">
        <v>-0.55384615387704139</v>
      </c>
      <c r="R164" s="13">
        <v>-0.76693455808536604</v>
      </c>
      <c r="S164" s="13">
        <v>-0.15018315013575648</v>
      </c>
      <c r="T164" s="13">
        <v>-0.16346153851945266</v>
      </c>
      <c r="U164" s="13">
        <v>4.1025641027928952E-2</v>
      </c>
      <c r="V164" s="13">
        <v>-0.1870925684178166</v>
      </c>
      <c r="W164" s="13">
        <v>-0.11611030483811541</v>
      </c>
      <c r="X164" s="13">
        <v>-6.7132867156890805E-2</v>
      </c>
      <c r="Y164" s="13">
        <v>-2.7613412290396041E-2</v>
      </c>
      <c r="Z164" s="13">
        <v>-0.13557692313676775</v>
      </c>
      <c r="AA164" s="13">
        <v>-0.25641025653609462</v>
      </c>
      <c r="AB164" s="13">
        <v>-0.11366758241520755</v>
      </c>
      <c r="AC164" s="13">
        <v>0.10533610526963062</v>
      </c>
      <c r="AD164" s="13">
        <v>-6.4516129118610446E-2</v>
      </c>
      <c r="AE164" s="5">
        <v>0</v>
      </c>
      <c r="AF164" s="5"/>
      <c r="AG164" s="5">
        <v>24.408284016771738</v>
      </c>
      <c r="AH164" s="5">
        <v>76.693455808536598</v>
      </c>
      <c r="AI164" s="7">
        <v>0</v>
      </c>
      <c r="AN164" s="1"/>
      <c r="AO164" s="1"/>
      <c r="AP164" s="1"/>
      <c r="AQ164" s="1"/>
      <c r="AR164" s="1" t="s">
        <v>9</v>
      </c>
      <c r="AS164" s="1"/>
      <c r="AT164" s="1"/>
      <c r="AU164" s="1"/>
      <c r="AV164" s="1"/>
      <c r="AW164" s="12">
        <v>5.4545454411608338E-2</v>
      </c>
      <c r="AX164" s="12">
        <v>0.19045857990219903</v>
      </c>
      <c r="AY164" s="12">
        <v>0.24408284016771736</v>
      </c>
      <c r="AZ164" s="12">
        <v>-0.23734385273741457</v>
      </c>
      <c r="BA164" s="12">
        <v>0.23521932612217716</v>
      </c>
      <c r="BB164" s="12">
        <v>0</v>
      </c>
      <c r="BC164" s="12">
        <v>-7.0512820502810686E-2</v>
      </c>
      <c r="BD164" s="12">
        <v>-0.55384615387704139</v>
      </c>
      <c r="BE164" s="12">
        <v>-0.76693455808536604</v>
      </c>
      <c r="BF164" s="12">
        <v>-0.15018315013575648</v>
      </c>
      <c r="BG164" s="12">
        <v>-0.16346153851945266</v>
      </c>
      <c r="BH164" s="12">
        <v>4.1025641027928952E-2</v>
      </c>
      <c r="BI164" s="12">
        <v>-0.1870925684178166</v>
      </c>
      <c r="BJ164" s="12">
        <v>-0.11611030483811541</v>
      </c>
      <c r="BK164" s="12">
        <v>-6.7132867156890805E-2</v>
      </c>
      <c r="BL164" s="12">
        <v>-2.7613412290396041E-2</v>
      </c>
      <c r="BM164" s="12">
        <v>-0.13557692313676775</v>
      </c>
      <c r="BN164" s="12">
        <v>-0.25641025653609462</v>
      </c>
      <c r="BO164" s="12">
        <v>-0.11366758241520755</v>
      </c>
      <c r="BP164" s="12">
        <v>0.10533610526963062</v>
      </c>
      <c r="BQ164" s="12">
        <v>-6.4516129118610446E-2</v>
      </c>
      <c r="BR164" s="12">
        <v>0</v>
      </c>
    </row>
    <row r="165" spans="1:70">
      <c r="A165" s="1">
        <v>164</v>
      </c>
      <c r="B165" s="1" t="s">
        <v>195</v>
      </c>
      <c r="C165" s="1" t="s">
        <v>178</v>
      </c>
      <c r="D165" s="1">
        <v>78</v>
      </c>
      <c r="E165" s="1" t="s">
        <v>255</v>
      </c>
      <c r="F165" s="1" t="s">
        <v>302</v>
      </c>
      <c r="G165" s="1" t="s">
        <v>320</v>
      </c>
      <c r="H165" s="1" t="s">
        <v>338</v>
      </c>
      <c r="I165" s="1">
        <v>0</v>
      </c>
      <c r="J165" s="13">
        <v>-9.7408922657315419E-3</v>
      </c>
      <c r="K165" s="13">
        <v>-9.234365867913491E-2</v>
      </c>
      <c r="L165" s="13">
        <v>1.8702513150204575E-2</v>
      </c>
      <c r="M165" s="13">
        <v>-4.7535554256769877E-2</v>
      </c>
      <c r="N165" s="13">
        <v>5.0457821936489448E-2</v>
      </c>
      <c r="O165" s="13">
        <v>-2.1040327293980095E-2</v>
      </c>
      <c r="P165" s="13">
        <v>-1.1689070718877877E-2</v>
      </c>
      <c r="Q165" s="13">
        <v>3.5262030001948226E-2</v>
      </c>
      <c r="R165" s="13">
        <v>-3.3898305084745665E-2</v>
      </c>
      <c r="S165" s="13">
        <v>3.4482758620689717E-2</v>
      </c>
      <c r="T165" s="13">
        <v>-1.6169881161114324E-2</v>
      </c>
      <c r="U165" s="13">
        <v>6.0588349892850175E-2</v>
      </c>
      <c r="V165" s="13">
        <v>0.117669978570037</v>
      </c>
      <c r="W165" s="13">
        <v>-0.11396843950905906</v>
      </c>
      <c r="X165" s="13">
        <v>-5.1821546853691731E-2</v>
      </c>
      <c r="Y165" s="13">
        <v>-5.1431911163062546E-2</v>
      </c>
      <c r="Z165" s="13">
        <v>-3.0976037405026229E-2</v>
      </c>
      <c r="AA165" s="13">
        <v>-0.11805961426066619</v>
      </c>
      <c r="AB165" s="13">
        <v>-4.2859925969218698E-2</v>
      </c>
      <c r="AC165" s="13">
        <v>-3.0391583869082316E-2</v>
      </c>
      <c r="AD165" s="13">
        <v>-7.9485680888369339E-2</v>
      </c>
      <c r="AE165" s="5">
        <v>0</v>
      </c>
      <c r="AF165" s="5"/>
      <c r="AG165" s="5">
        <v>11.7669978570037</v>
      </c>
      <c r="AH165" s="5">
        <v>11.805961426066618</v>
      </c>
      <c r="AI165" s="7">
        <v>0</v>
      </c>
      <c r="AN165" s="1"/>
      <c r="AO165" s="1"/>
      <c r="AP165" s="1"/>
      <c r="AQ165" s="1"/>
      <c r="AR165" s="1" t="s">
        <v>255</v>
      </c>
      <c r="AS165" s="1"/>
      <c r="AT165" s="1"/>
      <c r="AU165" s="1"/>
      <c r="AV165" s="1"/>
      <c r="AW165" s="12">
        <v>-9.7408922657315419E-3</v>
      </c>
      <c r="AX165" s="12">
        <v>-9.234365867913491E-2</v>
      </c>
      <c r="AY165" s="12">
        <v>1.8702513150204575E-2</v>
      </c>
      <c r="AZ165" s="12">
        <v>-4.7535554256769877E-2</v>
      </c>
      <c r="BA165" s="12">
        <v>5.0457821936489448E-2</v>
      </c>
      <c r="BB165" s="12">
        <v>-2.1040327293980095E-2</v>
      </c>
      <c r="BC165" s="12">
        <v>-1.1689070718877877E-2</v>
      </c>
      <c r="BD165" s="12">
        <v>3.5262030001948226E-2</v>
      </c>
      <c r="BE165" s="12">
        <v>-3.3898305084745665E-2</v>
      </c>
      <c r="BF165" s="12">
        <v>3.4482758620689717E-2</v>
      </c>
      <c r="BG165" s="12">
        <v>-1.6169881161114324E-2</v>
      </c>
      <c r="BH165" s="12">
        <v>6.0588349892850175E-2</v>
      </c>
      <c r="BI165" s="12">
        <v>0.117669978570037</v>
      </c>
      <c r="BJ165" s="12">
        <v>-0.11396843950905906</v>
      </c>
      <c r="BK165" s="12">
        <v>-5.1821546853691731E-2</v>
      </c>
      <c r="BL165" s="12">
        <v>-5.1431911163062546E-2</v>
      </c>
      <c r="BM165" s="12">
        <v>-3.0976037405026229E-2</v>
      </c>
      <c r="BN165" s="12">
        <v>-0.11805961426066619</v>
      </c>
      <c r="BO165" s="12">
        <v>-4.2859925969218698E-2</v>
      </c>
      <c r="BP165" s="12">
        <v>-3.0391583869082316E-2</v>
      </c>
      <c r="BQ165" s="12">
        <v>-7.9485680888369339E-2</v>
      </c>
      <c r="BR165" s="12">
        <v>0</v>
      </c>
    </row>
    <row r="166" spans="1:70">
      <c r="A166" s="1">
        <v>165</v>
      </c>
      <c r="B166" s="1">
        <v>0</v>
      </c>
      <c r="C166" s="1">
        <v>0</v>
      </c>
      <c r="D166" s="1">
        <v>0</v>
      </c>
      <c r="E166" s="1" t="s">
        <v>256</v>
      </c>
      <c r="F166" s="1" t="s">
        <v>302</v>
      </c>
      <c r="G166" s="1" t="s">
        <v>320</v>
      </c>
      <c r="H166" s="1" t="s">
        <v>338</v>
      </c>
      <c r="I166" s="1">
        <v>0</v>
      </c>
      <c r="J166" s="13">
        <v>-2.2185702547247294E-2</v>
      </c>
      <c r="K166" s="13">
        <v>-3.8414133114215231E-2</v>
      </c>
      <c r="L166" s="13">
        <v>6.1421528348397737E-2</v>
      </c>
      <c r="M166" s="13">
        <v>-2.3829087921117431E-2</v>
      </c>
      <c r="N166" s="13">
        <v>4.252259654889072E-2</v>
      </c>
      <c r="O166" s="13">
        <v>-4.9917830731306484E-2</v>
      </c>
      <c r="P166" s="13">
        <v>-4.9096138044371414E-2</v>
      </c>
      <c r="Q166" s="13">
        <v>-8.0115036976170881E-2</v>
      </c>
      <c r="R166" s="13">
        <v>-2.444535743631877E-2</v>
      </c>
      <c r="S166" s="13">
        <v>4.6836483155299945E-2</v>
      </c>
      <c r="T166" s="13">
        <v>-2.9991783073130666E-2</v>
      </c>
      <c r="U166" s="13">
        <v>8.2580115036976237E-2</v>
      </c>
      <c r="V166" s="13">
        <v>8.9359079704190658E-2</v>
      </c>
      <c r="W166" s="13">
        <v>-0.11606409202958091</v>
      </c>
      <c r="X166" s="13">
        <v>-4.0468364831552979E-2</v>
      </c>
      <c r="Y166" s="13">
        <v>-5.7723911257189855E-2</v>
      </c>
      <c r="Z166" s="13">
        <v>-2.6705012325390831E-3</v>
      </c>
      <c r="AA166" s="13">
        <v>-0.12530813475760069</v>
      </c>
      <c r="AB166" s="13">
        <v>-6.573541495480696E-3</v>
      </c>
      <c r="AC166" s="13">
        <v>-0.11421528348397704</v>
      </c>
      <c r="AD166" s="13">
        <v>-0.14646672144617917</v>
      </c>
      <c r="AE166" s="5">
        <v>0</v>
      </c>
      <c r="AF166" s="5"/>
      <c r="AG166" s="5">
        <v>8.9359079704190663</v>
      </c>
      <c r="AH166" s="5">
        <v>14.646672144617916</v>
      </c>
      <c r="AI166" s="7">
        <v>0</v>
      </c>
      <c r="AN166" s="1"/>
      <c r="AO166" s="1"/>
      <c r="AP166" s="1"/>
      <c r="AQ166" s="1"/>
      <c r="AR166" s="1" t="s">
        <v>256</v>
      </c>
      <c r="AS166" s="1"/>
      <c r="AT166" s="1"/>
      <c r="AU166" s="1"/>
      <c r="AV166" s="1"/>
      <c r="AW166" s="12">
        <v>-2.2185702547247294E-2</v>
      </c>
      <c r="AX166" s="12">
        <v>-3.8414133114215231E-2</v>
      </c>
      <c r="AY166" s="12">
        <v>6.1421528348397737E-2</v>
      </c>
      <c r="AZ166" s="12">
        <v>-2.3829087921117431E-2</v>
      </c>
      <c r="BA166" s="12">
        <v>4.252259654889072E-2</v>
      </c>
      <c r="BB166" s="12">
        <v>-4.9917830731306484E-2</v>
      </c>
      <c r="BC166" s="12">
        <v>-4.9096138044371414E-2</v>
      </c>
      <c r="BD166" s="12">
        <v>-8.0115036976170881E-2</v>
      </c>
      <c r="BE166" s="12">
        <v>-2.444535743631877E-2</v>
      </c>
      <c r="BF166" s="12">
        <v>4.6836483155299945E-2</v>
      </c>
      <c r="BG166" s="12">
        <v>-2.9991783073130666E-2</v>
      </c>
      <c r="BH166" s="12">
        <v>8.2580115036976237E-2</v>
      </c>
      <c r="BI166" s="12">
        <v>8.9359079704190658E-2</v>
      </c>
      <c r="BJ166" s="12">
        <v>-0.11606409202958091</v>
      </c>
      <c r="BK166" s="12">
        <v>-4.0468364831552979E-2</v>
      </c>
      <c r="BL166" s="12">
        <v>-5.7723911257189855E-2</v>
      </c>
      <c r="BM166" s="12">
        <v>-2.6705012325390831E-3</v>
      </c>
      <c r="BN166" s="12">
        <v>-0.12530813475760069</v>
      </c>
      <c r="BO166" s="12">
        <v>-6.573541495480696E-3</v>
      </c>
      <c r="BP166" s="12">
        <v>-0.11421528348397704</v>
      </c>
      <c r="BQ166" s="12">
        <v>-0.14646672144617917</v>
      </c>
      <c r="BR166" s="12">
        <v>0</v>
      </c>
    </row>
    <row r="167" spans="1:70">
      <c r="A167" s="1">
        <v>166</v>
      </c>
      <c r="B167" s="1">
        <v>0</v>
      </c>
      <c r="C167" s="1">
        <v>0</v>
      </c>
      <c r="D167" s="1">
        <v>0</v>
      </c>
      <c r="E167" s="1" t="s">
        <v>9</v>
      </c>
      <c r="F167" s="1" t="s">
        <v>302</v>
      </c>
      <c r="G167" s="1" t="s">
        <v>320</v>
      </c>
      <c r="H167" s="1" t="s">
        <v>338</v>
      </c>
      <c r="I167" s="1">
        <v>0</v>
      </c>
      <c r="J167" s="13">
        <v>-1.7071701144808223E-2</v>
      </c>
      <c r="K167" s="13">
        <v>-6.1658967664189601E-2</v>
      </c>
      <c r="L167" s="13">
        <v>4.3181361719220698E-2</v>
      </c>
      <c r="M167" s="13">
        <v>-3.3741715203856194E-2</v>
      </c>
      <c r="N167" s="13">
        <v>4.7399076119702739E-2</v>
      </c>
      <c r="O167" s="13">
        <v>-3.6955211889937667E-2</v>
      </c>
      <c r="P167" s="13">
        <v>-3.2536653946575567E-2</v>
      </c>
      <c r="Q167" s="13">
        <v>-2.8921470174733836E-2</v>
      </c>
      <c r="R167" s="13">
        <v>-2.7917252460333414E-2</v>
      </c>
      <c r="S167" s="13">
        <v>4.1373769833299906E-2</v>
      </c>
      <c r="T167" s="13">
        <v>-2.4703755774251795E-2</v>
      </c>
      <c r="U167" s="13">
        <v>7.310704960835511E-2</v>
      </c>
      <c r="V167" s="13">
        <v>0.1024302068688492</v>
      </c>
      <c r="W167" s="13">
        <v>-0.11528419361317538</v>
      </c>
      <c r="X167" s="13">
        <v>-4.5189797148021689E-2</v>
      </c>
      <c r="Y167" s="13">
        <v>-5.46294436633862E-2</v>
      </c>
      <c r="Z167" s="13">
        <v>-1.506326571600723E-2</v>
      </c>
      <c r="AA167" s="13">
        <v>-0.12231371761397863</v>
      </c>
      <c r="AB167" s="13">
        <v>-2.2293633259690689E-2</v>
      </c>
      <c r="AC167" s="13">
        <v>-7.7927294637477454E-2</v>
      </c>
      <c r="AD167" s="13">
        <v>-0.11910022092789717</v>
      </c>
      <c r="AE167" s="5">
        <v>0</v>
      </c>
      <c r="AF167" s="5"/>
      <c r="AG167" s="5">
        <v>10.24302068688492</v>
      </c>
      <c r="AH167" s="5">
        <v>12.231371761397863</v>
      </c>
      <c r="AI167" s="7">
        <v>0</v>
      </c>
      <c r="AN167" s="1"/>
      <c r="AO167" s="1"/>
      <c r="AP167" s="1"/>
      <c r="AQ167" s="1"/>
      <c r="AR167" s="1" t="s">
        <v>9</v>
      </c>
      <c r="AS167" s="1"/>
      <c r="AT167" s="1"/>
      <c r="AU167" s="1"/>
      <c r="AV167" s="1"/>
      <c r="AW167" s="12">
        <v>-1.7071701144808223E-2</v>
      </c>
      <c r="AX167" s="12">
        <v>-6.1658967664189601E-2</v>
      </c>
      <c r="AY167" s="12">
        <v>4.3181361719220698E-2</v>
      </c>
      <c r="AZ167" s="12">
        <v>-3.3741715203856194E-2</v>
      </c>
      <c r="BA167" s="12">
        <v>4.7399076119702739E-2</v>
      </c>
      <c r="BB167" s="12">
        <v>-3.6955211889937667E-2</v>
      </c>
      <c r="BC167" s="12">
        <v>-3.2536653946575567E-2</v>
      </c>
      <c r="BD167" s="12">
        <v>-2.8921470174733836E-2</v>
      </c>
      <c r="BE167" s="12">
        <v>-2.7917252460333414E-2</v>
      </c>
      <c r="BF167" s="12">
        <v>4.1373769833299906E-2</v>
      </c>
      <c r="BG167" s="12">
        <v>-2.4703755774251795E-2</v>
      </c>
      <c r="BH167" s="12">
        <v>7.310704960835511E-2</v>
      </c>
      <c r="BI167" s="12">
        <v>0.1024302068688492</v>
      </c>
      <c r="BJ167" s="12">
        <v>-0.11528419361317538</v>
      </c>
      <c r="BK167" s="12">
        <v>-4.5189797148021689E-2</v>
      </c>
      <c r="BL167" s="12">
        <v>-5.46294436633862E-2</v>
      </c>
      <c r="BM167" s="12">
        <v>-1.506326571600723E-2</v>
      </c>
      <c r="BN167" s="12">
        <v>-0.12231371761397863</v>
      </c>
      <c r="BO167" s="12">
        <v>-2.2293633259690689E-2</v>
      </c>
      <c r="BP167" s="12">
        <v>-7.7927294637477454E-2</v>
      </c>
      <c r="BQ167" s="12">
        <v>-0.11910022092789717</v>
      </c>
      <c r="BR167" s="12">
        <v>0</v>
      </c>
    </row>
    <row r="168" spans="1:70">
      <c r="A168" s="1">
        <v>167</v>
      </c>
      <c r="B168" s="1">
        <v>0</v>
      </c>
      <c r="C168" s="1">
        <v>0</v>
      </c>
      <c r="D168" s="1">
        <v>79</v>
      </c>
      <c r="E168" s="1" t="s">
        <v>255</v>
      </c>
      <c r="F168" s="1" t="s">
        <v>303</v>
      </c>
      <c r="G168" s="1" t="s">
        <v>320</v>
      </c>
      <c r="H168" s="1" t="s">
        <v>339</v>
      </c>
      <c r="I168" s="1">
        <v>0</v>
      </c>
      <c r="J168" s="13">
        <v>1.1325782811459023E-2</v>
      </c>
      <c r="K168" s="13">
        <v>2.9313790806129215E-2</v>
      </c>
      <c r="L168" s="13">
        <v>-0.34976682211858762</v>
      </c>
      <c r="M168" s="13">
        <v>-3.9973351099267133E-2</v>
      </c>
      <c r="N168" s="13">
        <v>0.30579613590939386</v>
      </c>
      <c r="O168" s="13">
        <v>1.0659560293137917E-2</v>
      </c>
      <c r="P168" s="13">
        <v>0.11059293804130592</v>
      </c>
      <c r="Q168" s="13">
        <v>-0.14257161892071957</v>
      </c>
      <c r="R168" s="13">
        <v>0.173217854763491</v>
      </c>
      <c r="S168" s="13">
        <v>-2.5316455696202465E-2</v>
      </c>
      <c r="T168" s="13">
        <v>0.29980013324450377</v>
      </c>
      <c r="U168" s="13">
        <v>0.14656895403064632</v>
      </c>
      <c r="V168" s="13">
        <v>-0.36908727514990003</v>
      </c>
      <c r="W168" s="13">
        <v>-0.52031978680879409</v>
      </c>
      <c r="X168" s="13">
        <v>-4.5303131245836091E-2</v>
      </c>
      <c r="Y168" s="13">
        <v>-0.27381745502998001</v>
      </c>
      <c r="Z168" s="13">
        <v>4.6635576282478421E-2</v>
      </c>
      <c r="AA168" s="13">
        <v>6.5956029313790826E-2</v>
      </c>
      <c r="AB168" s="13">
        <v>-0.31379080612924709</v>
      </c>
      <c r="AC168" s="13">
        <v>7.8614257161892173E-2</v>
      </c>
      <c r="AD168" s="13">
        <v>8.6608927381745429E-2</v>
      </c>
      <c r="AE168" s="5">
        <v>0</v>
      </c>
      <c r="AF168" s="5"/>
      <c r="AG168" s="5">
        <v>30.579613590939385</v>
      </c>
      <c r="AH168" s="5">
        <v>52.031978680879412</v>
      </c>
      <c r="AI168" s="7">
        <v>0</v>
      </c>
      <c r="AN168" s="1"/>
      <c r="AO168" s="1"/>
      <c r="AP168" s="1"/>
      <c r="AQ168" s="1"/>
      <c r="AR168" s="1" t="s">
        <v>255</v>
      </c>
      <c r="AS168" s="1"/>
      <c r="AT168" s="1"/>
      <c r="AU168" s="1"/>
      <c r="AV168" s="1"/>
      <c r="AW168" s="12">
        <v>1.1325782811459023E-2</v>
      </c>
      <c r="AX168" s="12">
        <v>2.9313790806129215E-2</v>
      </c>
      <c r="AY168" s="12">
        <v>-0.34976682211858762</v>
      </c>
      <c r="AZ168" s="12">
        <v>-3.9973351099267133E-2</v>
      </c>
      <c r="BA168" s="12">
        <v>0.30579613590939386</v>
      </c>
      <c r="BB168" s="12">
        <v>1.0659560293137917E-2</v>
      </c>
      <c r="BC168" s="12">
        <v>0.11059293804130592</v>
      </c>
      <c r="BD168" s="12">
        <v>-0.14257161892071957</v>
      </c>
      <c r="BE168" s="12">
        <v>0.173217854763491</v>
      </c>
      <c r="BF168" s="12">
        <v>-2.5316455696202465E-2</v>
      </c>
      <c r="BG168" s="12">
        <v>0.29980013324450377</v>
      </c>
      <c r="BH168" s="12">
        <v>0.14656895403064632</v>
      </c>
      <c r="BI168" s="12">
        <v>-0.36908727514990003</v>
      </c>
      <c r="BJ168" s="12">
        <v>-0.52031978680879409</v>
      </c>
      <c r="BK168" s="12">
        <v>-4.5303131245836091E-2</v>
      </c>
      <c r="BL168" s="12">
        <v>-0.27381745502998001</v>
      </c>
      <c r="BM168" s="12">
        <v>4.6635576282478421E-2</v>
      </c>
      <c r="BN168" s="12">
        <v>6.5956029313790826E-2</v>
      </c>
      <c r="BO168" s="12">
        <v>-0.31379080612924709</v>
      </c>
      <c r="BP168" s="12">
        <v>7.8614257161892173E-2</v>
      </c>
      <c r="BQ168" s="12">
        <v>8.6608927381745429E-2</v>
      </c>
      <c r="BR168" s="12">
        <v>0</v>
      </c>
    </row>
    <row r="169" spans="1:70">
      <c r="A169" s="1">
        <v>168</v>
      </c>
      <c r="B169" s="1">
        <v>0</v>
      </c>
      <c r="C169" s="1">
        <v>0</v>
      </c>
      <c r="D169" s="1">
        <v>0</v>
      </c>
      <c r="E169" s="1" t="s">
        <v>256</v>
      </c>
      <c r="F169" s="1" t="s">
        <v>303</v>
      </c>
      <c r="G169" s="1" t="s">
        <v>320</v>
      </c>
      <c r="H169" s="1" t="s">
        <v>339</v>
      </c>
      <c r="I169" s="1">
        <v>0</v>
      </c>
      <c r="J169" s="13">
        <v>0.12448377581120941</v>
      </c>
      <c r="K169" s="13">
        <v>-0.12566371681415925</v>
      </c>
      <c r="L169" s="13">
        <v>-0.23421828908554568</v>
      </c>
      <c r="M169" s="13">
        <v>-1.1799410029498483E-2</v>
      </c>
      <c r="N169" s="13">
        <v>9.6755162241887946E-2</v>
      </c>
      <c r="O169" s="13">
        <v>-3.5988200589970466E-2</v>
      </c>
      <c r="P169" s="13">
        <v>-0.13569321533923298</v>
      </c>
      <c r="Q169" s="13">
        <v>2.4188790560471986E-2</v>
      </c>
      <c r="R169" s="13">
        <v>0.27079646017699116</v>
      </c>
      <c r="S169" s="13">
        <v>-6.6076696165191698E-2</v>
      </c>
      <c r="T169" s="13">
        <v>0.14513274336283191</v>
      </c>
      <c r="U169" s="13">
        <v>0.1651917404129794</v>
      </c>
      <c r="V169" s="13">
        <v>-0.37109144542772859</v>
      </c>
      <c r="W169" s="13">
        <v>-0.36460176991150445</v>
      </c>
      <c r="X169" s="13">
        <v>-0.10265486725663708</v>
      </c>
      <c r="Y169" s="13">
        <v>-0.20825958702064895</v>
      </c>
      <c r="Z169" s="13">
        <v>0.14867256637168139</v>
      </c>
      <c r="AA169" s="13">
        <v>3.9528023598820163E-2</v>
      </c>
      <c r="AB169" s="13">
        <v>-5.8997050147492625E-2</v>
      </c>
      <c r="AC169" s="13">
        <v>-0.19410029498525069</v>
      </c>
      <c r="AD169" s="13">
        <v>-0.1988200589970501</v>
      </c>
      <c r="AE169" s="5">
        <v>0</v>
      </c>
      <c r="AF169" s="5"/>
      <c r="AG169" s="5">
        <v>27.079646017699115</v>
      </c>
      <c r="AH169" s="5">
        <v>37.10914454277286</v>
      </c>
      <c r="AI169" s="7">
        <v>0</v>
      </c>
      <c r="AN169" s="1"/>
      <c r="AO169" s="1"/>
      <c r="AP169" s="1"/>
      <c r="AQ169" s="1"/>
      <c r="AR169" s="1" t="s">
        <v>256</v>
      </c>
      <c r="AS169" s="1"/>
      <c r="AT169" s="1"/>
      <c r="AU169" s="1"/>
      <c r="AV169" s="1"/>
      <c r="AW169" s="12">
        <v>0.12448377581120941</v>
      </c>
      <c r="AX169" s="12">
        <v>-0.12566371681415925</v>
      </c>
      <c r="AY169" s="12">
        <v>-0.23421828908554568</v>
      </c>
      <c r="AZ169" s="12">
        <v>-1.1799410029498483E-2</v>
      </c>
      <c r="BA169" s="12">
        <v>9.6755162241887946E-2</v>
      </c>
      <c r="BB169" s="12">
        <v>-3.5988200589970466E-2</v>
      </c>
      <c r="BC169" s="12">
        <v>-0.13569321533923298</v>
      </c>
      <c r="BD169" s="12">
        <v>2.4188790560471986E-2</v>
      </c>
      <c r="BE169" s="12">
        <v>0.27079646017699116</v>
      </c>
      <c r="BF169" s="12">
        <v>-6.6076696165191698E-2</v>
      </c>
      <c r="BG169" s="12">
        <v>0.14513274336283191</v>
      </c>
      <c r="BH169" s="12">
        <v>0.1651917404129794</v>
      </c>
      <c r="BI169" s="12">
        <v>-0.37109144542772859</v>
      </c>
      <c r="BJ169" s="12">
        <v>-0.36460176991150445</v>
      </c>
      <c r="BK169" s="12">
        <v>-0.10265486725663708</v>
      </c>
      <c r="BL169" s="12">
        <v>-0.20825958702064895</v>
      </c>
      <c r="BM169" s="12">
        <v>0.14867256637168139</v>
      </c>
      <c r="BN169" s="12">
        <v>3.9528023598820163E-2</v>
      </c>
      <c r="BO169" s="12">
        <v>-5.8997050147492625E-2</v>
      </c>
      <c r="BP169" s="12">
        <v>-0.19410029498525069</v>
      </c>
      <c r="BQ169" s="12">
        <v>-0.1988200589970501</v>
      </c>
      <c r="BR169" s="12">
        <v>0</v>
      </c>
    </row>
    <row r="170" spans="1:70">
      <c r="A170" s="1">
        <v>169</v>
      </c>
      <c r="B170" s="1">
        <v>0</v>
      </c>
      <c r="C170" s="1">
        <v>0</v>
      </c>
      <c r="D170" s="1">
        <v>0</v>
      </c>
      <c r="E170" s="1" t="s">
        <v>9</v>
      </c>
      <c r="F170" s="1" t="s">
        <v>303</v>
      </c>
      <c r="G170" s="1" t="s">
        <v>320</v>
      </c>
      <c r="H170" s="1" t="s">
        <v>339</v>
      </c>
      <c r="I170" s="1">
        <v>0</v>
      </c>
      <c r="J170" s="13">
        <v>7.5870646766169308E-2</v>
      </c>
      <c r="K170" s="13">
        <v>-6.0323383084577048E-2</v>
      </c>
      <c r="L170" s="13">
        <v>-0.28482587064676607</v>
      </c>
      <c r="M170" s="13">
        <v>-2.3009950248756062E-2</v>
      </c>
      <c r="N170" s="13">
        <v>0.18470149253731361</v>
      </c>
      <c r="O170" s="13">
        <v>-1.5547263681591931E-2</v>
      </c>
      <c r="P170" s="13">
        <v>-2.9850746268656636E-2</v>
      </c>
      <c r="Q170" s="13">
        <v>-4.7263681592039683E-2</v>
      </c>
      <c r="R170" s="13">
        <v>0.23320895522388063</v>
      </c>
      <c r="S170" s="13">
        <v>-4.9129353233830796E-2</v>
      </c>
      <c r="T170" s="13">
        <v>0.20957711442786078</v>
      </c>
      <c r="U170" s="13">
        <v>0.15858208955223888</v>
      </c>
      <c r="V170" s="13">
        <v>-0.36815920398009944</v>
      </c>
      <c r="W170" s="13">
        <v>-0.42786069651741293</v>
      </c>
      <c r="X170" s="13">
        <v>-7.9601990049751103E-2</v>
      </c>
      <c r="Y170" s="13">
        <v>-0.23009950248756206</v>
      </c>
      <c r="Z170" s="13">
        <v>0.10634328358208962</v>
      </c>
      <c r="AA170" s="13">
        <v>4.9751243781094578E-2</v>
      </c>
      <c r="AB170" s="13">
        <v>-0.14552238805970139</v>
      </c>
      <c r="AC170" s="13">
        <v>-7.711442786069643E-2</v>
      </c>
      <c r="AD170" s="13">
        <v>-8.4577114427860561E-2</v>
      </c>
      <c r="AE170" s="5">
        <v>0</v>
      </c>
      <c r="AF170" s="5"/>
      <c r="AG170" s="5">
        <v>23.320895522388064</v>
      </c>
      <c r="AH170" s="5">
        <v>42.786069651741293</v>
      </c>
      <c r="AI170" s="7">
        <v>0</v>
      </c>
      <c r="AN170" s="1"/>
      <c r="AO170" s="1"/>
      <c r="AP170" s="1"/>
      <c r="AQ170" s="1"/>
      <c r="AR170" s="1" t="s">
        <v>9</v>
      </c>
      <c r="AS170" s="1"/>
      <c r="AT170" s="1"/>
      <c r="AU170" s="1"/>
      <c r="AV170" s="1"/>
      <c r="AW170" s="12">
        <v>7.5870646766169308E-2</v>
      </c>
      <c r="AX170" s="12">
        <v>-6.0323383084577048E-2</v>
      </c>
      <c r="AY170" s="12">
        <v>-0.28482587064676607</v>
      </c>
      <c r="AZ170" s="12">
        <v>-2.3009950248756062E-2</v>
      </c>
      <c r="BA170" s="12">
        <v>0.18470149253731361</v>
      </c>
      <c r="BB170" s="12">
        <v>-1.5547263681591931E-2</v>
      </c>
      <c r="BC170" s="12">
        <v>-2.9850746268656636E-2</v>
      </c>
      <c r="BD170" s="12">
        <v>-4.7263681592039683E-2</v>
      </c>
      <c r="BE170" s="12">
        <v>0.23320895522388063</v>
      </c>
      <c r="BF170" s="12">
        <v>-4.9129353233830796E-2</v>
      </c>
      <c r="BG170" s="12">
        <v>0.20957711442786078</v>
      </c>
      <c r="BH170" s="12">
        <v>0.15858208955223888</v>
      </c>
      <c r="BI170" s="12">
        <v>-0.36815920398009944</v>
      </c>
      <c r="BJ170" s="12">
        <v>-0.42786069651741293</v>
      </c>
      <c r="BK170" s="12">
        <v>-7.9601990049751103E-2</v>
      </c>
      <c r="BL170" s="12">
        <v>-0.23009950248756206</v>
      </c>
      <c r="BM170" s="12">
        <v>0.10634328358208962</v>
      </c>
      <c r="BN170" s="12">
        <v>4.9751243781094578E-2</v>
      </c>
      <c r="BO170" s="12">
        <v>-0.14552238805970139</v>
      </c>
      <c r="BP170" s="12">
        <v>-7.711442786069643E-2</v>
      </c>
      <c r="BQ170" s="12">
        <v>-8.4577114427860561E-2</v>
      </c>
      <c r="BR170" s="12">
        <v>0</v>
      </c>
    </row>
    <row r="171" spans="1:70">
      <c r="A171" s="1">
        <v>170</v>
      </c>
      <c r="B171" s="1">
        <v>0</v>
      </c>
      <c r="C171" s="1">
        <v>0</v>
      </c>
      <c r="D171" s="1">
        <v>80</v>
      </c>
      <c r="E171" s="1" t="s">
        <v>255</v>
      </c>
      <c r="F171" s="1" t="s">
        <v>421</v>
      </c>
      <c r="G171" s="1" t="s">
        <v>84</v>
      </c>
      <c r="H171" s="1" t="s">
        <v>269</v>
      </c>
      <c r="I171" s="1">
        <v>0</v>
      </c>
      <c r="J171" s="13">
        <v>-5.9991177767975426E-2</v>
      </c>
      <c r="K171" s="13">
        <v>-0.24481693868548743</v>
      </c>
      <c r="L171" s="13">
        <v>-8.2487869430966074E-2</v>
      </c>
      <c r="M171" s="13">
        <v>0.3330392589325098</v>
      </c>
      <c r="N171" s="13">
        <v>3.3965593295103638E-2</v>
      </c>
      <c r="O171" s="13">
        <v>1.0145566828407449E-2</v>
      </c>
      <c r="P171" s="13">
        <v>0.13365681517423897</v>
      </c>
      <c r="Q171" s="13">
        <v>-0.35333039258932514</v>
      </c>
      <c r="R171" s="13">
        <v>-0.33480370533745041</v>
      </c>
      <c r="S171" s="13">
        <v>4.2787825319805857E-2</v>
      </c>
      <c r="T171" s="13">
        <v>-0.1093956771063079</v>
      </c>
      <c r="U171" s="13">
        <v>6.5284516982796512E-2</v>
      </c>
      <c r="V171" s="13">
        <v>0.11071901191001314</v>
      </c>
      <c r="W171" s="13">
        <v>7.2342302602558306E-2</v>
      </c>
      <c r="X171" s="13">
        <v>-0.27701808557565066</v>
      </c>
      <c r="Y171" s="13">
        <v>-0.15483017203352453</v>
      </c>
      <c r="Z171" s="13">
        <v>8.4252315835906325E-2</v>
      </c>
      <c r="AA171" s="13">
        <v>-0.10983678870754308</v>
      </c>
      <c r="AB171" s="13">
        <v>-0.20070577856197619</v>
      </c>
      <c r="AC171" s="13">
        <v>3.9700044111160057E-2</v>
      </c>
      <c r="AD171" s="13">
        <v>-0.20467578297309219</v>
      </c>
      <c r="AE171" s="5">
        <v>0</v>
      </c>
      <c r="AF171" s="5"/>
      <c r="AG171" s="5">
        <v>33.303925893250977</v>
      </c>
      <c r="AH171" s="5">
        <v>35.333039258932516</v>
      </c>
      <c r="AI171" s="7">
        <v>0</v>
      </c>
      <c r="AN171" s="1"/>
      <c r="AO171" s="1"/>
      <c r="AP171" s="1"/>
      <c r="AQ171" s="1"/>
      <c r="AR171" s="1" t="s">
        <v>255</v>
      </c>
      <c r="AS171" s="1"/>
      <c r="AT171" s="1"/>
      <c r="AU171" s="1"/>
      <c r="AV171" s="1"/>
      <c r="AW171" s="12">
        <v>-5.9991177767975426E-2</v>
      </c>
      <c r="AX171" s="12">
        <v>-0.24481693868548743</v>
      </c>
      <c r="AY171" s="12">
        <v>-8.2487869430966074E-2</v>
      </c>
      <c r="AZ171" s="12">
        <v>0.3330392589325098</v>
      </c>
      <c r="BA171" s="12">
        <v>3.3965593295103638E-2</v>
      </c>
      <c r="BB171" s="12">
        <v>1.0145566828407449E-2</v>
      </c>
      <c r="BC171" s="12">
        <v>0.13365681517423897</v>
      </c>
      <c r="BD171" s="12">
        <v>-0.35333039258932514</v>
      </c>
      <c r="BE171" s="12">
        <v>-0.33480370533745041</v>
      </c>
      <c r="BF171" s="12">
        <v>4.2787825319805857E-2</v>
      </c>
      <c r="BG171" s="12">
        <v>-0.1093956771063079</v>
      </c>
      <c r="BH171" s="12">
        <v>6.5284516982796512E-2</v>
      </c>
      <c r="BI171" s="12">
        <v>0.11071901191001314</v>
      </c>
      <c r="BJ171" s="12">
        <v>7.2342302602558306E-2</v>
      </c>
      <c r="BK171" s="12">
        <v>-0.27701808557565066</v>
      </c>
      <c r="BL171" s="12">
        <v>-0.15483017203352453</v>
      </c>
      <c r="BM171" s="12">
        <v>8.4252315835906325E-2</v>
      </c>
      <c r="BN171" s="12">
        <v>-0.10983678870754308</v>
      </c>
      <c r="BO171" s="12">
        <v>-0.20070577856197619</v>
      </c>
      <c r="BP171" s="12">
        <v>3.9700044111160057E-2</v>
      </c>
      <c r="BQ171" s="12">
        <v>-0.20467578297309219</v>
      </c>
      <c r="BR171" s="12">
        <v>0</v>
      </c>
    </row>
    <row r="172" spans="1:70">
      <c r="A172" s="1">
        <v>171</v>
      </c>
      <c r="B172" s="1">
        <v>0</v>
      </c>
      <c r="C172" s="1">
        <v>0</v>
      </c>
      <c r="D172" s="1">
        <v>0</v>
      </c>
      <c r="E172" s="1" t="s">
        <v>256</v>
      </c>
      <c r="F172" s="1" t="s">
        <v>421</v>
      </c>
      <c r="G172" s="1" t="s">
        <v>84</v>
      </c>
      <c r="H172" s="1" t="s">
        <v>269</v>
      </c>
      <c r="I172" s="1">
        <v>0</v>
      </c>
      <c r="J172" s="13">
        <v>-6.6479400749063583E-2</v>
      </c>
      <c r="K172" s="13">
        <v>-0.16853932584269654</v>
      </c>
      <c r="L172" s="13">
        <v>-7.3970037453183438E-2</v>
      </c>
      <c r="M172" s="13">
        <v>0.37827715355805253</v>
      </c>
      <c r="N172" s="13">
        <v>7.9588014981273381E-2</v>
      </c>
      <c r="O172" s="13">
        <v>-4.6816479400748068E-3</v>
      </c>
      <c r="P172" s="13">
        <v>8.4737827715355915E-2</v>
      </c>
      <c r="Q172" s="13">
        <v>2.1067415730337047E-2</v>
      </c>
      <c r="R172" s="13">
        <v>-0.36142322097378271</v>
      </c>
      <c r="S172" s="13">
        <v>3.2771535580524477E-3</v>
      </c>
      <c r="T172" s="13">
        <v>-3.4644194756554232E-2</v>
      </c>
      <c r="U172" s="13">
        <v>0.1053370786516854</v>
      </c>
      <c r="V172" s="13">
        <v>0.11985018726591772</v>
      </c>
      <c r="W172" s="13">
        <v>6.1329588014981382E-2</v>
      </c>
      <c r="X172" s="13">
        <v>-0.27294007490636707</v>
      </c>
      <c r="Y172" s="13">
        <v>-0.13202247191011238</v>
      </c>
      <c r="Z172" s="13">
        <v>9.3632958801497801E-3</v>
      </c>
      <c r="AA172" s="13">
        <v>-0.21301498127340829</v>
      </c>
      <c r="AB172" s="13">
        <v>-8.6142322097378279E-2</v>
      </c>
      <c r="AC172" s="13">
        <v>-2.0131086142322084E-2</v>
      </c>
      <c r="AD172" s="13">
        <v>-0.26076779026217228</v>
      </c>
      <c r="AE172" s="5">
        <v>0</v>
      </c>
      <c r="AF172" s="5"/>
      <c r="AG172" s="5">
        <v>37.827715355805253</v>
      </c>
      <c r="AH172" s="5">
        <v>36.142322097378269</v>
      </c>
      <c r="AI172" s="7">
        <v>0</v>
      </c>
      <c r="AN172" s="1"/>
      <c r="AO172" s="1"/>
      <c r="AP172" s="1"/>
      <c r="AQ172" s="1"/>
      <c r="AR172" s="1" t="s">
        <v>256</v>
      </c>
      <c r="AS172" s="1"/>
      <c r="AT172" s="1"/>
      <c r="AU172" s="1"/>
      <c r="AV172" s="1"/>
      <c r="AW172" s="12">
        <v>-6.6479400749063583E-2</v>
      </c>
      <c r="AX172" s="12">
        <v>-0.16853932584269654</v>
      </c>
      <c r="AY172" s="12">
        <v>-7.3970037453183438E-2</v>
      </c>
      <c r="AZ172" s="12">
        <v>0.37827715355805253</v>
      </c>
      <c r="BA172" s="12">
        <v>7.9588014981273381E-2</v>
      </c>
      <c r="BB172" s="12">
        <v>-4.6816479400748068E-3</v>
      </c>
      <c r="BC172" s="12">
        <v>8.4737827715355915E-2</v>
      </c>
      <c r="BD172" s="12">
        <v>2.1067415730337047E-2</v>
      </c>
      <c r="BE172" s="12">
        <v>-0.36142322097378271</v>
      </c>
      <c r="BF172" s="12">
        <v>3.2771535580524477E-3</v>
      </c>
      <c r="BG172" s="12">
        <v>-3.4644194756554232E-2</v>
      </c>
      <c r="BH172" s="12">
        <v>0.1053370786516854</v>
      </c>
      <c r="BI172" s="12">
        <v>0.11985018726591772</v>
      </c>
      <c r="BJ172" s="12">
        <v>6.1329588014981382E-2</v>
      </c>
      <c r="BK172" s="12">
        <v>-0.27294007490636707</v>
      </c>
      <c r="BL172" s="12">
        <v>-0.13202247191011238</v>
      </c>
      <c r="BM172" s="12">
        <v>9.3632958801497801E-3</v>
      </c>
      <c r="BN172" s="12">
        <v>-0.21301498127340829</v>
      </c>
      <c r="BO172" s="12">
        <v>-8.6142322097378279E-2</v>
      </c>
      <c r="BP172" s="12">
        <v>-2.0131086142322084E-2</v>
      </c>
      <c r="BQ172" s="12">
        <v>-0.26076779026217228</v>
      </c>
      <c r="BR172" s="12">
        <v>0</v>
      </c>
    </row>
    <row r="173" spans="1:70">
      <c r="A173" s="1">
        <v>172</v>
      </c>
      <c r="B173" s="1">
        <v>0</v>
      </c>
      <c r="C173" s="1">
        <v>0</v>
      </c>
      <c r="D173" s="1">
        <v>0</v>
      </c>
      <c r="E173" s="1" t="s">
        <v>9</v>
      </c>
      <c r="F173" s="1" t="s">
        <v>421</v>
      </c>
      <c r="G173" s="1" t="s">
        <v>84</v>
      </c>
      <c r="H173" s="1" t="s">
        <v>269</v>
      </c>
      <c r="I173" s="1">
        <v>0</v>
      </c>
      <c r="J173" s="13">
        <v>-6.3897763578274688E-2</v>
      </c>
      <c r="K173" s="13">
        <v>-0.2012779552715655</v>
      </c>
      <c r="L173" s="13">
        <v>-7.713372889091745E-2</v>
      </c>
      <c r="M173" s="13">
        <v>0.35874030123231399</v>
      </c>
      <c r="N173" s="13">
        <v>6.0246462802373356E-2</v>
      </c>
      <c r="O173" s="13">
        <v>1.8256503879506686E-3</v>
      </c>
      <c r="P173" s="13">
        <v>0.10680054769511638</v>
      </c>
      <c r="Q173" s="13">
        <v>-0.14285714285714282</v>
      </c>
      <c r="R173" s="13">
        <v>-0.34869922409858517</v>
      </c>
      <c r="S173" s="13">
        <v>2.0082154267457838E-2</v>
      </c>
      <c r="T173" s="13">
        <v>-6.709265175718844E-2</v>
      </c>
      <c r="U173" s="13">
        <v>8.7631218621633866E-2</v>
      </c>
      <c r="V173" s="13">
        <v>0.11638521223185763</v>
      </c>
      <c r="W173" s="13">
        <v>6.5723413966225525E-2</v>
      </c>
      <c r="X173" s="13">
        <v>-0.27476038338658143</v>
      </c>
      <c r="Y173" s="13">
        <v>-0.14194431766316748</v>
      </c>
      <c r="Z173" s="13">
        <v>4.0620721131903265E-2</v>
      </c>
      <c r="AA173" s="13">
        <v>-0.1688726608854404</v>
      </c>
      <c r="AB173" s="13">
        <v>-0.13509812870835239</v>
      </c>
      <c r="AC173" s="13">
        <v>6.3897763578275018E-3</v>
      </c>
      <c r="AD173" s="13">
        <v>-0.23779096303057967</v>
      </c>
      <c r="AE173" s="5">
        <v>0</v>
      </c>
      <c r="AF173" s="5"/>
      <c r="AG173" s="5">
        <v>35.8740301232314</v>
      </c>
      <c r="AH173" s="5">
        <v>34.869922409858518</v>
      </c>
      <c r="AI173" s="7">
        <v>0</v>
      </c>
      <c r="AN173" s="1"/>
      <c r="AO173" s="1"/>
      <c r="AP173" s="1"/>
      <c r="AQ173" s="1"/>
      <c r="AR173" s="1" t="s">
        <v>9</v>
      </c>
      <c r="AS173" s="1"/>
      <c r="AT173" s="1"/>
      <c r="AU173" s="1"/>
      <c r="AV173" s="1"/>
      <c r="AW173" s="12">
        <v>-6.3897763578274688E-2</v>
      </c>
      <c r="AX173" s="12">
        <v>-0.2012779552715655</v>
      </c>
      <c r="AY173" s="12">
        <v>-7.713372889091745E-2</v>
      </c>
      <c r="AZ173" s="12">
        <v>0.35874030123231399</v>
      </c>
      <c r="BA173" s="12">
        <v>6.0246462802373356E-2</v>
      </c>
      <c r="BB173" s="12">
        <v>1.8256503879506686E-3</v>
      </c>
      <c r="BC173" s="12">
        <v>0.10680054769511638</v>
      </c>
      <c r="BD173" s="12">
        <v>-0.14285714285714282</v>
      </c>
      <c r="BE173" s="12">
        <v>-0.34869922409858517</v>
      </c>
      <c r="BF173" s="12">
        <v>2.0082154267457838E-2</v>
      </c>
      <c r="BG173" s="12">
        <v>-6.709265175718844E-2</v>
      </c>
      <c r="BH173" s="12">
        <v>8.7631218621633866E-2</v>
      </c>
      <c r="BI173" s="12">
        <v>0.11638521223185763</v>
      </c>
      <c r="BJ173" s="12">
        <v>6.5723413966225525E-2</v>
      </c>
      <c r="BK173" s="12">
        <v>-0.27476038338658143</v>
      </c>
      <c r="BL173" s="12">
        <v>-0.14194431766316748</v>
      </c>
      <c r="BM173" s="12">
        <v>4.0620721131903265E-2</v>
      </c>
      <c r="BN173" s="12">
        <v>-0.1688726608854404</v>
      </c>
      <c r="BO173" s="12">
        <v>-0.13509812870835239</v>
      </c>
      <c r="BP173" s="12">
        <v>6.3897763578275018E-3</v>
      </c>
      <c r="BQ173" s="12">
        <v>-0.23779096303057967</v>
      </c>
      <c r="BR173" s="12">
        <v>0</v>
      </c>
    </row>
    <row r="174" spans="1:70">
      <c r="A174" s="1">
        <v>173</v>
      </c>
      <c r="B174" s="1">
        <v>0</v>
      </c>
      <c r="C174" s="1">
        <v>0</v>
      </c>
      <c r="D174" s="1">
        <v>81</v>
      </c>
      <c r="E174" s="1" t="s">
        <v>255</v>
      </c>
      <c r="F174" s="1" t="s">
        <v>304</v>
      </c>
      <c r="G174" s="1" t="s">
        <v>320</v>
      </c>
      <c r="H174" s="1" t="s">
        <v>340</v>
      </c>
      <c r="I174" s="1">
        <v>0</v>
      </c>
      <c r="J174" s="13">
        <v>-8.693149107656882E-2</v>
      </c>
      <c r="K174" s="13">
        <v>2.2068700825177482E-2</v>
      </c>
      <c r="L174" s="13">
        <v>-0.17309537516791396</v>
      </c>
      <c r="M174" s="13">
        <v>0.11533294952984069</v>
      </c>
      <c r="N174" s="13">
        <v>7.0619842640568031E-2</v>
      </c>
      <c r="O174" s="13">
        <v>-0.11590865476875838</v>
      </c>
      <c r="P174" s="13">
        <v>-9.0769526002686562E-2</v>
      </c>
      <c r="Q174" s="13">
        <v>7.0236039147956314E-2</v>
      </c>
      <c r="R174" s="13">
        <v>-0.19497217424678559</v>
      </c>
      <c r="S174" s="13">
        <v>-5.7570523891766869E-3</v>
      </c>
      <c r="T174" s="13">
        <v>1.5544041450777245E-2</v>
      </c>
      <c r="U174" s="13">
        <v>8.2133947418921535E-2</v>
      </c>
      <c r="V174" s="13">
        <v>5.0278257532143496E-2</v>
      </c>
      <c r="W174" s="13">
        <v>9.3264248704663197E-2</v>
      </c>
      <c r="X174" s="13">
        <v>-0.14853195164075997</v>
      </c>
      <c r="Y174" s="13">
        <v>0.12128190366532336</v>
      </c>
      <c r="Z174" s="13">
        <v>7.4649779312991757E-2</v>
      </c>
      <c r="AA174" s="13">
        <v>-9.0193820763769E-2</v>
      </c>
      <c r="AB174" s="13">
        <v>-6.9276530416426785E-2</v>
      </c>
      <c r="AC174" s="13">
        <v>2.5714834004989511E-2</v>
      </c>
      <c r="AD174" s="13">
        <v>-4.4521205142966806E-2</v>
      </c>
      <c r="AE174" s="5">
        <v>0</v>
      </c>
      <c r="AF174" s="5"/>
      <c r="AG174" s="5">
        <v>12.128190366532337</v>
      </c>
      <c r="AH174" s="5">
        <v>19.49721742467856</v>
      </c>
      <c r="AI174" s="7">
        <v>0</v>
      </c>
      <c r="AN174" s="1"/>
      <c r="AO174" s="1"/>
      <c r="AP174" s="1"/>
      <c r="AQ174" s="1"/>
      <c r="AR174" s="1" t="s">
        <v>255</v>
      </c>
      <c r="AS174" s="1"/>
      <c r="AT174" s="1"/>
      <c r="AU174" s="1"/>
      <c r="AV174" s="1"/>
      <c r="AW174" s="12">
        <v>-8.693149107656882E-2</v>
      </c>
      <c r="AX174" s="12">
        <v>2.2068700825177482E-2</v>
      </c>
      <c r="AY174" s="12">
        <v>-0.17309537516791396</v>
      </c>
      <c r="AZ174" s="12">
        <v>0.11533294952984069</v>
      </c>
      <c r="BA174" s="12">
        <v>7.0619842640568031E-2</v>
      </c>
      <c r="BB174" s="12">
        <v>-0.11590865476875838</v>
      </c>
      <c r="BC174" s="12">
        <v>-9.0769526002686562E-2</v>
      </c>
      <c r="BD174" s="12">
        <v>7.0236039147956314E-2</v>
      </c>
      <c r="BE174" s="12">
        <v>-0.19497217424678559</v>
      </c>
      <c r="BF174" s="12">
        <v>-5.7570523891766869E-3</v>
      </c>
      <c r="BG174" s="12">
        <v>1.5544041450777245E-2</v>
      </c>
      <c r="BH174" s="12">
        <v>8.2133947418921535E-2</v>
      </c>
      <c r="BI174" s="12">
        <v>5.0278257532143496E-2</v>
      </c>
      <c r="BJ174" s="12">
        <v>9.3264248704663197E-2</v>
      </c>
      <c r="BK174" s="12">
        <v>-0.14853195164075997</v>
      </c>
      <c r="BL174" s="12">
        <v>0.12128190366532336</v>
      </c>
      <c r="BM174" s="12">
        <v>7.4649779312991757E-2</v>
      </c>
      <c r="BN174" s="12">
        <v>-9.0193820763769E-2</v>
      </c>
      <c r="BO174" s="12">
        <v>-6.9276530416426785E-2</v>
      </c>
      <c r="BP174" s="12">
        <v>2.5714834004989511E-2</v>
      </c>
      <c r="BQ174" s="12">
        <v>-4.4521205142966806E-2</v>
      </c>
      <c r="BR174" s="12">
        <v>0</v>
      </c>
    </row>
    <row r="175" spans="1:70">
      <c r="A175" s="1">
        <v>174</v>
      </c>
      <c r="B175" s="1">
        <v>0</v>
      </c>
      <c r="C175" s="1">
        <v>0</v>
      </c>
      <c r="D175" s="1">
        <v>0</v>
      </c>
      <c r="E175" s="1" t="s">
        <v>256</v>
      </c>
      <c r="F175" s="1" t="s">
        <v>304</v>
      </c>
      <c r="G175" s="1" t="s">
        <v>320</v>
      </c>
      <c r="H175" s="1" t="s">
        <v>340</v>
      </c>
      <c r="I175" s="1">
        <v>0</v>
      </c>
      <c r="J175" s="13">
        <v>-9.6406443618339541E-2</v>
      </c>
      <c r="K175" s="13">
        <v>3.3457249070632002E-2</v>
      </c>
      <c r="L175" s="13">
        <v>-0.10037174721189601</v>
      </c>
      <c r="M175" s="13">
        <v>0.16530359355638169</v>
      </c>
      <c r="N175" s="13">
        <v>0.1192069392812886</v>
      </c>
      <c r="O175" s="13">
        <v>6.0718711276331987E-2</v>
      </c>
      <c r="P175" s="13">
        <v>-9.764560099132602E-2</v>
      </c>
      <c r="Q175" s="13">
        <v>-9.3184634448574916E-2</v>
      </c>
      <c r="R175" s="13">
        <v>-0.19306071871127631</v>
      </c>
      <c r="S175" s="13">
        <v>-1.7348203221809241E-2</v>
      </c>
      <c r="T175" s="13">
        <v>-4.361833952912015E-2</v>
      </c>
      <c r="U175" s="13">
        <v>4.6592317224287368E-2</v>
      </c>
      <c r="V175" s="13">
        <v>0.15910780669144986</v>
      </c>
      <c r="W175" s="13">
        <v>0.1110285006195786</v>
      </c>
      <c r="X175" s="13">
        <v>-0.18884758364312279</v>
      </c>
      <c r="Y175" s="13">
        <v>5.6753407682775689E-2</v>
      </c>
      <c r="Z175" s="13">
        <v>6.0718711276331987E-2</v>
      </c>
      <c r="AA175" s="13">
        <v>-9.5167286245353241E-2</v>
      </c>
      <c r="AB175" s="13">
        <v>-0.10061957868649324</v>
      </c>
      <c r="AC175" s="13">
        <v>-1.5861214374225541E-2</v>
      </c>
      <c r="AD175" s="13">
        <v>-0.13333333333333339</v>
      </c>
      <c r="AE175" s="5">
        <v>0</v>
      </c>
      <c r="AF175" s="5"/>
      <c r="AG175" s="5">
        <v>16.530359355638168</v>
      </c>
      <c r="AH175" s="5">
        <v>19.306071871127632</v>
      </c>
      <c r="AI175" s="7">
        <v>0</v>
      </c>
      <c r="AN175" s="1"/>
      <c r="AO175" s="1"/>
      <c r="AP175" s="1"/>
      <c r="AQ175" s="1"/>
      <c r="AR175" s="1" t="s">
        <v>256</v>
      </c>
      <c r="AS175" s="1"/>
      <c r="AT175" s="1"/>
      <c r="AU175" s="1"/>
      <c r="AV175" s="1"/>
      <c r="AW175" s="12">
        <v>-9.6406443618339541E-2</v>
      </c>
      <c r="AX175" s="12">
        <v>3.3457249070632002E-2</v>
      </c>
      <c r="AY175" s="12">
        <v>-0.10037174721189601</v>
      </c>
      <c r="AZ175" s="12">
        <v>0.16530359355638169</v>
      </c>
      <c r="BA175" s="12">
        <v>0.1192069392812886</v>
      </c>
      <c r="BB175" s="12">
        <v>6.0718711276331987E-2</v>
      </c>
      <c r="BC175" s="12">
        <v>-9.764560099132602E-2</v>
      </c>
      <c r="BD175" s="12">
        <v>-9.3184634448574916E-2</v>
      </c>
      <c r="BE175" s="12">
        <v>-0.19306071871127631</v>
      </c>
      <c r="BF175" s="12">
        <v>-1.7348203221809241E-2</v>
      </c>
      <c r="BG175" s="12">
        <v>-4.361833952912015E-2</v>
      </c>
      <c r="BH175" s="12">
        <v>4.6592317224287368E-2</v>
      </c>
      <c r="BI175" s="12">
        <v>0.15910780669144986</v>
      </c>
      <c r="BJ175" s="12">
        <v>0.1110285006195786</v>
      </c>
      <c r="BK175" s="12">
        <v>-0.18884758364312279</v>
      </c>
      <c r="BL175" s="12">
        <v>5.6753407682775689E-2</v>
      </c>
      <c r="BM175" s="12">
        <v>6.0718711276331987E-2</v>
      </c>
      <c r="BN175" s="12">
        <v>-9.5167286245353241E-2</v>
      </c>
      <c r="BO175" s="12">
        <v>-0.10061957868649324</v>
      </c>
      <c r="BP175" s="12">
        <v>-1.5861214374225541E-2</v>
      </c>
      <c r="BQ175" s="12">
        <v>-0.13333333333333339</v>
      </c>
      <c r="BR175" s="12">
        <v>0</v>
      </c>
    </row>
    <row r="176" spans="1:70">
      <c r="A176" s="1">
        <v>175</v>
      </c>
      <c r="B176" s="1">
        <v>0</v>
      </c>
      <c r="C176" s="1">
        <v>0</v>
      </c>
      <c r="D176" s="1">
        <v>0</v>
      </c>
      <c r="E176" s="1" t="s">
        <v>9</v>
      </c>
      <c r="F176" s="1" t="s">
        <v>304</v>
      </c>
      <c r="G176" s="1" t="s">
        <v>320</v>
      </c>
      <c r="H176" s="1" t="s">
        <v>340</v>
      </c>
      <c r="I176" s="1">
        <v>0</v>
      </c>
      <c r="J176" s="13">
        <v>-8.9113257243195826E-2</v>
      </c>
      <c r="K176" s="13">
        <v>2.9411764705882269E-2</v>
      </c>
      <c r="L176" s="13">
        <v>-0.13498683055311689</v>
      </c>
      <c r="M176" s="13">
        <v>0.13915715539947313</v>
      </c>
      <c r="N176" s="13">
        <v>9.7453906935908635E-2</v>
      </c>
      <c r="O176" s="13">
        <v>-2.9411764705882425E-2</v>
      </c>
      <c r="P176" s="13">
        <v>-8.8015803336259982E-2</v>
      </c>
      <c r="Q176" s="13">
        <v>-4.170324846356559E-3</v>
      </c>
      <c r="R176" s="13">
        <v>-0.19600526777875327</v>
      </c>
      <c r="S176" s="13">
        <v>-1.0316066725197517E-2</v>
      </c>
      <c r="T176" s="13">
        <v>-2.0851624231782325E-2</v>
      </c>
      <c r="U176" s="13">
        <v>6.2993854258121096E-2</v>
      </c>
      <c r="V176" s="13">
        <v>0.1005267778753292</v>
      </c>
      <c r="W176" s="13">
        <v>9.9429323968393352E-2</v>
      </c>
      <c r="X176" s="13">
        <v>-0.15956979806848118</v>
      </c>
      <c r="Y176" s="13">
        <v>7.8138718173836594E-2</v>
      </c>
      <c r="Z176" s="13">
        <v>7.0237050043898061E-2</v>
      </c>
      <c r="AA176" s="13">
        <v>-9.1527655838454819E-2</v>
      </c>
      <c r="AB176" s="13">
        <v>-9.8331870061457508E-2</v>
      </c>
      <c r="AC176" s="13">
        <v>9.6575943810359461E-3</v>
      </c>
      <c r="AD176" s="13">
        <v>-9.5478489903424085E-2</v>
      </c>
      <c r="AE176" s="5">
        <v>0</v>
      </c>
      <c r="AF176" s="5"/>
      <c r="AG176" s="5">
        <v>13.915715539947312</v>
      </c>
      <c r="AH176" s="5">
        <v>19.600526777875327</v>
      </c>
      <c r="AI176" s="7">
        <v>0</v>
      </c>
      <c r="AN176" s="1"/>
      <c r="AO176" s="1"/>
      <c r="AP176" s="1"/>
      <c r="AQ176" s="1"/>
      <c r="AR176" s="1" t="s">
        <v>9</v>
      </c>
      <c r="AS176" s="1"/>
      <c r="AT176" s="1"/>
      <c r="AU176" s="1"/>
      <c r="AV176" s="1"/>
      <c r="AW176" s="12">
        <v>-8.9113257243195826E-2</v>
      </c>
      <c r="AX176" s="12">
        <v>2.9411764705882269E-2</v>
      </c>
      <c r="AY176" s="12">
        <v>-0.13498683055311689</v>
      </c>
      <c r="AZ176" s="12">
        <v>0.13915715539947313</v>
      </c>
      <c r="BA176" s="12">
        <v>9.7453906935908635E-2</v>
      </c>
      <c r="BB176" s="12">
        <v>-2.9411764705882425E-2</v>
      </c>
      <c r="BC176" s="12">
        <v>-8.8015803336259982E-2</v>
      </c>
      <c r="BD176" s="12">
        <v>-4.170324846356559E-3</v>
      </c>
      <c r="BE176" s="12">
        <v>-0.19600526777875327</v>
      </c>
      <c r="BF176" s="12">
        <v>-1.0316066725197517E-2</v>
      </c>
      <c r="BG176" s="12">
        <v>-2.0851624231782325E-2</v>
      </c>
      <c r="BH176" s="12">
        <v>6.2993854258121096E-2</v>
      </c>
      <c r="BI176" s="12">
        <v>0.1005267778753292</v>
      </c>
      <c r="BJ176" s="12">
        <v>9.9429323968393352E-2</v>
      </c>
      <c r="BK176" s="12">
        <v>-0.15956979806848118</v>
      </c>
      <c r="BL176" s="12">
        <v>7.8138718173836594E-2</v>
      </c>
      <c r="BM176" s="12">
        <v>7.0237050043898061E-2</v>
      </c>
      <c r="BN176" s="12">
        <v>-9.1527655838454819E-2</v>
      </c>
      <c r="BO176" s="12">
        <v>-9.8331870061457508E-2</v>
      </c>
      <c r="BP176" s="12">
        <v>9.6575943810359461E-3</v>
      </c>
      <c r="BQ176" s="12">
        <v>-9.5478489903424085E-2</v>
      </c>
      <c r="BR176" s="12">
        <v>0</v>
      </c>
    </row>
    <row r="177" spans="1:70">
      <c r="A177" s="1">
        <v>176</v>
      </c>
      <c r="B177" s="1">
        <v>0</v>
      </c>
      <c r="C177" s="1">
        <v>0</v>
      </c>
      <c r="D177" s="1">
        <v>82</v>
      </c>
      <c r="E177" s="1" t="s">
        <v>255</v>
      </c>
      <c r="F177" s="1" t="s">
        <v>422</v>
      </c>
      <c r="G177" s="1" t="s">
        <v>83</v>
      </c>
      <c r="H177" s="1" t="s">
        <v>267</v>
      </c>
      <c r="I177" s="1">
        <v>0</v>
      </c>
      <c r="J177" s="13">
        <v>-6.8545497969906805E-2</v>
      </c>
      <c r="K177" s="13">
        <v>-0.14855505134941482</v>
      </c>
      <c r="L177" s="13">
        <v>3.749701456890376E-2</v>
      </c>
      <c r="M177" s="13">
        <v>0.23596847384762368</v>
      </c>
      <c r="N177" s="13">
        <v>-5.8275614998805778E-2</v>
      </c>
      <c r="O177" s="13">
        <v>9.7444470981609882E-2</v>
      </c>
      <c r="P177" s="13">
        <v>-3.5825173155003246E-3</v>
      </c>
      <c r="Q177" s="13">
        <v>-0.11655122999761156</v>
      </c>
      <c r="R177" s="13">
        <v>2.0778600429902188E-2</v>
      </c>
      <c r="S177" s="13">
        <v>2.4361117745402512E-2</v>
      </c>
      <c r="T177" s="13">
        <v>-1.6240745163601619E-2</v>
      </c>
      <c r="U177" s="13">
        <v>2.2450441843802363E-2</v>
      </c>
      <c r="V177" s="13">
        <v>0.1948889419632196</v>
      </c>
      <c r="W177" s="13">
        <v>0.12395509911631251</v>
      </c>
      <c r="X177" s="13">
        <v>-4.8961069978504829E-2</v>
      </c>
      <c r="Y177" s="13">
        <v>-6.1141628851206005E-2</v>
      </c>
      <c r="Z177" s="13">
        <v>-1.5524241700501519E-2</v>
      </c>
      <c r="AA177" s="13">
        <v>8.2159063768808341E-2</v>
      </c>
      <c r="AB177" s="13">
        <v>7.0933842846907236E-2</v>
      </c>
      <c r="AC177" s="13">
        <v>3.8691187007403982E-2</v>
      </c>
      <c r="AD177" s="13">
        <v>-0.19632194888941962</v>
      </c>
      <c r="AE177" s="5">
        <v>0</v>
      </c>
      <c r="AF177" s="5"/>
      <c r="AG177" s="5">
        <v>23.596847384762366</v>
      </c>
      <c r="AH177" s="5">
        <v>19.63219488894196</v>
      </c>
      <c r="AI177" s="7">
        <v>0</v>
      </c>
      <c r="AN177" s="1"/>
      <c r="AO177" s="1"/>
      <c r="AP177" s="1"/>
      <c r="AQ177" s="1"/>
      <c r="AR177" s="1" t="s">
        <v>255</v>
      </c>
      <c r="AS177" s="1"/>
      <c r="AT177" s="1"/>
      <c r="AU177" s="1"/>
      <c r="AV177" s="1"/>
      <c r="AW177" s="12">
        <v>-6.8545497969906805E-2</v>
      </c>
      <c r="AX177" s="12">
        <v>-0.14855505134941482</v>
      </c>
      <c r="AY177" s="12">
        <v>3.749701456890376E-2</v>
      </c>
      <c r="AZ177" s="12">
        <v>0.23596847384762368</v>
      </c>
      <c r="BA177" s="12">
        <v>-5.8275614998805778E-2</v>
      </c>
      <c r="BB177" s="12">
        <v>9.7444470981609882E-2</v>
      </c>
      <c r="BC177" s="12">
        <v>-3.5825173155003246E-3</v>
      </c>
      <c r="BD177" s="12">
        <v>-0.11655122999761156</v>
      </c>
      <c r="BE177" s="12">
        <v>2.0778600429902188E-2</v>
      </c>
      <c r="BF177" s="12">
        <v>2.4361117745402512E-2</v>
      </c>
      <c r="BG177" s="12">
        <v>-1.6240745163601619E-2</v>
      </c>
      <c r="BH177" s="12">
        <v>2.2450441843802363E-2</v>
      </c>
      <c r="BI177" s="12">
        <v>0.1948889419632196</v>
      </c>
      <c r="BJ177" s="12">
        <v>0.12395509911631251</v>
      </c>
      <c r="BK177" s="12">
        <v>-4.8961069978504829E-2</v>
      </c>
      <c r="BL177" s="12">
        <v>-6.1141628851206005E-2</v>
      </c>
      <c r="BM177" s="12">
        <v>-1.5524241700501519E-2</v>
      </c>
      <c r="BN177" s="12">
        <v>8.2159063768808341E-2</v>
      </c>
      <c r="BO177" s="12">
        <v>7.0933842846907236E-2</v>
      </c>
      <c r="BP177" s="12">
        <v>3.8691187007403982E-2</v>
      </c>
      <c r="BQ177" s="12">
        <v>-0.19632194888941962</v>
      </c>
      <c r="BR177" s="12">
        <v>0</v>
      </c>
    </row>
    <row r="178" spans="1:70">
      <c r="A178" s="1">
        <v>177</v>
      </c>
      <c r="B178" s="1">
        <v>0</v>
      </c>
      <c r="C178" s="1">
        <v>0</v>
      </c>
      <c r="D178" s="1">
        <v>0</v>
      </c>
      <c r="E178" s="1" t="s">
        <v>256</v>
      </c>
      <c r="F178" s="1" t="s">
        <v>422</v>
      </c>
      <c r="G178" s="1" t="s">
        <v>83</v>
      </c>
      <c r="H178" s="1" t="s">
        <v>267</v>
      </c>
      <c r="I178" s="1">
        <v>0</v>
      </c>
      <c r="J178" s="13">
        <v>-3.3283866864532545E-2</v>
      </c>
      <c r="K178" s="13">
        <v>-0.19461522153911384</v>
      </c>
      <c r="L178" s="13">
        <v>6.40237439050243E-2</v>
      </c>
      <c r="M178" s="13">
        <v>0.23977104091583623</v>
      </c>
      <c r="N178" s="13">
        <v>-2.1199915200350043E-4</v>
      </c>
      <c r="O178" s="13">
        <v>9.4339622641509344E-2</v>
      </c>
      <c r="P178" s="13">
        <v>2.0563917744328999E-2</v>
      </c>
      <c r="Q178" s="13">
        <v>-0.11532753868984534</v>
      </c>
      <c r="R178" s="13">
        <v>5.0243799024803845E-2</v>
      </c>
      <c r="S178" s="13">
        <v>5.5967776128895495E-2</v>
      </c>
      <c r="T178" s="13">
        <v>-6.9959720161118987E-3</v>
      </c>
      <c r="U178" s="13">
        <v>-1.25079499682002E-2</v>
      </c>
      <c r="V178" s="13">
        <v>0.12295950816196728</v>
      </c>
      <c r="W178" s="13">
        <v>4.4731821072715693E-2</v>
      </c>
      <c r="X178" s="13">
        <v>-2.1199915200339498E-3</v>
      </c>
      <c r="Y178" s="13">
        <v>-6.1267754928980296E-2</v>
      </c>
      <c r="Z178" s="13">
        <v>-5.8723765104939644E-2</v>
      </c>
      <c r="AA178" s="13">
        <v>1.4415942336230649E-2</v>
      </c>
      <c r="AB178" s="13">
        <v>5.8723765104939492E-2</v>
      </c>
      <c r="AC178" s="13">
        <v>-5.2999788000847991E-3</v>
      </c>
      <c r="AD178" s="13">
        <v>-0.17511129955480187</v>
      </c>
      <c r="AE178" s="5">
        <v>0</v>
      </c>
      <c r="AF178" s="5"/>
      <c r="AG178" s="5">
        <v>23.977104091583623</v>
      </c>
      <c r="AH178" s="5">
        <v>19.461522153911385</v>
      </c>
      <c r="AI178" s="7">
        <v>0</v>
      </c>
      <c r="AN178" s="1"/>
      <c r="AO178" s="1"/>
      <c r="AP178" s="1"/>
      <c r="AQ178" s="1"/>
      <c r="AR178" s="1" t="s">
        <v>256</v>
      </c>
      <c r="AS178" s="1"/>
      <c r="AT178" s="1"/>
      <c r="AU178" s="1"/>
      <c r="AV178" s="1"/>
      <c r="AW178" s="12">
        <v>-3.3283866864532545E-2</v>
      </c>
      <c r="AX178" s="12">
        <v>-0.19461522153911384</v>
      </c>
      <c r="AY178" s="12">
        <v>6.40237439050243E-2</v>
      </c>
      <c r="AZ178" s="12">
        <v>0.23977104091583623</v>
      </c>
      <c r="BA178" s="12">
        <v>-2.1199915200350043E-4</v>
      </c>
      <c r="BB178" s="12">
        <v>9.4339622641509344E-2</v>
      </c>
      <c r="BC178" s="12">
        <v>2.0563917744328999E-2</v>
      </c>
      <c r="BD178" s="12">
        <v>-0.11532753868984534</v>
      </c>
      <c r="BE178" s="12">
        <v>5.0243799024803845E-2</v>
      </c>
      <c r="BF178" s="12">
        <v>5.5967776128895495E-2</v>
      </c>
      <c r="BG178" s="12">
        <v>-6.9959720161118987E-3</v>
      </c>
      <c r="BH178" s="12">
        <v>-1.25079499682002E-2</v>
      </c>
      <c r="BI178" s="12">
        <v>0.12295950816196728</v>
      </c>
      <c r="BJ178" s="12">
        <v>4.4731821072715693E-2</v>
      </c>
      <c r="BK178" s="12">
        <v>-2.1199915200339498E-3</v>
      </c>
      <c r="BL178" s="12">
        <v>-6.1267754928980296E-2</v>
      </c>
      <c r="BM178" s="12">
        <v>-5.8723765104939644E-2</v>
      </c>
      <c r="BN178" s="12">
        <v>1.4415942336230649E-2</v>
      </c>
      <c r="BO178" s="12">
        <v>5.8723765104939492E-2</v>
      </c>
      <c r="BP178" s="12">
        <v>-5.2999788000847991E-3</v>
      </c>
      <c r="BQ178" s="12">
        <v>-0.17511129955480187</v>
      </c>
      <c r="BR178" s="12">
        <v>0</v>
      </c>
    </row>
    <row r="179" spans="1:70">
      <c r="A179" s="1">
        <v>178</v>
      </c>
      <c r="B179" s="1">
        <v>0</v>
      </c>
      <c r="C179" s="1">
        <v>0</v>
      </c>
      <c r="D179" s="1">
        <v>0</v>
      </c>
      <c r="E179" s="1" t="s">
        <v>9</v>
      </c>
      <c r="F179" s="1" t="s">
        <v>422</v>
      </c>
      <c r="G179" s="1" t="s">
        <v>83</v>
      </c>
      <c r="H179" s="1" t="s">
        <v>267</v>
      </c>
      <c r="I179" s="1">
        <v>0</v>
      </c>
      <c r="J179" s="13">
        <v>-4.6728971962616696E-2</v>
      </c>
      <c r="K179" s="13">
        <v>-0.17601246105918997</v>
      </c>
      <c r="L179" s="13">
        <v>5.1624388072986215E-2</v>
      </c>
      <c r="M179" s="13">
        <v>0.2372051624388074</v>
      </c>
      <c r="N179" s="13">
        <v>-2.6924788607031618E-2</v>
      </c>
      <c r="O179" s="13">
        <v>9.4570538495772141E-2</v>
      </c>
      <c r="P179" s="13">
        <v>1.0013351134846527E-2</v>
      </c>
      <c r="Q179" s="13">
        <v>-0.1179350244770805</v>
      </c>
      <c r="R179" s="13">
        <v>3.4935469514908772E-2</v>
      </c>
      <c r="S179" s="13">
        <v>4.3168669336893749E-2</v>
      </c>
      <c r="T179" s="13">
        <v>-8.6782376502002809E-3</v>
      </c>
      <c r="U179" s="13">
        <v>1.1125945705385907E-3</v>
      </c>
      <c r="V179" s="13">
        <v>0.15086782376502006</v>
      </c>
      <c r="W179" s="13">
        <v>7.6101468624833149E-2</v>
      </c>
      <c r="X179" s="13">
        <v>-2.2029372496662102E-2</v>
      </c>
      <c r="Y179" s="13">
        <v>-6.1415220293724926E-2</v>
      </c>
      <c r="Z179" s="13">
        <v>-4.1388518024032032E-2</v>
      </c>
      <c r="AA179" s="13">
        <v>4.1388518024032032E-2</v>
      </c>
      <c r="AB179" s="13">
        <v>6.4307966177125073E-2</v>
      </c>
      <c r="AC179" s="13">
        <v>1.1793502447708082E-2</v>
      </c>
      <c r="AD179" s="13">
        <v>-0.18246550956831323</v>
      </c>
      <c r="AE179" s="5">
        <v>0</v>
      </c>
      <c r="AF179" s="5"/>
      <c r="AG179" s="5">
        <v>23.720516243880741</v>
      </c>
      <c r="AH179" s="5">
        <v>18.246550956831324</v>
      </c>
      <c r="AI179" s="7">
        <v>0</v>
      </c>
      <c r="AN179" s="1"/>
      <c r="AO179" s="1"/>
      <c r="AP179" s="1"/>
      <c r="AQ179" s="1"/>
      <c r="AR179" s="1" t="s">
        <v>9</v>
      </c>
      <c r="AS179" s="1"/>
      <c r="AT179" s="1"/>
      <c r="AU179" s="1"/>
      <c r="AV179" s="1"/>
      <c r="AW179" s="12">
        <v>-4.6728971962616696E-2</v>
      </c>
      <c r="AX179" s="12">
        <v>-0.17601246105918997</v>
      </c>
      <c r="AY179" s="12">
        <v>5.1624388072986215E-2</v>
      </c>
      <c r="AZ179" s="12">
        <v>0.2372051624388074</v>
      </c>
      <c r="BA179" s="12">
        <v>-2.6924788607031618E-2</v>
      </c>
      <c r="BB179" s="12">
        <v>9.4570538495772141E-2</v>
      </c>
      <c r="BC179" s="12">
        <v>1.0013351134846527E-2</v>
      </c>
      <c r="BD179" s="12">
        <v>-0.1179350244770805</v>
      </c>
      <c r="BE179" s="12">
        <v>3.4935469514908772E-2</v>
      </c>
      <c r="BF179" s="12">
        <v>4.3168669336893749E-2</v>
      </c>
      <c r="BG179" s="12">
        <v>-8.6782376502002809E-3</v>
      </c>
      <c r="BH179" s="12">
        <v>1.1125945705385907E-3</v>
      </c>
      <c r="BI179" s="12">
        <v>0.15086782376502006</v>
      </c>
      <c r="BJ179" s="12">
        <v>7.6101468624833149E-2</v>
      </c>
      <c r="BK179" s="12">
        <v>-2.2029372496662102E-2</v>
      </c>
      <c r="BL179" s="12">
        <v>-6.1415220293724926E-2</v>
      </c>
      <c r="BM179" s="12">
        <v>-4.1388518024032032E-2</v>
      </c>
      <c r="BN179" s="12">
        <v>4.1388518024032032E-2</v>
      </c>
      <c r="BO179" s="12">
        <v>6.4307966177125073E-2</v>
      </c>
      <c r="BP179" s="12">
        <v>1.1793502447708082E-2</v>
      </c>
      <c r="BQ179" s="12">
        <v>-0.18246550956831323</v>
      </c>
      <c r="BR179" s="12">
        <v>0</v>
      </c>
    </row>
    <row r="180" spans="1:70">
      <c r="A180" s="1">
        <v>179</v>
      </c>
      <c r="B180" s="1">
        <v>0</v>
      </c>
      <c r="C180" s="1">
        <v>0</v>
      </c>
      <c r="D180" s="1">
        <v>83</v>
      </c>
      <c r="E180" s="1" t="s">
        <v>255</v>
      </c>
      <c r="F180" s="1" t="s">
        <v>419</v>
      </c>
      <c r="G180" s="1" t="s">
        <v>83</v>
      </c>
      <c r="H180" s="1" t="s">
        <v>420</v>
      </c>
      <c r="I180" s="1">
        <v>0</v>
      </c>
      <c r="J180" s="13">
        <v>-8.0267558528428054E-2</v>
      </c>
      <c r="K180" s="13">
        <v>0.60535117056856191</v>
      </c>
      <c r="L180" s="13">
        <v>-3.3444816053510994E-3</v>
      </c>
      <c r="M180" s="13">
        <v>0.36120401337792657</v>
      </c>
      <c r="N180" s="13">
        <v>-7.692307692307683E-2</v>
      </c>
      <c r="O180" s="13">
        <v>1.1973244147157192</v>
      </c>
      <c r="P180" s="13">
        <v>3.3444816053511704E-2</v>
      </c>
      <c r="Q180" s="13">
        <v>-1.6722408026755852E-2</v>
      </c>
      <c r="R180" s="13">
        <v>6.6889632107024364E-3</v>
      </c>
      <c r="S180" s="13">
        <v>-4.0133779264214027E-2</v>
      </c>
      <c r="T180" s="13">
        <v>-9.698996655518391E-2</v>
      </c>
      <c r="U180" s="13">
        <v>-0.16387959866220733</v>
      </c>
      <c r="V180" s="13">
        <v>-0.4414715719063545</v>
      </c>
      <c r="W180" s="13">
        <v>-0.30769230769230771</v>
      </c>
      <c r="X180" s="13">
        <v>0.31772575250836121</v>
      </c>
      <c r="Y180" s="13">
        <v>0.42140468227424754</v>
      </c>
      <c r="Z180" s="13">
        <v>2.0066889632107072E-2</v>
      </c>
      <c r="AA180" s="13">
        <v>1.3377926421404755E-2</v>
      </c>
      <c r="AB180" s="13">
        <v>0.46488294314381268</v>
      </c>
      <c r="AC180" s="13">
        <v>-0.67558528428093645</v>
      </c>
      <c r="AD180" s="13">
        <v>-3.3444816053511704E-2</v>
      </c>
      <c r="AE180" s="5">
        <v>0</v>
      </c>
      <c r="AF180" s="5"/>
      <c r="AG180" s="5">
        <v>119.73244147157192</v>
      </c>
      <c r="AH180" s="5">
        <v>67.558528428093638</v>
      </c>
      <c r="AI180" s="7">
        <v>0</v>
      </c>
      <c r="AN180" s="1"/>
      <c r="AO180" s="1"/>
      <c r="AP180" s="1"/>
      <c r="AQ180" s="1"/>
      <c r="AR180" s="1" t="s">
        <v>255</v>
      </c>
      <c r="AS180" s="1"/>
      <c r="AT180" s="1"/>
      <c r="AU180" s="1"/>
      <c r="AV180" s="1"/>
      <c r="AW180" s="12">
        <v>-8.0267558528428054E-2</v>
      </c>
      <c r="AX180" s="12">
        <v>0.60535117056856191</v>
      </c>
      <c r="AY180" s="12">
        <v>-3.3444816053510994E-3</v>
      </c>
      <c r="AZ180" s="12">
        <v>0.36120401337792657</v>
      </c>
      <c r="BA180" s="12">
        <v>-7.692307692307683E-2</v>
      </c>
      <c r="BB180" s="12">
        <v>1.1973244147157192</v>
      </c>
      <c r="BC180" s="12">
        <v>3.3444816053511704E-2</v>
      </c>
      <c r="BD180" s="12">
        <v>-1.6722408026755852E-2</v>
      </c>
      <c r="BE180" s="12">
        <v>6.6889632107024364E-3</v>
      </c>
      <c r="BF180" s="12">
        <v>-4.0133779264214027E-2</v>
      </c>
      <c r="BG180" s="12">
        <v>-9.698996655518391E-2</v>
      </c>
      <c r="BH180" s="12">
        <v>-0.16387959866220733</v>
      </c>
      <c r="BI180" s="12">
        <v>-0.4414715719063545</v>
      </c>
      <c r="BJ180" s="12">
        <v>-0.30769230769230771</v>
      </c>
      <c r="BK180" s="12">
        <v>0.31772575250836121</v>
      </c>
      <c r="BL180" s="12">
        <v>0.42140468227424754</v>
      </c>
      <c r="BM180" s="12">
        <v>2.0066889632107072E-2</v>
      </c>
      <c r="BN180" s="12">
        <v>1.3377926421404755E-2</v>
      </c>
      <c r="BO180" s="12">
        <v>0.46488294314381268</v>
      </c>
      <c r="BP180" s="12">
        <v>-0.67558528428093645</v>
      </c>
      <c r="BQ180" s="12">
        <v>-3.3444816053511704E-2</v>
      </c>
      <c r="BR180" s="12">
        <v>0</v>
      </c>
    </row>
    <row r="181" spans="1:70">
      <c r="A181" s="1">
        <v>180</v>
      </c>
      <c r="B181" s="1">
        <v>0</v>
      </c>
      <c r="C181" s="1">
        <v>0</v>
      </c>
      <c r="D181" s="1">
        <v>0</v>
      </c>
      <c r="E181" s="1" t="s">
        <v>256</v>
      </c>
      <c r="F181" s="1" t="s">
        <v>419</v>
      </c>
      <c r="G181" s="1" t="s">
        <v>83</v>
      </c>
      <c r="H181" s="1" t="s">
        <v>420</v>
      </c>
      <c r="I181" s="1">
        <v>0</v>
      </c>
      <c r="J181" s="13">
        <v>3.2352941176470633E-2</v>
      </c>
      <c r="K181" s="13">
        <v>0.48235294117647054</v>
      </c>
      <c r="L181" s="13">
        <v>-2.058823529411773E-2</v>
      </c>
      <c r="M181" s="13">
        <v>0.32647058823529418</v>
      </c>
      <c r="N181" s="13">
        <v>2.9411764705882353E-2</v>
      </c>
      <c r="O181" s="13">
        <v>1.0441176470588236</v>
      </c>
      <c r="P181" s="13">
        <v>0.10588235294117651</v>
      </c>
      <c r="Q181" s="13">
        <v>-0.38823529411764701</v>
      </c>
      <c r="R181" s="13">
        <v>-0.32941176470588235</v>
      </c>
      <c r="S181" s="13">
        <v>2.9411764705882769E-3</v>
      </c>
      <c r="T181" s="13">
        <v>-0.15000000000000005</v>
      </c>
      <c r="U181" s="13">
        <v>-0.16176470588235295</v>
      </c>
      <c r="V181" s="13">
        <v>-0.35294117647058826</v>
      </c>
      <c r="W181" s="13">
        <v>-0.37352941176470589</v>
      </c>
      <c r="X181" s="13">
        <v>0.19117647058823528</v>
      </c>
      <c r="Y181" s="13">
        <v>0.29705882352941182</v>
      </c>
      <c r="Z181" s="13">
        <v>0.11470588235294113</v>
      </c>
      <c r="AA181" s="13">
        <v>-5.5882352941176432E-2</v>
      </c>
      <c r="AB181" s="13">
        <v>6.4705882352941266E-2</v>
      </c>
      <c r="AC181" s="13">
        <v>-0.24705882352941172</v>
      </c>
      <c r="AD181" s="13">
        <v>-0.27941176470588236</v>
      </c>
      <c r="AE181" s="5">
        <v>0</v>
      </c>
      <c r="AF181" s="5"/>
      <c r="AG181" s="5">
        <v>104.41176470588236</v>
      </c>
      <c r="AH181" s="5">
        <v>38.823529411764703</v>
      </c>
      <c r="AI181" s="7">
        <v>0</v>
      </c>
      <c r="AN181" s="1"/>
      <c r="AO181" s="1"/>
      <c r="AP181" s="1"/>
      <c r="AQ181" s="1"/>
      <c r="AR181" s="1" t="s">
        <v>256</v>
      </c>
      <c r="AS181" s="1"/>
      <c r="AT181" s="1"/>
      <c r="AU181" s="1"/>
      <c r="AV181" s="1"/>
      <c r="AW181" s="12">
        <v>3.2352941176470633E-2</v>
      </c>
      <c r="AX181" s="12">
        <v>0.48235294117647054</v>
      </c>
      <c r="AY181" s="12">
        <v>-2.058823529411773E-2</v>
      </c>
      <c r="AZ181" s="12">
        <v>0.32647058823529418</v>
      </c>
      <c r="BA181" s="12">
        <v>2.9411764705882353E-2</v>
      </c>
      <c r="BB181" s="12">
        <v>1.0441176470588236</v>
      </c>
      <c r="BC181" s="12">
        <v>0.10588235294117651</v>
      </c>
      <c r="BD181" s="12">
        <v>-0.38823529411764701</v>
      </c>
      <c r="BE181" s="12">
        <v>-0.32941176470588235</v>
      </c>
      <c r="BF181" s="12">
        <v>2.9411764705882769E-3</v>
      </c>
      <c r="BG181" s="12">
        <v>-0.15000000000000005</v>
      </c>
      <c r="BH181" s="12">
        <v>-0.16176470588235295</v>
      </c>
      <c r="BI181" s="12">
        <v>-0.35294117647058826</v>
      </c>
      <c r="BJ181" s="12">
        <v>-0.37352941176470589</v>
      </c>
      <c r="BK181" s="12">
        <v>0.19117647058823528</v>
      </c>
      <c r="BL181" s="12">
        <v>0.29705882352941182</v>
      </c>
      <c r="BM181" s="12">
        <v>0.11470588235294113</v>
      </c>
      <c r="BN181" s="12">
        <v>-5.5882352941176432E-2</v>
      </c>
      <c r="BO181" s="12">
        <v>6.4705882352941266E-2</v>
      </c>
      <c r="BP181" s="12">
        <v>-0.24705882352941172</v>
      </c>
      <c r="BQ181" s="12">
        <v>-0.27941176470588236</v>
      </c>
      <c r="BR181" s="12">
        <v>0</v>
      </c>
    </row>
    <row r="182" spans="1:70">
      <c r="A182" s="1">
        <v>181</v>
      </c>
      <c r="B182" s="1">
        <v>0</v>
      </c>
      <c r="C182" s="1">
        <v>0</v>
      </c>
      <c r="D182" s="1">
        <v>0</v>
      </c>
      <c r="E182" s="1" t="s">
        <v>9</v>
      </c>
      <c r="F182" s="1" t="s">
        <v>419</v>
      </c>
      <c r="G182" s="1" t="s">
        <v>83</v>
      </c>
      <c r="H182" s="1" t="s">
        <v>420</v>
      </c>
      <c r="I182" s="1">
        <v>0</v>
      </c>
      <c r="J182" s="13">
        <v>-1.5576323987538941E-2</v>
      </c>
      <c r="K182" s="13">
        <v>0.5358255451713394</v>
      </c>
      <c r="L182" s="13">
        <v>-1.8691588785046773E-2</v>
      </c>
      <c r="M182" s="13">
        <v>0.34267912772585668</v>
      </c>
      <c r="N182" s="13">
        <v>-1.5576323987538941E-2</v>
      </c>
      <c r="O182" s="13">
        <v>1.1121495327102802</v>
      </c>
      <c r="P182" s="13">
        <v>6.8535825545171208E-2</v>
      </c>
      <c r="Q182" s="13">
        <v>-0.19314641744548294</v>
      </c>
      <c r="R182" s="13">
        <v>-0.18068535825545173</v>
      </c>
      <c r="S182" s="13">
        <v>3.7383177570093323E-2</v>
      </c>
      <c r="T182" s="13">
        <v>-0.12461059190031153</v>
      </c>
      <c r="U182" s="13">
        <v>-0.16199376947040506</v>
      </c>
      <c r="V182" s="13">
        <v>-0.39252336448598135</v>
      </c>
      <c r="W182" s="13">
        <v>-0.34579439252336452</v>
      </c>
      <c r="X182" s="13">
        <v>0.24610591900311521</v>
      </c>
      <c r="Y182" s="13">
        <v>0.35202492211837993</v>
      </c>
      <c r="Z182" s="13">
        <v>8.0996884735202529E-2</v>
      </c>
      <c r="AA182" s="13">
        <v>-2.8037383177570159E-2</v>
      </c>
      <c r="AB182" s="13">
        <v>0.23676012461059193</v>
      </c>
      <c r="AC182" s="13">
        <v>-0.34267912772585668</v>
      </c>
      <c r="AD182" s="13">
        <v>-0.17133956386292834</v>
      </c>
      <c r="AE182" s="5">
        <v>0</v>
      </c>
      <c r="AF182" s="5"/>
      <c r="AG182" s="5">
        <v>111.21495327102802</v>
      </c>
      <c r="AH182" s="5">
        <v>39.252336448598136</v>
      </c>
      <c r="AI182" s="7">
        <v>0</v>
      </c>
      <c r="AN182" s="1"/>
      <c r="AO182" s="1"/>
      <c r="AP182" s="1"/>
      <c r="AQ182" s="1"/>
      <c r="AR182" s="1" t="s">
        <v>9</v>
      </c>
      <c r="AS182" s="1"/>
      <c r="AT182" s="1"/>
      <c r="AU182" s="1"/>
      <c r="AV182" s="1"/>
      <c r="AW182" s="12">
        <v>-1.5576323987538941E-2</v>
      </c>
      <c r="AX182" s="12">
        <v>0.5358255451713394</v>
      </c>
      <c r="AY182" s="12">
        <v>-1.8691588785046773E-2</v>
      </c>
      <c r="AZ182" s="12">
        <v>0.34267912772585668</v>
      </c>
      <c r="BA182" s="12">
        <v>-1.5576323987538941E-2</v>
      </c>
      <c r="BB182" s="12">
        <v>1.1121495327102802</v>
      </c>
      <c r="BC182" s="12">
        <v>6.8535825545171208E-2</v>
      </c>
      <c r="BD182" s="12">
        <v>-0.19314641744548294</v>
      </c>
      <c r="BE182" s="12">
        <v>-0.18068535825545173</v>
      </c>
      <c r="BF182" s="12">
        <v>3.7383177570093323E-2</v>
      </c>
      <c r="BG182" s="12">
        <v>-0.12461059190031153</v>
      </c>
      <c r="BH182" s="12">
        <v>-0.16199376947040506</v>
      </c>
      <c r="BI182" s="12">
        <v>-0.39252336448598135</v>
      </c>
      <c r="BJ182" s="12">
        <v>-0.34579439252336452</v>
      </c>
      <c r="BK182" s="12">
        <v>0.24610591900311521</v>
      </c>
      <c r="BL182" s="12">
        <v>0.35202492211837993</v>
      </c>
      <c r="BM182" s="12">
        <v>8.0996884735202529E-2</v>
      </c>
      <c r="BN182" s="12">
        <v>-2.8037383177570159E-2</v>
      </c>
      <c r="BO182" s="12">
        <v>0.23676012461059193</v>
      </c>
      <c r="BP182" s="12">
        <v>-0.34267912772585668</v>
      </c>
      <c r="BQ182" s="12">
        <v>-0.17133956386292834</v>
      </c>
      <c r="BR182" s="12">
        <v>0</v>
      </c>
    </row>
    <row r="183" spans="1:70">
      <c r="A183" s="1">
        <v>182</v>
      </c>
      <c r="B183" s="1">
        <v>0</v>
      </c>
      <c r="C183" s="1">
        <v>0</v>
      </c>
      <c r="D183" s="1">
        <v>84</v>
      </c>
      <c r="E183" s="1" t="s">
        <v>9</v>
      </c>
      <c r="F183" s="1" t="s">
        <v>493</v>
      </c>
      <c r="G183" s="1" t="s">
        <v>320</v>
      </c>
      <c r="H183" s="1" t="s">
        <v>341</v>
      </c>
      <c r="I183" s="1">
        <v>1</v>
      </c>
      <c r="J183" s="13">
        <v>2.304533300592871E-2</v>
      </c>
      <c r="K183" s="13">
        <v>-7.1085458983191852E-2</v>
      </c>
      <c r="L183" s="13">
        <v>0.28373843457230036</v>
      </c>
      <c r="M183" s="13">
        <v>0.11949295582257705</v>
      </c>
      <c r="N183" s="13">
        <v>7.8990919482673269E-2</v>
      </c>
      <c r="O183" s="13">
        <v>5.5985225467000965E-2</v>
      </c>
      <c r="P183" s="13">
        <v>0.1678214908170273</v>
      </c>
      <c r="Q183" s="13">
        <v>-0.59238073123098711</v>
      </c>
      <c r="R183" s="13">
        <v>8.5512982824687313E-3</v>
      </c>
      <c r="S183" s="13">
        <v>0.17450859163460911</v>
      </c>
      <c r="T183" s="13">
        <v>-0.29505000926280917</v>
      </c>
      <c r="U183" s="13">
        <v>-0.20142503456569427</v>
      </c>
      <c r="V183" s="13">
        <v>-4.051443142774825E-2</v>
      </c>
      <c r="W183" s="13">
        <v>-9.7595401554818939E-2</v>
      </c>
      <c r="X183" s="13">
        <v>-0.16284764779753452</v>
      </c>
      <c r="Y183" s="13">
        <v>0.28000258619488183</v>
      </c>
      <c r="Z183" s="13">
        <v>-7.0901900373961754E-2</v>
      </c>
      <c r="AA183" s="13">
        <v>-0.33376229880158598</v>
      </c>
      <c r="AB183" s="13">
        <v>0.17390233623155343</v>
      </c>
      <c r="AC183" s="13">
        <v>0.1921963716959468</v>
      </c>
      <c r="AD183" s="13">
        <v>3.2395979361549129E-2</v>
      </c>
      <c r="AE183" s="5">
        <v>0</v>
      </c>
      <c r="AF183" s="5"/>
      <c r="AG183" s="5">
        <v>28.373843457230034</v>
      </c>
      <c r="AH183" s="5">
        <v>59.238073123098708</v>
      </c>
      <c r="AI183" s="7">
        <v>0</v>
      </c>
      <c r="AN183" s="1"/>
      <c r="AO183" s="1"/>
      <c r="AP183" s="1"/>
      <c r="AQ183" s="1"/>
      <c r="AR183" s="1" t="s">
        <v>9</v>
      </c>
      <c r="AS183" s="1"/>
      <c r="AT183" s="1"/>
      <c r="AU183" s="1"/>
      <c r="AV183" s="1"/>
      <c r="AW183" s="12">
        <v>2.304533300592871E-2</v>
      </c>
      <c r="AX183" s="12">
        <v>-7.1085458983191852E-2</v>
      </c>
      <c r="AY183" s="12">
        <v>0.28373843457230036</v>
      </c>
      <c r="AZ183" s="12">
        <v>0.11949295582257705</v>
      </c>
      <c r="BA183" s="12">
        <v>7.8990919482673269E-2</v>
      </c>
      <c r="BB183" s="12">
        <v>5.5985225467000965E-2</v>
      </c>
      <c r="BC183" s="12">
        <v>0.1678214908170273</v>
      </c>
      <c r="BD183" s="12">
        <v>-0.59238073123098711</v>
      </c>
      <c r="BE183" s="12">
        <v>8.5512982824687313E-3</v>
      </c>
      <c r="BF183" s="12">
        <v>0.17450859163460911</v>
      </c>
      <c r="BG183" s="12">
        <v>-0.29505000926280917</v>
      </c>
      <c r="BH183" s="12">
        <v>-0.20142503456569427</v>
      </c>
      <c r="BI183" s="12">
        <v>-4.051443142774825E-2</v>
      </c>
      <c r="BJ183" s="12">
        <v>-9.7595401554818939E-2</v>
      </c>
      <c r="BK183" s="12">
        <v>-0.16284764779753452</v>
      </c>
      <c r="BL183" s="12">
        <v>0.28000258619488183</v>
      </c>
      <c r="BM183" s="12">
        <v>-7.0901900373961754E-2</v>
      </c>
      <c r="BN183" s="12">
        <v>-0.33376229880158598</v>
      </c>
      <c r="BO183" s="12">
        <v>0.17390233623155343</v>
      </c>
      <c r="BP183" s="12">
        <v>0.1921963716959468</v>
      </c>
      <c r="BQ183" s="12">
        <v>3.2395979361549129E-2</v>
      </c>
      <c r="BR183" s="12">
        <v>0</v>
      </c>
    </row>
    <row r="184" spans="1:70">
      <c r="A184" s="1">
        <v>183</v>
      </c>
      <c r="B184" s="1">
        <v>0</v>
      </c>
      <c r="C184" s="1">
        <v>0</v>
      </c>
      <c r="D184" s="1">
        <v>85</v>
      </c>
      <c r="E184" s="1" t="s">
        <v>255</v>
      </c>
      <c r="F184" s="1" t="s">
        <v>418</v>
      </c>
      <c r="G184" s="1" t="s">
        <v>84</v>
      </c>
      <c r="H184" s="1" t="s">
        <v>268</v>
      </c>
      <c r="I184" s="1">
        <v>1</v>
      </c>
      <c r="J184" s="13">
        <v>4.1514714195973579E-2</v>
      </c>
      <c r="K184" s="13">
        <v>-5.8382512595312755E-2</v>
      </c>
      <c r="L184" s="13">
        <v>7.8432787837654755E-2</v>
      </c>
      <c r="M184" s="13">
        <v>-6.6222382923653469E-2</v>
      </c>
      <c r="N184" s="13">
        <v>-1.2892874437654125E-2</v>
      </c>
      <c r="O184" s="13">
        <v>5.3172633737137605E-3</v>
      </c>
      <c r="P184" s="13">
        <v>-6.8718555846909973E-2</v>
      </c>
      <c r="Q184" s="13">
        <v>-0.141831902941215</v>
      </c>
      <c r="R184" s="13">
        <v>-8.0550672598847753E-2</v>
      </c>
      <c r="S184" s="13">
        <v>-5.3806041858007664E-2</v>
      </c>
      <c r="T184" s="13">
        <v>-2.2985104108426229E-2</v>
      </c>
      <c r="U184" s="13">
        <v>2.3552114081323256E-2</v>
      </c>
      <c r="V184" s="13">
        <v>-1.8289434756855429E-2</v>
      </c>
      <c r="W184" s="13">
        <v>8.483973635716209E-2</v>
      </c>
      <c r="X184" s="13">
        <v>-0.13078904116117029</v>
      </c>
      <c r="Y184" s="13">
        <v>3.4525273625557837E-2</v>
      </c>
      <c r="Z184" s="13">
        <v>-1.014165629367883E-2</v>
      </c>
      <c r="AA184" s="13">
        <v>3.5637571693399636E-2</v>
      </c>
      <c r="AB184" s="13">
        <v>8.5772621492181678E-2</v>
      </c>
      <c r="AC184" s="13">
        <v>0.11095868955280501</v>
      </c>
      <c r="AD184" s="13">
        <v>6.1260728023929671E-2</v>
      </c>
      <c r="AE184" s="5">
        <v>0</v>
      </c>
      <c r="AF184" s="5"/>
      <c r="AG184" s="5">
        <v>11.095868955280501</v>
      </c>
      <c r="AH184" s="5">
        <v>14.1831902941215</v>
      </c>
      <c r="AI184" s="7">
        <v>0</v>
      </c>
      <c r="AN184" s="1"/>
      <c r="AO184" s="1"/>
      <c r="AP184" s="1"/>
      <c r="AQ184" s="1"/>
      <c r="AR184" s="1" t="s">
        <v>255</v>
      </c>
      <c r="AS184" s="1"/>
      <c r="AT184" s="1"/>
      <c r="AU184" s="1"/>
      <c r="AV184" s="1"/>
      <c r="AW184" s="12">
        <v>4.1514714195973579E-2</v>
      </c>
      <c r="AX184" s="12">
        <v>-5.8382512595312755E-2</v>
      </c>
      <c r="AY184" s="12">
        <v>7.8432787837654755E-2</v>
      </c>
      <c r="AZ184" s="12">
        <v>-6.6222382923653469E-2</v>
      </c>
      <c r="BA184" s="12">
        <v>-1.2892874437654125E-2</v>
      </c>
      <c r="BB184" s="12">
        <v>5.3172633737137605E-3</v>
      </c>
      <c r="BC184" s="12">
        <v>-6.8718555846909973E-2</v>
      </c>
      <c r="BD184" s="12">
        <v>-0.141831902941215</v>
      </c>
      <c r="BE184" s="12">
        <v>-8.0550672598847753E-2</v>
      </c>
      <c r="BF184" s="12">
        <v>-5.3806041858007664E-2</v>
      </c>
      <c r="BG184" s="12">
        <v>-2.2985104108426229E-2</v>
      </c>
      <c r="BH184" s="12">
        <v>2.3552114081323256E-2</v>
      </c>
      <c r="BI184" s="12">
        <v>-1.8289434756855429E-2</v>
      </c>
      <c r="BJ184" s="12">
        <v>8.483973635716209E-2</v>
      </c>
      <c r="BK184" s="12">
        <v>-0.13078904116117029</v>
      </c>
      <c r="BL184" s="12">
        <v>3.4525273625557837E-2</v>
      </c>
      <c r="BM184" s="12">
        <v>-1.014165629367883E-2</v>
      </c>
      <c r="BN184" s="12">
        <v>3.5637571693399636E-2</v>
      </c>
      <c r="BO184" s="12">
        <v>8.5772621492181678E-2</v>
      </c>
      <c r="BP184" s="12">
        <v>0.11095868955280501</v>
      </c>
      <c r="BQ184" s="12">
        <v>6.1260728023929671E-2</v>
      </c>
      <c r="BR184" s="12">
        <v>0</v>
      </c>
    </row>
    <row r="185" spans="1:70">
      <c r="A185" s="1">
        <v>184</v>
      </c>
      <c r="B185" s="1">
        <v>0</v>
      </c>
      <c r="C185" s="1">
        <v>0</v>
      </c>
      <c r="D185" s="1">
        <v>0</v>
      </c>
      <c r="E185" s="1" t="s">
        <v>256</v>
      </c>
      <c r="F185" s="1" t="s">
        <v>418</v>
      </c>
      <c r="G185" s="1" t="s">
        <v>84</v>
      </c>
      <c r="H185" s="1" t="s">
        <v>268</v>
      </c>
      <c r="I185" s="1">
        <v>1</v>
      </c>
      <c r="J185" s="13">
        <v>5.921927835184978E-3</v>
      </c>
      <c r="K185" s="13">
        <v>0.16837220792564936</v>
      </c>
      <c r="L185" s="13">
        <v>-0.20562613132916363</v>
      </c>
      <c r="M185" s="13">
        <v>3.60677865644317E-2</v>
      </c>
      <c r="N185" s="13">
        <v>1.135157600306563E-2</v>
      </c>
      <c r="O185" s="13">
        <v>-1.1338715862095479E-2</v>
      </c>
      <c r="P185" s="13">
        <v>0.14317136592073321</v>
      </c>
      <c r="Q185" s="13">
        <v>-0.37092581457823653</v>
      </c>
      <c r="R185" s="13">
        <v>-0.2393414171641384</v>
      </c>
      <c r="S185" s="13">
        <v>-0.11519542219451197</v>
      </c>
      <c r="T185" s="13">
        <v>-7.2576851528327851E-2</v>
      </c>
      <c r="U185" s="13">
        <v>5.0940081278810466E-2</v>
      </c>
      <c r="V185" s="13">
        <v>0.12147950167572198</v>
      </c>
      <c r="W185" s="13">
        <v>2.8477769149973135E-2</v>
      </c>
      <c r="X185" s="13">
        <v>-8.3160726211754604E-2</v>
      </c>
      <c r="Y185" s="13">
        <v>3.1411109212290261E-2</v>
      </c>
      <c r="Z185" s="13">
        <v>0.10331887122870496</v>
      </c>
      <c r="AA185" s="13">
        <v>9.5375422027547153E-3</v>
      </c>
      <c r="AB185" s="13">
        <v>2.0767275117653427E-2</v>
      </c>
      <c r="AC185" s="13">
        <v>1.135157600306563E-2</v>
      </c>
      <c r="AD185" s="13">
        <v>-2.8194360997939524E-2</v>
      </c>
      <c r="AE185" s="5">
        <v>0</v>
      </c>
      <c r="AF185" s="5"/>
      <c r="AG185" s="5">
        <v>16.837220792564935</v>
      </c>
      <c r="AH185" s="5">
        <v>37.092581457823655</v>
      </c>
      <c r="AI185" s="7">
        <v>0</v>
      </c>
      <c r="AN185" s="1"/>
      <c r="AO185" s="1"/>
      <c r="AP185" s="1"/>
      <c r="AQ185" s="1"/>
      <c r="AR185" s="1" t="s">
        <v>256</v>
      </c>
      <c r="AS185" s="1"/>
      <c r="AT185" s="1"/>
      <c r="AU185" s="1"/>
      <c r="AV185" s="1"/>
      <c r="AW185" s="12">
        <v>5.921927835184978E-3</v>
      </c>
      <c r="AX185" s="12">
        <v>0.16837220792564936</v>
      </c>
      <c r="AY185" s="12">
        <v>-0.20562613132916363</v>
      </c>
      <c r="AZ185" s="12">
        <v>3.60677865644317E-2</v>
      </c>
      <c r="BA185" s="12">
        <v>1.135157600306563E-2</v>
      </c>
      <c r="BB185" s="12">
        <v>-1.1338715862095479E-2</v>
      </c>
      <c r="BC185" s="12">
        <v>0.14317136592073321</v>
      </c>
      <c r="BD185" s="12">
        <v>-0.37092581457823653</v>
      </c>
      <c r="BE185" s="12">
        <v>-0.2393414171641384</v>
      </c>
      <c r="BF185" s="12">
        <v>-0.11519542219451197</v>
      </c>
      <c r="BG185" s="12">
        <v>-7.2576851528327851E-2</v>
      </c>
      <c r="BH185" s="12">
        <v>5.0940081278810466E-2</v>
      </c>
      <c r="BI185" s="12">
        <v>0.12147950167572198</v>
      </c>
      <c r="BJ185" s="12">
        <v>2.8477769149973135E-2</v>
      </c>
      <c r="BK185" s="12">
        <v>-8.3160726211754604E-2</v>
      </c>
      <c r="BL185" s="12">
        <v>3.1411109212290261E-2</v>
      </c>
      <c r="BM185" s="12">
        <v>0.10331887122870496</v>
      </c>
      <c r="BN185" s="12">
        <v>9.5375422027547153E-3</v>
      </c>
      <c r="BO185" s="12">
        <v>2.0767275117653427E-2</v>
      </c>
      <c r="BP185" s="12">
        <v>1.135157600306563E-2</v>
      </c>
      <c r="BQ185" s="12">
        <v>-2.8194360997939524E-2</v>
      </c>
      <c r="BR185" s="12">
        <v>0</v>
      </c>
    </row>
    <row r="186" spans="1:70">
      <c r="A186" s="1">
        <v>185</v>
      </c>
      <c r="B186" s="1">
        <v>0</v>
      </c>
      <c r="C186" s="1">
        <v>0</v>
      </c>
      <c r="D186" s="1">
        <v>0</v>
      </c>
      <c r="E186" s="1" t="s">
        <v>9</v>
      </c>
      <c r="F186" s="1" t="s">
        <v>418</v>
      </c>
      <c r="G186" s="1" t="s">
        <v>84</v>
      </c>
      <c r="H186" s="1" t="s">
        <v>268</v>
      </c>
      <c r="I186" s="1">
        <v>1</v>
      </c>
      <c r="J186" s="13">
        <v>2.1162156103784014E-2</v>
      </c>
      <c r="K186" s="13">
        <v>-3.7525356151758673E-3</v>
      </c>
      <c r="L186" s="13">
        <v>-1.9621647061325222E-2</v>
      </c>
      <c r="M186" s="13">
        <v>-6.4301449976342906E-2</v>
      </c>
      <c r="N186" s="13">
        <v>-2.354892376331703E-2</v>
      </c>
      <c r="O186" s="13">
        <v>-1.2936901601374859E-2</v>
      </c>
      <c r="P186" s="13">
        <v>-1.6246388185122543E-2</v>
      </c>
      <c r="Q186" s="13">
        <v>-0.20212113084578912</v>
      </c>
      <c r="R186" s="13">
        <v>-0.14294818603877954</v>
      </c>
      <c r="S186" s="13">
        <v>-7.1518098580451675E-2</v>
      </c>
      <c r="T186" s="13">
        <v>-1.2540941185765212E-2</v>
      </c>
      <c r="U186" s="13">
        <v>4.0796930909937919E-2</v>
      </c>
      <c r="V186" s="13">
        <v>3.0178446866069002E-2</v>
      </c>
      <c r="W186" s="13">
        <v>7.6588090238008347E-2</v>
      </c>
      <c r="X186" s="13">
        <v>-0.13001955625821393</v>
      </c>
      <c r="Y186" s="13">
        <v>2.7230927072303852E-2</v>
      </c>
      <c r="Z186" s="13">
        <v>3.3534956556360421E-2</v>
      </c>
      <c r="AA186" s="13">
        <v>4.0366822510021043E-2</v>
      </c>
      <c r="AB186" s="13">
        <v>6.5053322869687194E-2</v>
      </c>
      <c r="AC186" s="13">
        <v>8.5118507143831817E-2</v>
      </c>
      <c r="AD186" s="13">
        <v>4.9832210339644183E-2</v>
      </c>
      <c r="AE186" s="5">
        <v>0</v>
      </c>
      <c r="AF186" s="5"/>
      <c r="AG186" s="5">
        <v>8.511850714383181</v>
      </c>
      <c r="AH186" s="5">
        <v>20.212113084578913</v>
      </c>
      <c r="AI186" s="7">
        <v>0</v>
      </c>
      <c r="AN186" s="1"/>
      <c r="AO186" s="1"/>
      <c r="AP186" s="1"/>
      <c r="AQ186" s="1"/>
      <c r="AR186" s="1" t="s">
        <v>9</v>
      </c>
      <c r="AS186" s="1"/>
      <c r="AT186" s="1"/>
      <c r="AU186" s="1"/>
      <c r="AV186" s="1"/>
      <c r="AW186" s="12">
        <v>2.1162156103784014E-2</v>
      </c>
      <c r="AX186" s="12">
        <v>-3.7525356151758673E-3</v>
      </c>
      <c r="AY186" s="12">
        <v>-1.9621647061325222E-2</v>
      </c>
      <c r="AZ186" s="12">
        <v>-6.4301449976342906E-2</v>
      </c>
      <c r="BA186" s="12">
        <v>-2.354892376331703E-2</v>
      </c>
      <c r="BB186" s="12">
        <v>-1.2936901601374859E-2</v>
      </c>
      <c r="BC186" s="12">
        <v>-1.6246388185122543E-2</v>
      </c>
      <c r="BD186" s="12">
        <v>-0.20212113084578912</v>
      </c>
      <c r="BE186" s="12">
        <v>-0.14294818603877954</v>
      </c>
      <c r="BF186" s="12">
        <v>-7.1518098580451675E-2</v>
      </c>
      <c r="BG186" s="12">
        <v>-1.2540941185765212E-2</v>
      </c>
      <c r="BH186" s="12">
        <v>4.0796930909937919E-2</v>
      </c>
      <c r="BI186" s="12">
        <v>3.0178446866069002E-2</v>
      </c>
      <c r="BJ186" s="12">
        <v>7.6588090238008347E-2</v>
      </c>
      <c r="BK186" s="12">
        <v>-0.13001955625821393</v>
      </c>
      <c r="BL186" s="12">
        <v>2.7230927072303852E-2</v>
      </c>
      <c r="BM186" s="12">
        <v>3.3534956556360421E-2</v>
      </c>
      <c r="BN186" s="12">
        <v>4.0366822510021043E-2</v>
      </c>
      <c r="BO186" s="12">
        <v>6.5053322869687194E-2</v>
      </c>
      <c r="BP186" s="12">
        <v>8.5118507143831817E-2</v>
      </c>
      <c r="BQ186" s="12">
        <v>4.9832210339644183E-2</v>
      </c>
      <c r="BR186" s="12">
        <v>0</v>
      </c>
    </row>
    <row r="187" spans="1:70">
      <c r="A187" s="1">
        <v>186</v>
      </c>
      <c r="B187" s="1" t="s">
        <v>196</v>
      </c>
      <c r="C187" s="1" t="s">
        <v>179</v>
      </c>
      <c r="D187" s="1">
        <v>86</v>
      </c>
      <c r="E187" s="1" t="s">
        <v>9</v>
      </c>
      <c r="F187" s="1" t="s">
        <v>427</v>
      </c>
      <c r="G187" s="1" t="s">
        <v>320</v>
      </c>
      <c r="H187" s="1" t="s">
        <v>344</v>
      </c>
      <c r="I187" s="1">
        <v>0</v>
      </c>
      <c r="J187" s="13">
        <v>-3.0612244897959252E-2</v>
      </c>
      <c r="K187" s="13">
        <v>-0.29591836734693877</v>
      </c>
      <c r="L187" s="13">
        <v>0.36734693877551017</v>
      </c>
      <c r="M187" s="13">
        <v>-0.48979591836734698</v>
      </c>
      <c r="N187" s="13">
        <v>0.1020408163265306</v>
      </c>
      <c r="O187" s="13">
        <v>0.14285714285714271</v>
      </c>
      <c r="P187" s="13">
        <v>-0.13265306122448986</v>
      </c>
      <c r="Q187" s="13">
        <v>-1</v>
      </c>
      <c r="R187" s="13">
        <v>0.34693877551020391</v>
      </c>
      <c r="S187" s="13">
        <v>-8.1632653061224553E-2</v>
      </c>
      <c r="T187" s="13">
        <v>1.0204081632653024E-2</v>
      </c>
      <c r="U187" s="13">
        <v>5.10204081632653E-2</v>
      </c>
      <c r="V187" s="13">
        <v>0.30612244897959179</v>
      </c>
      <c r="W187" s="13">
        <v>0.11224489795918363</v>
      </c>
      <c r="X187" s="13">
        <v>-0.22448979591836743</v>
      </c>
      <c r="Y187" s="13">
        <v>4.0816326530612096E-2</v>
      </c>
      <c r="Z187" s="13">
        <v>-0.14285714285714288</v>
      </c>
      <c r="AA187" s="13">
        <v>-0.1020408163265306</v>
      </c>
      <c r="AB187" s="13">
        <v>-0.39795918367346939</v>
      </c>
      <c r="AC187" s="13">
        <v>0.14285714285714271</v>
      </c>
      <c r="AD187" s="13">
        <v>0.37755102040816318</v>
      </c>
      <c r="AE187" s="5">
        <v>0</v>
      </c>
      <c r="AF187" s="5"/>
      <c r="AG187" s="5">
        <v>37.755102040816318</v>
      </c>
      <c r="AH187" s="5">
        <v>100</v>
      </c>
      <c r="AI187" s="7">
        <v>0</v>
      </c>
      <c r="AN187" s="1"/>
      <c r="AO187" s="1"/>
      <c r="AP187" s="1"/>
      <c r="AQ187" s="1"/>
      <c r="AR187" s="1" t="s">
        <v>9</v>
      </c>
      <c r="AS187" s="1"/>
      <c r="AT187" s="1"/>
      <c r="AU187" s="1"/>
      <c r="AV187" s="1"/>
      <c r="AW187" s="12">
        <v>-3.0612244897959252E-2</v>
      </c>
      <c r="AX187" s="12">
        <v>-0.29591836734693877</v>
      </c>
      <c r="AY187" s="12">
        <v>0.36734693877551017</v>
      </c>
      <c r="AZ187" s="12">
        <v>-0.48979591836734698</v>
      </c>
      <c r="BA187" s="12">
        <v>0.1020408163265306</v>
      </c>
      <c r="BB187" s="12">
        <v>0.14285714285714271</v>
      </c>
      <c r="BC187" s="12">
        <v>-0.13265306122448986</v>
      </c>
      <c r="BD187" s="12">
        <v>-1</v>
      </c>
      <c r="BE187" s="12">
        <v>0.34693877551020391</v>
      </c>
      <c r="BF187" s="12">
        <v>-8.1632653061224553E-2</v>
      </c>
      <c r="BG187" s="12">
        <v>1.0204081632653024E-2</v>
      </c>
      <c r="BH187" s="12">
        <v>5.10204081632653E-2</v>
      </c>
      <c r="BI187" s="12">
        <v>0.30612244897959179</v>
      </c>
      <c r="BJ187" s="12">
        <v>0.11224489795918363</v>
      </c>
      <c r="BK187" s="12">
        <v>-0.22448979591836743</v>
      </c>
      <c r="BL187" s="12">
        <v>4.0816326530612096E-2</v>
      </c>
      <c r="BM187" s="12">
        <v>-0.14285714285714288</v>
      </c>
      <c r="BN187" s="12">
        <v>-0.1020408163265306</v>
      </c>
      <c r="BO187" s="12">
        <v>-0.39795918367346939</v>
      </c>
      <c r="BP187" s="12">
        <v>0.14285714285714271</v>
      </c>
      <c r="BQ187" s="12">
        <v>0.37755102040816318</v>
      </c>
      <c r="BR187" s="12">
        <v>0</v>
      </c>
    </row>
    <row r="188" spans="1:70">
      <c r="A188" s="1">
        <v>187</v>
      </c>
      <c r="B188" s="1">
        <v>0</v>
      </c>
      <c r="C188" s="1">
        <v>0</v>
      </c>
      <c r="D188" s="1">
        <v>87</v>
      </c>
      <c r="E188" s="1" t="s">
        <v>255</v>
      </c>
      <c r="F188" s="1" t="s">
        <v>86</v>
      </c>
      <c r="G188" s="1" t="s">
        <v>84</v>
      </c>
      <c r="H188" s="1" t="s">
        <v>42</v>
      </c>
      <c r="I188" s="1">
        <v>1</v>
      </c>
      <c r="J188" s="13">
        <v>-5.1200207185287021E-3</v>
      </c>
      <c r="K188" s="13">
        <v>0.14124831238607299</v>
      </c>
      <c r="L188" s="13">
        <v>8.4756196012291153E-3</v>
      </c>
      <c r="M188" s="13">
        <v>-0.13562692654055758</v>
      </c>
      <c r="N188" s="13">
        <v>-5.621371122253864E-2</v>
      </c>
      <c r="O188" s="13">
        <v>0.15578090057944682</v>
      </c>
      <c r="P188" s="13">
        <v>-1.5193937618762993E-2</v>
      </c>
      <c r="Q188" s="13">
        <v>0.14871276519018883</v>
      </c>
      <c r="R188" s="13">
        <v>-0.17494481650472818</v>
      </c>
      <c r="S188" s="13">
        <v>2.4216571481561002E-2</v>
      </c>
      <c r="T188" s="13">
        <v>-4.0846762139807445E-2</v>
      </c>
      <c r="U188" s="13">
        <v>-3.0938425309115249E-2</v>
      </c>
      <c r="V188" s="13">
        <v>-0.12045833384707109</v>
      </c>
      <c r="W188" s="13">
        <v>-2.2540893865849468E-2</v>
      </c>
      <c r="X188" s="13">
        <v>8.1401880740203492E-2</v>
      </c>
      <c r="Y188" s="13">
        <v>9.1466716734462716E-2</v>
      </c>
      <c r="Z188" s="13">
        <v>0.11353140476304451</v>
      </c>
      <c r="AA188" s="13">
        <v>9.242037942558988E-2</v>
      </c>
      <c r="AB188" s="13">
        <v>9.7431097526971336E-3</v>
      </c>
      <c r="AC188" s="13">
        <v>-1.4288843341344466E-2</v>
      </c>
      <c r="AD188" s="13">
        <v>-6.6878130765501323E-2</v>
      </c>
      <c r="AE188" s="5">
        <v>0</v>
      </c>
      <c r="AF188" s="5"/>
      <c r="AG188" s="5">
        <v>15.578090057944681</v>
      </c>
      <c r="AH188" s="5">
        <v>17.494481650472817</v>
      </c>
      <c r="AI188" s="7">
        <v>0</v>
      </c>
      <c r="AN188" s="1"/>
      <c r="AO188" s="1"/>
      <c r="AP188" s="1"/>
      <c r="AQ188" s="1"/>
      <c r="AR188" s="1" t="s">
        <v>255</v>
      </c>
      <c r="AS188" s="1"/>
      <c r="AT188" s="1"/>
      <c r="AU188" s="1"/>
      <c r="AV188" s="1"/>
      <c r="AW188" s="12">
        <v>-5.1200207185287021E-3</v>
      </c>
      <c r="AX188" s="12">
        <v>0.14124831238607299</v>
      </c>
      <c r="AY188" s="12">
        <v>8.4756196012291153E-3</v>
      </c>
      <c r="AZ188" s="12">
        <v>-0.13562692654055758</v>
      </c>
      <c r="BA188" s="12">
        <v>-5.621371122253864E-2</v>
      </c>
      <c r="BB188" s="12">
        <v>0.15578090057944682</v>
      </c>
      <c r="BC188" s="12">
        <v>-1.5193937618762993E-2</v>
      </c>
      <c r="BD188" s="12">
        <v>0.14871276519018883</v>
      </c>
      <c r="BE188" s="12">
        <v>-0.17494481650472818</v>
      </c>
      <c r="BF188" s="12">
        <v>2.4216571481561002E-2</v>
      </c>
      <c r="BG188" s="12">
        <v>-4.0846762139807445E-2</v>
      </c>
      <c r="BH188" s="12">
        <v>-3.0938425309115249E-2</v>
      </c>
      <c r="BI188" s="12">
        <v>-0.12045833384707109</v>
      </c>
      <c r="BJ188" s="12">
        <v>-2.2540893865849468E-2</v>
      </c>
      <c r="BK188" s="12">
        <v>8.1401880740203492E-2</v>
      </c>
      <c r="BL188" s="12">
        <v>9.1466716734462716E-2</v>
      </c>
      <c r="BM188" s="12">
        <v>0.11353140476304451</v>
      </c>
      <c r="BN188" s="12">
        <v>9.242037942558988E-2</v>
      </c>
      <c r="BO188" s="12">
        <v>9.7431097526971336E-3</v>
      </c>
      <c r="BP188" s="12">
        <v>-1.4288843341344466E-2</v>
      </c>
      <c r="BQ188" s="12">
        <v>-6.6878130765501323E-2</v>
      </c>
      <c r="BR188" s="12">
        <v>0</v>
      </c>
    </row>
    <row r="189" spans="1:70">
      <c r="A189" s="1">
        <v>188</v>
      </c>
      <c r="B189" s="1">
        <v>0</v>
      </c>
      <c r="C189" s="1">
        <v>0</v>
      </c>
      <c r="D189" s="1">
        <v>0</v>
      </c>
      <c r="E189" s="1" t="s">
        <v>256</v>
      </c>
      <c r="F189" s="1" t="s">
        <v>86</v>
      </c>
      <c r="G189" s="1" t="s">
        <v>84</v>
      </c>
      <c r="H189" s="1" t="s">
        <v>42</v>
      </c>
      <c r="I189" s="1">
        <v>1</v>
      </c>
      <c r="J189" s="13">
        <v>-1.5840495639137423E-2</v>
      </c>
      <c r="K189" s="13">
        <v>0.24983471957124548</v>
      </c>
      <c r="L189" s="13">
        <v>1.171252846078478E-2</v>
      </c>
      <c r="M189" s="13">
        <v>-4.4985307651324052E-2</v>
      </c>
      <c r="N189" s="13">
        <v>-1.6374979309092198E-2</v>
      </c>
      <c r="O189" s="13">
        <v>0.14869079599213703</v>
      </c>
      <c r="P189" s="13">
        <v>-3.5011689671106586E-2</v>
      </c>
      <c r="Q189" s="13">
        <v>-2.0965824362177005E-2</v>
      </c>
      <c r="R189" s="13">
        <v>-6.7382303260095019E-2</v>
      </c>
      <c r="S189" s="13">
        <v>-2.6258500668157351E-3</v>
      </c>
      <c r="T189" s="13">
        <v>3.2939389704949695E-2</v>
      </c>
      <c r="U189" s="13">
        <v>-2.8369186065318769E-2</v>
      </c>
      <c r="V189" s="13">
        <v>-0.11081833395597668</v>
      </c>
      <c r="W189" s="13">
        <v>-4.7631026227451509E-2</v>
      </c>
      <c r="X189" s="13">
        <v>7.5348989932155774E-2</v>
      </c>
      <c r="Y189" s="13">
        <v>0.12534675104702686</v>
      </c>
      <c r="Z189" s="13">
        <v>8.5350507286273233E-2</v>
      </c>
      <c r="AA189" s="13">
        <v>2.4640806155252628E-2</v>
      </c>
      <c r="AB189" s="13">
        <v>-8.587310519381082E-2</v>
      </c>
      <c r="AC189" s="13">
        <v>-5.6354203995533529E-2</v>
      </c>
      <c r="AD189" s="13">
        <v>-6.880546130134968E-2</v>
      </c>
      <c r="AE189" s="5">
        <v>0</v>
      </c>
      <c r="AF189" s="5"/>
      <c r="AG189" s="5">
        <v>24.983471957124546</v>
      </c>
      <c r="AH189" s="5">
        <v>11.081833395597668</v>
      </c>
      <c r="AI189" s="7">
        <v>0</v>
      </c>
      <c r="AN189" s="1"/>
      <c r="AO189" s="1"/>
      <c r="AP189" s="1"/>
      <c r="AQ189" s="1"/>
      <c r="AR189" s="1" t="s">
        <v>256</v>
      </c>
      <c r="AS189" s="1"/>
      <c r="AT189" s="1"/>
      <c r="AU189" s="1"/>
      <c r="AV189" s="1"/>
      <c r="AW189" s="12">
        <v>-1.5840495639137423E-2</v>
      </c>
      <c r="AX189" s="12">
        <v>0.24983471957124548</v>
      </c>
      <c r="AY189" s="12">
        <v>1.171252846078478E-2</v>
      </c>
      <c r="AZ189" s="12">
        <v>-4.4985307651324052E-2</v>
      </c>
      <c r="BA189" s="12">
        <v>-1.6374979309092198E-2</v>
      </c>
      <c r="BB189" s="12">
        <v>0.14869079599213703</v>
      </c>
      <c r="BC189" s="12">
        <v>-3.5011689671106586E-2</v>
      </c>
      <c r="BD189" s="12">
        <v>-2.0965824362177005E-2</v>
      </c>
      <c r="BE189" s="12">
        <v>-6.7382303260095019E-2</v>
      </c>
      <c r="BF189" s="12">
        <v>-2.6258500668157351E-3</v>
      </c>
      <c r="BG189" s="12">
        <v>3.2939389704949695E-2</v>
      </c>
      <c r="BH189" s="12">
        <v>-2.8369186065318769E-2</v>
      </c>
      <c r="BI189" s="12">
        <v>-0.11081833395597668</v>
      </c>
      <c r="BJ189" s="12">
        <v>-4.7631026227451509E-2</v>
      </c>
      <c r="BK189" s="12">
        <v>7.5348989932155774E-2</v>
      </c>
      <c r="BL189" s="12">
        <v>0.12534675104702686</v>
      </c>
      <c r="BM189" s="12">
        <v>8.5350507286273233E-2</v>
      </c>
      <c r="BN189" s="12">
        <v>2.4640806155252628E-2</v>
      </c>
      <c r="BO189" s="12">
        <v>-8.587310519381082E-2</v>
      </c>
      <c r="BP189" s="12">
        <v>-5.6354203995533529E-2</v>
      </c>
      <c r="BQ189" s="12">
        <v>-6.880546130134968E-2</v>
      </c>
      <c r="BR189" s="12">
        <v>0</v>
      </c>
    </row>
    <row r="190" spans="1:70">
      <c r="A190" s="1">
        <v>189</v>
      </c>
      <c r="B190" s="1">
        <v>0</v>
      </c>
      <c r="C190" s="1">
        <v>0</v>
      </c>
      <c r="D190" s="1">
        <v>0</v>
      </c>
      <c r="E190" s="1" t="s">
        <v>9</v>
      </c>
      <c r="F190" s="1" t="s">
        <v>86</v>
      </c>
      <c r="G190" s="1" t="s">
        <v>84</v>
      </c>
      <c r="H190" s="1" t="s">
        <v>42</v>
      </c>
      <c r="I190" s="1">
        <v>1</v>
      </c>
      <c r="J190" s="13">
        <v>-1.4814960642783134E-2</v>
      </c>
      <c r="K190" s="13">
        <v>0.21023346705049248</v>
      </c>
      <c r="L190" s="13">
        <v>-1.379295719390547E-4</v>
      </c>
      <c r="M190" s="13">
        <v>-8.3932319369584549E-2</v>
      </c>
      <c r="N190" s="13">
        <v>-2.3155427037907565E-2</v>
      </c>
      <c r="O190" s="13">
        <v>0.14104847115025057</v>
      </c>
      <c r="P190" s="13">
        <v>-2.8726511901975161E-2</v>
      </c>
      <c r="Q190" s="13">
        <v>2.9636658880465881E-2</v>
      </c>
      <c r="R190" s="13">
        <v>-0.11636601874557327</v>
      </c>
      <c r="S190" s="13">
        <v>1.0735025283914328E-2</v>
      </c>
      <c r="T190" s="13">
        <v>2.9979723242045076E-3</v>
      </c>
      <c r="U190" s="13">
        <v>-2.8511069878542059E-2</v>
      </c>
      <c r="V190" s="13">
        <v>-0.12509434257453644</v>
      </c>
      <c r="W190" s="13">
        <v>-3.7261239982812715E-2</v>
      </c>
      <c r="X190" s="13">
        <v>8.1565812906800761E-2</v>
      </c>
      <c r="Y190" s="13">
        <v>0.11916529680817248</v>
      </c>
      <c r="Z190" s="13">
        <v>0.10284837997192987</v>
      </c>
      <c r="AA190" s="13">
        <v>6.166382685352953E-2</v>
      </c>
      <c r="AB190" s="13">
        <v>-4.0853549218215136E-2</v>
      </c>
      <c r="AC190" s="13">
        <v>-3.8484773334671173E-2</v>
      </c>
      <c r="AD190" s="13">
        <v>-7.1508722360542371E-2</v>
      </c>
      <c r="AE190" s="5">
        <v>0</v>
      </c>
      <c r="AF190" s="5"/>
      <c r="AG190" s="5">
        <v>21.023346705049249</v>
      </c>
      <c r="AH190" s="5">
        <v>12.509434257453645</v>
      </c>
      <c r="AI190" s="7">
        <v>0</v>
      </c>
      <c r="AN190" s="1"/>
      <c r="AO190" s="1"/>
      <c r="AP190" s="1"/>
      <c r="AQ190" s="1"/>
      <c r="AR190" s="1" t="s">
        <v>9</v>
      </c>
      <c r="AS190" s="1"/>
      <c r="AT190" s="1"/>
      <c r="AU190" s="1"/>
      <c r="AV190" s="1"/>
      <c r="AW190" s="12">
        <v>-1.4814960642783134E-2</v>
      </c>
      <c r="AX190" s="12">
        <v>0.21023346705049248</v>
      </c>
      <c r="AY190" s="12">
        <v>-1.379295719390547E-4</v>
      </c>
      <c r="AZ190" s="12">
        <v>-8.3932319369584549E-2</v>
      </c>
      <c r="BA190" s="12">
        <v>-2.3155427037907565E-2</v>
      </c>
      <c r="BB190" s="12">
        <v>0.14104847115025057</v>
      </c>
      <c r="BC190" s="12">
        <v>-2.8726511901975161E-2</v>
      </c>
      <c r="BD190" s="12">
        <v>2.9636658880465881E-2</v>
      </c>
      <c r="BE190" s="12">
        <v>-0.11636601874557327</v>
      </c>
      <c r="BF190" s="12">
        <v>1.0735025283914328E-2</v>
      </c>
      <c r="BG190" s="12">
        <v>2.9979723242045076E-3</v>
      </c>
      <c r="BH190" s="12">
        <v>-2.8511069878542059E-2</v>
      </c>
      <c r="BI190" s="12">
        <v>-0.12509434257453644</v>
      </c>
      <c r="BJ190" s="12">
        <v>-3.7261239982812715E-2</v>
      </c>
      <c r="BK190" s="12">
        <v>8.1565812906800761E-2</v>
      </c>
      <c r="BL190" s="12">
        <v>0.11916529680817248</v>
      </c>
      <c r="BM190" s="12">
        <v>0.10284837997192987</v>
      </c>
      <c r="BN190" s="12">
        <v>6.166382685352953E-2</v>
      </c>
      <c r="BO190" s="12">
        <v>-4.0853549218215136E-2</v>
      </c>
      <c r="BP190" s="12">
        <v>-3.8484773334671173E-2</v>
      </c>
      <c r="BQ190" s="12">
        <v>-7.1508722360542371E-2</v>
      </c>
      <c r="BR190" s="12">
        <v>0</v>
      </c>
    </row>
    <row r="191" spans="1:70">
      <c r="A191" s="1">
        <v>190</v>
      </c>
      <c r="B191" s="1">
        <v>0</v>
      </c>
      <c r="C191" s="1">
        <v>0</v>
      </c>
      <c r="D191" s="1">
        <v>88</v>
      </c>
      <c r="E191" s="1" t="s">
        <v>255</v>
      </c>
      <c r="F191" s="1" t="s">
        <v>114</v>
      </c>
      <c r="G191" s="1" t="s">
        <v>84</v>
      </c>
      <c r="H191" s="1" t="s">
        <v>43</v>
      </c>
      <c r="I191" s="1">
        <v>1</v>
      </c>
      <c r="J191" s="13">
        <v>-3.6159946462733655E-3</v>
      </c>
      <c r="K191" s="13">
        <v>-2.3496611661696896E-2</v>
      </c>
      <c r="L191" s="13">
        <v>4.3673745419355023E-2</v>
      </c>
      <c r="M191" s="13">
        <v>3.0495288335263059E-2</v>
      </c>
      <c r="N191" s="13">
        <v>4.6903956939112437E-2</v>
      </c>
      <c r="O191" s="13">
        <v>2.584013230490256E-2</v>
      </c>
      <c r="P191" s="13">
        <v>3.9457625247609998E-2</v>
      </c>
      <c r="Q191" s="13">
        <v>0.16379557739622683</v>
      </c>
      <c r="R191" s="13">
        <v>-0.1495357203274672</v>
      </c>
      <c r="S191" s="13">
        <v>2.0796025481365409E-2</v>
      </c>
      <c r="T191" s="13">
        <v>-0.23215788838836676</v>
      </c>
      <c r="U191" s="13">
        <v>-3.3273153097206069E-2</v>
      </c>
      <c r="V191" s="13">
        <v>-0.10873604736282397</v>
      </c>
      <c r="W191" s="13">
        <v>-2.2254475241927606E-2</v>
      </c>
      <c r="X191" s="13">
        <v>4.9435829280127096E-2</v>
      </c>
      <c r="Y191" s="13">
        <v>0.15043624357682131</v>
      </c>
      <c r="Z191" s="13">
        <v>4.7142357161144219E-2</v>
      </c>
      <c r="AA191" s="13">
        <v>0.12895857368476754</v>
      </c>
      <c r="AB191" s="13">
        <v>0.12301184629833374</v>
      </c>
      <c r="AC191" s="13">
        <v>3.6286500112829398E-2</v>
      </c>
      <c r="AD191" s="13">
        <v>-0.18004544168176995</v>
      </c>
      <c r="AE191" s="5">
        <v>0</v>
      </c>
      <c r="AF191" s="5"/>
      <c r="AG191" s="5">
        <v>16.379557739622683</v>
      </c>
      <c r="AH191" s="5">
        <v>23.215788838836676</v>
      </c>
      <c r="AI191" s="7">
        <v>0</v>
      </c>
      <c r="AN191" s="1"/>
      <c r="AO191" s="1"/>
      <c r="AP191" s="1"/>
      <c r="AQ191" s="1"/>
      <c r="AR191" s="1" t="s">
        <v>255</v>
      </c>
      <c r="AS191" s="1"/>
      <c r="AT191" s="1"/>
      <c r="AU191" s="1"/>
      <c r="AV191" s="1"/>
      <c r="AW191" s="12">
        <v>-3.6159946462733655E-3</v>
      </c>
      <c r="AX191" s="12">
        <v>-2.3496611661696896E-2</v>
      </c>
      <c r="AY191" s="12">
        <v>4.3673745419355023E-2</v>
      </c>
      <c r="AZ191" s="12">
        <v>3.0495288335263059E-2</v>
      </c>
      <c r="BA191" s="12">
        <v>4.6903956939112437E-2</v>
      </c>
      <c r="BB191" s="12">
        <v>2.584013230490256E-2</v>
      </c>
      <c r="BC191" s="12">
        <v>3.9457625247609998E-2</v>
      </c>
      <c r="BD191" s="12">
        <v>0.16379557739622683</v>
      </c>
      <c r="BE191" s="12">
        <v>-0.1495357203274672</v>
      </c>
      <c r="BF191" s="12">
        <v>2.0796025481365409E-2</v>
      </c>
      <c r="BG191" s="12">
        <v>-0.23215788838836676</v>
      </c>
      <c r="BH191" s="12">
        <v>-3.3273153097206069E-2</v>
      </c>
      <c r="BI191" s="12">
        <v>-0.10873604736282397</v>
      </c>
      <c r="BJ191" s="12">
        <v>-2.2254475241927606E-2</v>
      </c>
      <c r="BK191" s="12">
        <v>4.9435829280127096E-2</v>
      </c>
      <c r="BL191" s="12">
        <v>0.15043624357682131</v>
      </c>
      <c r="BM191" s="12">
        <v>4.7142357161144219E-2</v>
      </c>
      <c r="BN191" s="12">
        <v>0.12895857368476754</v>
      </c>
      <c r="BO191" s="12">
        <v>0.12301184629833374</v>
      </c>
      <c r="BP191" s="12">
        <v>3.6286500112829398E-2</v>
      </c>
      <c r="BQ191" s="12">
        <v>-0.18004544168176995</v>
      </c>
      <c r="BR191" s="12">
        <v>0</v>
      </c>
    </row>
    <row r="192" spans="1:70">
      <c r="A192" s="1">
        <v>191</v>
      </c>
      <c r="B192" s="1">
        <v>0</v>
      </c>
      <c r="C192" s="1">
        <v>0</v>
      </c>
      <c r="D192" s="1">
        <v>0</v>
      </c>
      <c r="E192" s="1" t="s">
        <v>256</v>
      </c>
      <c r="F192" s="1" t="s">
        <v>114</v>
      </c>
      <c r="G192" s="1" t="s">
        <v>84</v>
      </c>
      <c r="H192" s="1" t="s">
        <v>43</v>
      </c>
      <c r="I192" s="1">
        <v>1</v>
      </c>
      <c r="J192" s="13">
        <v>-2.5184731189989654E-2</v>
      </c>
      <c r="K192" s="13">
        <v>0.13271464021806684</v>
      </c>
      <c r="L192" s="13">
        <v>3.3702024765756511E-2</v>
      </c>
      <c r="M192" s="13">
        <v>0.12346755022252287</v>
      </c>
      <c r="N192" s="13">
        <v>9.0901468307547695E-2</v>
      </c>
      <c r="O192" s="13">
        <v>8.8549768750770808E-2</v>
      </c>
      <c r="P192" s="13">
        <v>2.8915241301233886E-2</v>
      </c>
      <c r="Q192" s="13">
        <v>-1.1306980957416885E-4</v>
      </c>
      <c r="R192" s="13">
        <v>4.4232984368321696E-2</v>
      </c>
      <c r="S192" s="13">
        <v>-2.8911247888164522E-2</v>
      </c>
      <c r="T192" s="13">
        <v>-3.0571232444326853E-2</v>
      </c>
      <c r="U192" s="13">
        <v>-3.3564189266411686E-2</v>
      </c>
      <c r="V192" s="13">
        <v>-4.2335358002705964E-3</v>
      </c>
      <c r="W192" s="13">
        <v>-4.5361387974410992E-2</v>
      </c>
      <c r="X192" s="13">
        <v>6.7589530329748779E-2</v>
      </c>
      <c r="Y192" s="13">
        <v>0.14206121081209894</v>
      </c>
      <c r="Z192" s="13">
        <v>-2.1069124758630514E-2</v>
      </c>
      <c r="AA192" s="13">
        <v>-6.4731631390543484E-2</v>
      </c>
      <c r="AB192" s="13">
        <v>4.3997811148273648E-2</v>
      </c>
      <c r="AC192" s="13">
        <v>-2.6329878114344795E-2</v>
      </c>
      <c r="AD192" s="13">
        <v>-0.1471720787893594</v>
      </c>
      <c r="AE192" s="5">
        <v>0</v>
      </c>
      <c r="AF192" s="5"/>
      <c r="AG192" s="5">
        <v>14.206121081209893</v>
      </c>
      <c r="AH192" s="5">
        <v>14.717207878935939</v>
      </c>
      <c r="AI192" s="7">
        <v>0</v>
      </c>
      <c r="AN192" s="1"/>
      <c r="AO192" s="1"/>
      <c r="AP192" s="1"/>
      <c r="AQ192" s="1"/>
      <c r="AR192" s="1" t="s">
        <v>256</v>
      </c>
      <c r="AS192" s="1"/>
      <c r="AT192" s="1"/>
      <c r="AU192" s="1"/>
      <c r="AV192" s="1"/>
      <c r="AW192" s="12">
        <v>-2.5184731189989654E-2</v>
      </c>
      <c r="AX192" s="12">
        <v>0.13271464021806684</v>
      </c>
      <c r="AY192" s="12">
        <v>3.3702024765756511E-2</v>
      </c>
      <c r="AZ192" s="12">
        <v>0.12346755022252287</v>
      </c>
      <c r="BA192" s="12">
        <v>9.0901468307547695E-2</v>
      </c>
      <c r="BB192" s="12">
        <v>8.8549768750770808E-2</v>
      </c>
      <c r="BC192" s="12">
        <v>2.8915241301233886E-2</v>
      </c>
      <c r="BD192" s="12">
        <v>-1.1306980957416885E-4</v>
      </c>
      <c r="BE192" s="12">
        <v>4.4232984368321696E-2</v>
      </c>
      <c r="BF192" s="12">
        <v>-2.8911247888164522E-2</v>
      </c>
      <c r="BG192" s="12">
        <v>-3.0571232444326853E-2</v>
      </c>
      <c r="BH192" s="12">
        <v>-3.3564189266411686E-2</v>
      </c>
      <c r="BI192" s="12">
        <v>-4.2335358002705964E-3</v>
      </c>
      <c r="BJ192" s="12">
        <v>-4.5361387974410992E-2</v>
      </c>
      <c r="BK192" s="12">
        <v>6.7589530329748779E-2</v>
      </c>
      <c r="BL192" s="12">
        <v>0.14206121081209894</v>
      </c>
      <c r="BM192" s="12">
        <v>-2.1069124758630514E-2</v>
      </c>
      <c r="BN192" s="12">
        <v>-6.4731631390543484E-2</v>
      </c>
      <c r="BO192" s="12">
        <v>4.3997811148273648E-2</v>
      </c>
      <c r="BP192" s="12">
        <v>-2.6329878114344795E-2</v>
      </c>
      <c r="BQ192" s="12">
        <v>-0.1471720787893594</v>
      </c>
      <c r="BR192" s="12">
        <v>0</v>
      </c>
    </row>
    <row r="193" spans="1:70">
      <c r="A193" s="1">
        <v>192</v>
      </c>
      <c r="B193" s="1">
        <v>0</v>
      </c>
      <c r="C193" s="1">
        <v>0</v>
      </c>
      <c r="D193" s="1">
        <v>0</v>
      </c>
      <c r="E193" s="1" t="s">
        <v>9</v>
      </c>
      <c r="F193" s="1" t="s">
        <v>114</v>
      </c>
      <c r="G193" s="1" t="s">
        <v>84</v>
      </c>
      <c r="H193" s="1" t="s">
        <v>43</v>
      </c>
      <c r="I193" s="1">
        <v>1</v>
      </c>
      <c r="J193" s="13">
        <v>-1.3058752030134851E-2</v>
      </c>
      <c r="K193" s="13">
        <v>7.2030284291888555E-2</v>
      </c>
      <c r="L193" s="13">
        <v>3.3371267216696941E-2</v>
      </c>
      <c r="M193" s="13">
        <v>8.3566291644877042E-2</v>
      </c>
      <c r="N193" s="13">
        <v>7.5545496928021177E-2</v>
      </c>
      <c r="O193" s="13">
        <v>5.7945281739566319E-2</v>
      </c>
      <c r="P193" s="13">
        <v>2.3249722889392446E-2</v>
      </c>
      <c r="Q193" s="13">
        <v>4.6292013661233491E-2</v>
      </c>
      <c r="R193" s="13">
        <v>-4.0438334873332274E-2</v>
      </c>
      <c r="S193" s="13">
        <v>-4.5552363667841003E-3</v>
      </c>
      <c r="T193" s="13">
        <v>-0.12492148564943513</v>
      </c>
      <c r="U193" s="13">
        <v>-2.8806997075839471E-2</v>
      </c>
      <c r="V193" s="13">
        <v>-6.1924027544100022E-2</v>
      </c>
      <c r="W193" s="13">
        <v>-3.8856335651877856E-2</v>
      </c>
      <c r="X193" s="13">
        <v>6.6376280684809469E-2</v>
      </c>
      <c r="Y193" s="13">
        <v>0.15212495560657982</v>
      </c>
      <c r="Z193" s="13">
        <v>1.4605079233628072E-2</v>
      </c>
      <c r="AA193" s="13">
        <v>3.1634182462213063E-2</v>
      </c>
      <c r="AB193" s="13">
        <v>8.9477879951832345E-2</v>
      </c>
      <c r="AC193" s="13">
        <v>-1.6517239818481439E-3</v>
      </c>
      <c r="AD193" s="13">
        <v>-0.16618980301167011</v>
      </c>
      <c r="AE193" s="5">
        <v>0</v>
      </c>
      <c r="AF193" s="5"/>
      <c r="AG193" s="5">
        <v>15.212495560657983</v>
      </c>
      <c r="AH193" s="5">
        <v>16.61898030116701</v>
      </c>
      <c r="AI193" s="7">
        <v>0</v>
      </c>
      <c r="AN193" s="1"/>
      <c r="AO193" s="1"/>
      <c r="AP193" s="1"/>
      <c r="AQ193" s="1"/>
      <c r="AR193" s="1" t="s">
        <v>9</v>
      </c>
      <c r="AS193" s="1"/>
      <c r="AT193" s="1"/>
      <c r="AU193" s="1"/>
      <c r="AV193" s="1"/>
      <c r="AW193" s="12">
        <v>-1.3058752030134851E-2</v>
      </c>
      <c r="AX193" s="12">
        <v>7.2030284291888555E-2</v>
      </c>
      <c r="AY193" s="12">
        <v>3.3371267216696941E-2</v>
      </c>
      <c r="AZ193" s="12">
        <v>8.3566291644877042E-2</v>
      </c>
      <c r="BA193" s="12">
        <v>7.5545496928021177E-2</v>
      </c>
      <c r="BB193" s="12">
        <v>5.7945281739566319E-2</v>
      </c>
      <c r="BC193" s="12">
        <v>2.3249722889392446E-2</v>
      </c>
      <c r="BD193" s="12">
        <v>4.6292013661233491E-2</v>
      </c>
      <c r="BE193" s="12">
        <v>-4.0438334873332274E-2</v>
      </c>
      <c r="BF193" s="12">
        <v>-4.5552363667841003E-3</v>
      </c>
      <c r="BG193" s="12">
        <v>-0.12492148564943513</v>
      </c>
      <c r="BH193" s="12">
        <v>-2.8806997075839471E-2</v>
      </c>
      <c r="BI193" s="12">
        <v>-6.1924027544100022E-2</v>
      </c>
      <c r="BJ193" s="12">
        <v>-3.8856335651877856E-2</v>
      </c>
      <c r="BK193" s="12">
        <v>6.6376280684809469E-2</v>
      </c>
      <c r="BL193" s="12">
        <v>0.15212495560657982</v>
      </c>
      <c r="BM193" s="12">
        <v>1.4605079233628072E-2</v>
      </c>
      <c r="BN193" s="12">
        <v>3.1634182462213063E-2</v>
      </c>
      <c r="BO193" s="12">
        <v>8.9477879951832345E-2</v>
      </c>
      <c r="BP193" s="12">
        <v>-1.6517239818481439E-3</v>
      </c>
      <c r="BQ193" s="12">
        <v>-0.16618980301167011</v>
      </c>
      <c r="BR193" s="12">
        <v>0</v>
      </c>
    </row>
    <row r="194" spans="1:70">
      <c r="A194" s="1">
        <v>193</v>
      </c>
      <c r="B194" s="1">
        <v>0</v>
      </c>
      <c r="C194" s="1">
        <v>0</v>
      </c>
      <c r="D194" s="1">
        <v>89</v>
      </c>
      <c r="E194" s="1" t="s">
        <v>255</v>
      </c>
      <c r="F194" s="1" t="s">
        <v>275</v>
      </c>
      <c r="G194" s="1" t="s">
        <v>84</v>
      </c>
      <c r="H194" s="1" t="s">
        <v>49</v>
      </c>
      <c r="I194" s="1">
        <v>1</v>
      </c>
      <c r="J194" s="13">
        <v>7.6007365746798214E-2</v>
      </c>
      <c r="K194" s="13">
        <v>6.2027933077479877E-2</v>
      </c>
      <c r="L194" s="13">
        <v>0.11655581304296195</v>
      </c>
      <c r="M194" s="13">
        <v>1.3616017973200839E-2</v>
      </c>
      <c r="N194" s="13">
        <v>-0.12645002097253888</v>
      </c>
      <c r="O194" s="13">
        <v>6.8267416835191191E-2</v>
      </c>
      <c r="P194" s="13">
        <v>0.11673272473039495</v>
      </c>
      <c r="Q194" s="13">
        <v>-0.29996174364918737</v>
      </c>
      <c r="R194" s="13">
        <v>0.17760049585943039</v>
      </c>
      <c r="S194" s="13">
        <v>1.0536700152925165E-2</v>
      </c>
      <c r="T194" s="13">
        <v>-0.13803721663745533</v>
      </c>
      <c r="U194" s="13">
        <v>-0.10571625177297081</v>
      </c>
      <c r="V194" s="13">
        <v>-3.4425808805963146E-2</v>
      </c>
      <c r="W194" s="13">
        <v>-1.7534126081520465E-2</v>
      </c>
      <c r="X194" s="13">
        <v>8.1901725829402611E-2</v>
      </c>
      <c r="Y194" s="13">
        <v>-4.9683307209838472E-3</v>
      </c>
      <c r="Z194" s="13">
        <v>-8.8355566370087305E-2</v>
      </c>
      <c r="AA194" s="13">
        <v>-3.3981915872765202E-2</v>
      </c>
      <c r="AB194" s="13">
        <v>0.38190532757426737</v>
      </c>
      <c r="AC194" s="13">
        <v>-3.97016887988434E-2</v>
      </c>
      <c r="AD194" s="13">
        <v>-0.13695852979801318</v>
      </c>
      <c r="AE194" s="5">
        <v>0</v>
      </c>
      <c r="AF194" s="5"/>
      <c r="AG194" s="5">
        <v>38.190532757426737</v>
      </c>
      <c r="AH194" s="5">
        <v>29.996174364918737</v>
      </c>
      <c r="AI194" s="7">
        <v>0</v>
      </c>
      <c r="AN194" s="1"/>
      <c r="AO194" s="1"/>
      <c r="AP194" s="1"/>
      <c r="AQ194" s="1"/>
      <c r="AR194" s="1" t="s">
        <v>255</v>
      </c>
      <c r="AS194" s="1"/>
      <c r="AT194" s="1"/>
      <c r="AU194" s="1"/>
      <c r="AV194" s="1"/>
      <c r="AW194" s="12">
        <v>7.6007365746798214E-2</v>
      </c>
      <c r="AX194" s="12">
        <v>6.2027933077479877E-2</v>
      </c>
      <c r="AY194" s="12">
        <v>0.11655581304296195</v>
      </c>
      <c r="AZ194" s="12">
        <v>1.3616017973200839E-2</v>
      </c>
      <c r="BA194" s="12">
        <v>-0.12645002097253888</v>
      </c>
      <c r="BB194" s="12">
        <v>6.8267416835191191E-2</v>
      </c>
      <c r="BC194" s="12">
        <v>0.11673272473039495</v>
      </c>
      <c r="BD194" s="12">
        <v>-0.29996174364918737</v>
      </c>
      <c r="BE194" s="12">
        <v>0.17760049585943039</v>
      </c>
      <c r="BF194" s="12">
        <v>1.0536700152925165E-2</v>
      </c>
      <c r="BG194" s="12">
        <v>-0.13803721663745533</v>
      </c>
      <c r="BH194" s="12">
        <v>-0.10571625177297081</v>
      </c>
      <c r="BI194" s="12">
        <v>-3.4425808805963146E-2</v>
      </c>
      <c r="BJ194" s="12">
        <v>-1.7534126081520465E-2</v>
      </c>
      <c r="BK194" s="12">
        <v>8.1901725829402611E-2</v>
      </c>
      <c r="BL194" s="12">
        <v>-4.9683307209838472E-3</v>
      </c>
      <c r="BM194" s="12">
        <v>-8.8355566370087305E-2</v>
      </c>
      <c r="BN194" s="12">
        <v>-3.3981915872765202E-2</v>
      </c>
      <c r="BO194" s="12">
        <v>0.38190532757426737</v>
      </c>
      <c r="BP194" s="12">
        <v>-3.97016887988434E-2</v>
      </c>
      <c r="BQ194" s="12">
        <v>-0.13695852979801318</v>
      </c>
      <c r="BR194" s="12">
        <v>0</v>
      </c>
    </row>
    <row r="195" spans="1:70">
      <c r="A195" s="1">
        <v>194</v>
      </c>
      <c r="B195" s="1">
        <v>0</v>
      </c>
      <c r="C195" s="1">
        <v>0</v>
      </c>
      <c r="D195" s="1">
        <v>0</v>
      </c>
      <c r="E195" s="1" t="s">
        <v>256</v>
      </c>
      <c r="F195" s="1" t="s">
        <v>275</v>
      </c>
      <c r="G195" s="1" t="s">
        <v>84</v>
      </c>
      <c r="H195" s="1" t="s">
        <v>49</v>
      </c>
      <c r="I195" s="1">
        <v>1</v>
      </c>
      <c r="J195" s="13">
        <v>3.9861727229866688E-2</v>
      </c>
      <c r="K195" s="13">
        <v>8.9679248172139042E-2</v>
      </c>
      <c r="L195" s="13">
        <v>0.1164748731736181</v>
      </c>
      <c r="M195" s="13">
        <v>3.8227992196755933E-2</v>
      </c>
      <c r="N195" s="13">
        <v>-9.4479278603984751E-2</v>
      </c>
      <c r="O195" s="13">
        <v>-1.3483334050596955E-2</v>
      </c>
      <c r="P195" s="13">
        <v>5.0342694661042929E-2</v>
      </c>
      <c r="Q195" s="13">
        <v>-5.283987020537375E-2</v>
      </c>
      <c r="R195" s="13">
        <v>7.2071990247084258E-2</v>
      </c>
      <c r="S195" s="13">
        <v>5.1040024976548319E-4</v>
      </c>
      <c r="T195" s="13">
        <v>-8.4353295145691135E-2</v>
      </c>
      <c r="U195" s="13">
        <v>-8.3779307063720485E-2</v>
      </c>
      <c r="V195" s="13">
        <v>4.9919152788637754E-2</v>
      </c>
      <c r="W195" s="13">
        <v>-5.1928660812100826E-2</v>
      </c>
      <c r="X195" s="13">
        <v>-5.4061929682277327E-2</v>
      </c>
      <c r="Y195" s="13">
        <v>0.18345559391576952</v>
      </c>
      <c r="Z195" s="13">
        <v>-6.3677832635542497E-2</v>
      </c>
      <c r="AA195" s="13">
        <v>-1.0208389249950539E-2</v>
      </c>
      <c r="AB195" s="13">
        <v>0.35931058631175233</v>
      </c>
      <c r="AC195" s="13">
        <v>0.13941610088297055</v>
      </c>
      <c r="AD195" s="13">
        <v>-0.15782700915698794</v>
      </c>
      <c r="AE195" s="5">
        <v>0</v>
      </c>
      <c r="AF195" s="5"/>
      <c r="AG195" s="5">
        <v>35.931058631175233</v>
      </c>
      <c r="AH195" s="5">
        <v>15.782700915698793</v>
      </c>
      <c r="AI195" s="7">
        <v>0</v>
      </c>
      <c r="AN195" s="1"/>
      <c r="AO195" s="1"/>
      <c r="AP195" s="1"/>
      <c r="AQ195" s="1"/>
      <c r="AR195" s="1" t="s">
        <v>256</v>
      </c>
      <c r="AS195" s="1"/>
      <c r="AT195" s="1"/>
      <c r="AU195" s="1"/>
      <c r="AV195" s="1"/>
      <c r="AW195" s="12">
        <v>3.9861727229866688E-2</v>
      </c>
      <c r="AX195" s="12">
        <v>8.9679248172139042E-2</v>
      </c>
      <c r="AY195" s="12">
        <v>0.1164748731736181</v>
      </c>
      <c r="AZ195" s="12">
        <v>3.8227992196755933E-2</v>
      </c>
      <c r="BA195" s="12">
        <v>-9.4479278603984751E-2</v>
      </c>
      <c r="BB195" s="12">
        <v>-1.3483334050596955E-2</v>
      </c>
      <c r="BC195" s="12">
        <v>5.0342694661042929E-2</v>
      </c>
      <c r="BD195" s="12">
        <v>-5.283987020537375E-2</v>
      </c>
      <c r="BE195" s="12">
        <v>7.2071990247084258E-2</v>
      </c>
      <c r="BF195" s="12">
        <v>5.1040024976548319E-4</v>
      </c>
      <c r="BG195" s="12">
        <v>-8.4353295145691135E-2</v>
      </c>
      <c r="BH195" s="12">
        <v>-8.3779307063720485E-2</v>
      </c>
      <c r="BI195" s="12">
        <v>4.9919152788637754E-2</v>
      </c>
      <c r="BJ195" s="12">
        <v>-5.1928660812100826E-2</v>
      </c>
      <c r="BK195" s="12">
        <v>-5.4061929682277327E-2</v>
      </c>
      <c r="BL195" s="12">
        <v>0.18345559391576952</v>
      </c>
      <c r="BM195" s="12">
        <v>-6.3677832635542497E-2</v>
      </c>
      <c r="BN195" s="12">
        <v>-1.0208389249950539E-2</v>
      </c>
      <c r="BO195" s="12">
        <v>0.35931058631175233</v>
      </c>
      <c r="BP195" s="12">
        <v>0.13941610088297055</v>
      </c>
      <c r="BQ195" s="12">
        <v>-0.15782700915698794</v>
      </c>
      <c r="BR195" s="12">
        <v>0</v>
      </c>
    </row>
    <row r="196" spans="1:70">
      <c r="A196" s="1">
        <v>195</v>
      </c>
      <c r="B196" s="1">
        <v>0</v>
      </c>
      <c r="C196" s="1">
        <v>0</v>
      </c>
      <c r="D196" s="1">
        <v>0</v>
      </c>
      <c r="E196" s="1" t="s">
        <v>9</v>
      </c>
      <c r="F196" s="1" t="s">
        <v>275</v>
      </c>
      <c r="G196" s="1" t="s">
        <v>84</v>
      </c>
      <c r="H196" s="1" t="s">
        <v>49</v>
      </c>
      <c r="I196" s="1">
        <v>1</v>
      </c>
      <c r="J196" s="13">
        <v>5.6576331734950469E-2</v>
      </c>
      <c r="K196" s="13">
        <v>8.2640757441830331E-2</v>
      </c>
      <c r="L196" s="13">
        <v>0.12720766963496519</v>
      </c>
      <c r="M196" s="13">
        <v>4.7713641636582945E-3</v>
      </c>
      <c r="N196" s="13">
        <v>-0.10338998302457023</v>
      </c>
      <c r="O196" s="13">
        <v>2.0575977062881567E-2</v>
      </c>
      <c r="P196" s="13">
        <v>4.6584465552892369E-2</v>
      </c>
      <c r="Q196" s="13">
        <v>-4.6349669072299648E-2</v>
      </c>
      <c r="R196" s="13">
        <v>0.12290771607972389</v>
      </c>
      <c r="S196" s="13">
        <v>5.5543668481968936E-3</v>
      </c>
      <c r="T196" s="13">
        <v>-0.11746355724511448</v>
      </c>
      <c r="U196" s="13">
        <v>-9.5624014363346568E-2</v>
      </c>
      <c r="V196" s="13">
        <v>5.9175032501895732E-3</v>
      </c>
      <c r="W196" s="13">
        <v>-2.5141900333187535E-2</v>
      </c>
      <c r="X196" s="13">
        <v>1.950434251813396E-2</v>
      </c>
      <c r="Y196" s="13">
        <v>0.11801305655018543</v>
      </c>
      <c r="Z196" s="13">
        <v>-3.3606997633250174E-2</v>
      </c>
      <c r="AA196" s="13">
        <v>-1.6555209154544691E-2</v>
      </c>
      <c r="AB196" s="13">
        <v>0.3592030228811855</v>
      </c>
      <c r="AC196" s="13">
        <v>5.0929114381434645E-2</v>
      </c>
      <c r="AD196" s="13">
        <v>-0.15994718416852297</v>
      </c>
      <c r="AE196" s="5">
        <v>0</v>
      </c>
      <c r="AF196" s="5"/>
      <c r="AG196" s="5">
        <v>35.920302288118549</v>
      </c>
      <c r="AH196" s="5">
        <v>15.994718416852297</v>
      </c>
      <c r="AI196" s="7">
        <v>0</v>
      </c>
      <c r="AN196" s="1"/>
      <c r="AO196" s="1"/>
      <c r="AP196" s="1"/>
      <c r="AQ196" s="1"/>
      <c r="AR196" s="1" t="s">
        <v>9</v>
      </c>
      <c r="AS196" s="1"/>
      <c r="AT196" s="1"/>
      <c r="AU196" s="1"/>
      <c r="AV196" s="1"/>
      <c r="AW196" s="12">
        <v>5.6576331734950469E-2</v>
      </c>
      <c r="AX196" s="12">
        <v>8.2640757441830331E-2</v>
      </c>
      <c r="AY196" s="12">
        <v>0.12720766963496519</v>
      </c>
      <c r="AZ196" s="12">
        <v>4.7713641636582945E-3</v>
      </c>
      <c r="BA196" s="12">
        <v>-0.10338998302457023</v>
      </c>
      <c r="BB196" s="12">
        <v>2.0575977062881567E-2</v>
      </c>
      <c r="BC196" s="12">
        <v>4.6584465552892369E-2</v>
      </c>
      <c r="BD196" s="12">
        <v>-4.6349669072299648E-2</v>
      </c>
      <c r="BE196" s="12">
        <v>0.12290771607972389</v>
      </c>
      <c r="BF196" s="12">
        <v>5.5543668481968936E-3</v>
      </c>
      <c r="BG196" s="12">
        <v>-0.11746355724511448</v>
      </c>
      <c r="BH196" s="12">
        <v>-9.5624014363346568E-2</v>
      </c>
      <c r="BI196" s="12">
        <v>5.9175032501895732E-3</v>
      </c>
      <c r="BJ196" s="12">
        <v>-2.5141900333187535E-2</v>
      </c>
      <c r="BK196" s="12">
        <v>1.950434251813396E-2</v>
      </c>
      <c r="BL196" s="12">
        <v>0.11801305655018543</v>
      </c>
      <c r="BM196" s="12">
        <v>-3.3606997633250174E-2</v>
      </c>
      <c r="BN196" s="12">
        <v>-1.6555209154544691E-2</v>
      </c>
      <c r="BO196" s="12">
        <v>0.3592030228811855</v>
      </c>
      <c r="BP196" s="12">
        <v>5.0929114381434645E-2</v>
      </c>
      <c r="BQ196" s="12">
        <v>-0.15994718416852297</v>
      </c>
      <c r="BR196" s="12">
        <v>0</v>
      </c>
    </row>
    <row r="197" spans="1:70">
      <c r="A197" s="1">
        <v>196</v>
      </c>
      <c r="B197" s="1">
        <v>0</v>
      </c>
      <c r="C197" s="1">
        <v>0</v>
      </c>
      <c r="D197" s="1">
        <v>90</v>
      </c>
      <c r="E197" s="1" t="s">
        <v>255</v>
      </c>
      <c r="F197" s="1" t="s">
        <v>115</v>
      </c>
      <c r="G197" s="1" t="s">
        <v>83</v>
      </c>
      <c r="H197" s="1" t="s">
        <v>44</v>
      </c>
      <c r="I197" s="1">
        <v>0</v>
      </c>
      <c r="J197" s="13">
        <v>-4.2038546113051259E-2</v>
      </c>
      <c r="K197" s="13">
        <v>-7.6251455180442379E-2</v>
      </c>
      <c r="L197" s="13">
        <v>3.9217112922002327E-2</v>
      </c>
      <c r="M197" s="13">
        <v>1.1724596707134488E-2</v>
      </c>
      <c r="N197" s="13">
        <v>-4.4831436649164877E-2</v>
      </c>
      <c r="O197" s="13">
        <v>-5.256559505686384E-2</v>
      </c>
      <c r="P197" s="13">
        <v>3.1935311329956334E-2</v>
      </c>
      <c r="Q197" s="13">
        <v>-7.6251455180442379E-2</v>
      </c>
      <c r="R197" s="13">
        <v>0.14955374466433832</v>
      </c>
      <c r="S197" s="13">
        <v>1.2702108394774184E-2</v>
      </c>
      <c r="T197" s="13">
        <v>7.7256852576993353E-3</v>
      </c>
      <c r="U197" s="13">
        <v>-4.2038546113051259E-2</v>
      </c>
      <c r="V197" s="13">
        <v>0.10201580785491084</v>
      </c>
      <c r="W197" s="13">
        <v>9.7788125727590131E-2</v>
      </c>
      <c r="X197" s="13">
        <v>1.4312127645004344E-2</v>
      </c>
      <c r="Y197" s="13">
        <v>-5.256559505686384E-2</v>
      </c>
      <c r="Z197" s="13">
        <v>-3.4641160368750673E-2</v>
      </c>
      <c r="AA197" s="13">
        <v>0.18919352896310862</v>
      </c>
      <c r="AB197" s="13">
        <v>-9.6779200620877054E-2</v>
      </c>
      <c r="AC197" s="13">
        <v>0.10425113403717241</v>
      </c>
      <c r="AD197" s="13">
        <v>-6.0045340359046517E-2</v>
      </c>
      <c r="AE197" s="5">
        <v>0</v>
      </c>
      <c r="AF197" s="5"/>
      <c r="AG197" s="5">
        <v>18.919352896310862</v>
      </c>
      <c r="AH197" s="5">
        <v>9.6779200620877059</v>
      </c>
      <c r="AI197" s="7">
        <v>0</v>
      </c>
      <c r="AN197" s="1"/>
      <c r="AO197" s="1"/>
      <c r="AP197" s="1"/>
      <c r="AQ197" s="1"/>
      <c r="AR197" s="1" t="s">
        <v>255</v>
      </c>
      <c r="AS197" s="1"/>
      <c r="AT197" s="1"/>
      <c r="AU197" s="1"/>
      <c r="AV197" s="1"/>
      <c r="AW197" s="12">
        <v>-4.2038546113051259E-2</v>
      </c>
      <c r="AX197" s="12">
        <v>-7.6251455180442379E-2</v>
      </c>
      <c r="AY197" s="12">
        <v>3.9217112922002327E-2</v>
      </c>
      <c r="AZ197" s="12">
        <v>1.1724596707134488E-2</v>
      </c>
      <c r="BA197" s="12">
        <v>-4.4831436649164877E-2</v>
      </c>
      <c r="BB197" s="12">
        <v>-5.256559505686384E-2</v>
      </c>
      <c r="BC197" s="12">
        <v>3.1935311329956334E-2</v>
      </c>
      <c r="BD197" s="12">
        <v>-7.6251455180442379E-2</v>
      </c>
      <c r="BE197" s="12">
        <v>0.14955374466433832</v>
      </c>
      <c r="BF197" s="12">
        <v>1.2702108394774184E-2</v>
      </c>
      <c r="BG197" s="12">
        <v>7.7256852576993353E-3</v>
      </c>
      <c r="BH197" s="12">
        <v>-4.2038546113051259E-2</v>
      </c>
      <c r="BI197" s="12">
        <v>0.10201580785491084</v>
      </c>
      <c r="BJ197" s="12">
        <v>9.7788125727590131E-2</v>
      </c>
      <c r="BK197" s="12">
        <v>1.4312127645004344E-2</v>
      </c>
      <c r="BL197" s="12">
        <v>-5.256559505686384E-2</v>
      </c>
      <c r="BM197" s="12">
        <v>-3.4641160368750673E-2</v>
      </c>
      <c r="BN197" s="12">
        <v>0.18919352896310862</v>
      </c>
      <c r="BO197" s="12">
        <v>-9.6779200620877054E-2</v>
      </c>
      <c r="BP197" s="12">
        <v>0.10425113403717241</v>
      </c>
      <c r="BQ197" s="12">
        <v>-6.0045340359046517E-2</v>
      </c>
      <c r="BR197" s="12">
        <v>0</v>
      </c>
    </row>
    <row r="198" spans="1:70">
      <c r="A198" s="1">
        <v>197</v>
      </c>
      <c r="B198" s="1">
        <v>0</v>
      </c>
      <c r="C198" s="1">
        <v>0</v>
      </c>
      <c r="D198" s="1">
        <v>0</v>
      </c>
      <c r="E198" s="1" t="s">
        <v>256</v>
      </c>
      <c r="F198" s="1" t="s">
        <v>115</v>
      </c>
      <c r="G198" s="1" t="s">
        <v>83</v>
      </c>
      <c r="H198" s="1" t="s">
        <v>44</v>
      </c>
      <c r="I198" s="1">
        <v>0</v>
      </c>
      <c r="J198" s="13">
        <v>2.5003809547343176E-2</v>
      </c>
      <c r="K198" s="13">
        <v>2.014629736171614E-2</v>
      </c>
      <c r="L198" s="13">
        <v>5.8270321361058516E-2</v>
      </c>
      <c r="M198" s="13">
        <v>-1.4817411334643713E-2</v>
      </c>
      <c r="N198" s="13">
        <v>2.9847776340641974E-4</v>
      </c>
      <c r="O198" s="13">
        <v>-1.4520758944199484E-2</v>
      </c>
      <c r="P198" s="13">
        <v>3.3531534627942845E-2</v>
      </c>
      <c r="Q198" s="13">
        <v>0.11641704231496282</v>
      </c>
      <c r="R198" s="13">
        <v>4.7753380834665857E-3</v>
      </c>
      <c r="S198" s="13">
        <v>-7.6894519665284184E-4</v>
      </c>
      <c r="T198" s="13">
        <v>1.9200951551581222E-2</v>
      </c>
      <c r="U198" s="13">
        <v>-2.0190950204589518E-2</v>
      </c>
      <c r="V198" s="13">
        <v>6.4843428947152018E-2</v>
      </c>
      <c r="W198" s="13">
        <v>-6.771424070573405E-2</v>
      </c>
      <c r="X198" s="13">
        <v>9.7234618907489301E-2</v>
      </c>
      <c r="Y198" s="13">
        <v>1.1990278152848997E-2</v>
      </c>
      <c r="Z198" s="13">
        <v>-6.4386346613403686E-2</v>
      </c>
      <c r="AA198" s="13">
        <v>5.4754473117334009E-2</v>
      </c>
      <c r="AB198" s="13">
        <v>-8.6740480691331459E-2</v>
      </c>
      <c r="AC198" s="13">
        <v>5.2934504614700277E-2</v>
      </c>
      <c r="AD198" s="13">
        <v>-6.2057790980286298E-2</v>
      </c>
      <c r="AE198" s="5">
        <v>0</v>
      </c>
      <c r="AF198" s="5"/>
      <c r="AG198" s="5">
        <v>11.641704231496282</v>
      </c>
      <c r="AH198" s="5">
        <v>8.6740480691331463</v>
      </c>
      <c r="AI198" s="7">
        <v>0</v>
      </c>
      <c r="AN198" s="1"/>
      <c r="AO198" s="1"/>
      <c r="AP198" s="1"/>
      <c r="AQ198" s="1"/>
      <c r="AR198" s="1" t="s">
        <v>256</v>
      </c>
      <c r="AS198" s="1"/>
      <c r="AT198" s="1"/>
      <c r="AU198" s="1"/>
      <c r="AV198" s="1"/>
      <c r="AW198" s="12">
        <v>2.5003809547343176E-2</v>
      </c>
      <c r="AX198" s="12">
        <v>2.014629736171614E-2</v>
      </c>
      <c r="AY198" s="12">
        <v>5.8270321361058516E-2</v>
      </c>
      <c r="AZ198" s="12">
        <v>-1.4817411334643713E-2</v>
      </c>
      <c r="BA198" s="12">
        <v>2.9847776340641974E-4</v>
      </c>
      <c r="BB198" s="12">
        <v>-1.4520758944199484E-2</v>
      </c>
      <c r="BC198" s="12">
        <v>3.3531534627942845E-2</v>
      </c>
      <c r="BD198" s="12">
        <v>0.11641704231496282</v>
      </c>
      <c r="BE198" s="12">
        <v>4.7753380834665857E-3</v>
      </c>
      <c r="BF198" s="12">
        <v>-7.6894519665284184E-4</v>
      </c>
      <c r="BG198" s="12">
        <v>1.9200951551581222E-2</v>
      </c>
      <c r="BH198" s="12">
        <v>-2.0190950204589518E-2</v>
      </c>
      <c r="BI198" s="12">
        <v>6.4843428947152018E-2</v>
      </c>
      <c r="BJ198" s="12">
        <v>-6.771424070573405E-2</v>
      </c>
      <c r="BK198" s="12">
        <v>9.7234618907489301E-2</v>
      </c>
      <c r="BL198" s="12">
        <v>1.1990278152848997E-2</v>
      </c>
      <c r="BM198" s="12">
        <v>-6.4386346613403686E-2</v>
      </c>
      <c r="BN198" s="12">
        <v>5.4754473117334009E-2</v>
      </c>
      <c r="BO198" s="12">
        <v>-8.6740480691331459E-2</v>
      </c>
      <c r="BP198" s="12">
        <v>5.2934504614700277E-2</v>
      </c>
      <c r="BQ198" s="12">
        <v>-6.2057790980286298E-2</v>
      </c>
      <c r="BR198" s="12">
        <v>0</v>
      </c>
    </row>
    <row r="199" spans="1:70">
      <c r="A199" s="1">
        <v>198</v>
      </c>
      <c r="B199" s="1">
        <v>0</v>
      </c>
      <c r="C199" s="1">
        <v>0</v>
      </c>
      <c r="D199" s="1">
        <v>0</v>
      </c>
      <c r="E199" s="1" t="s">
        <v>9</v>
      </c>
      <c r="F199" s="1" t="s">
        <v>115</v>
      </c>
      <c r="G199" s="1" t="s">
        <v>83</v>
      </c>
      <c r="H199" s="1" t="s">
        <v>44</v>
      </c>
      <c r="I199" s="1">
        <v>0</v>
      </c>
      <c r="J199" s="13">
        <v>1.137600983491399E-2</v>
      </c>
      <c r="K199" s="13">
        <v>1.7472742521677924E-5</v>
      </c>
      <c r="L199" s="13">
        <v>5.5042357606344759E-2</v>
      </c>
      <c r="M199" s="13">
        <v>-8.1273575540996897E-3</v>
      </c>
      <c r="N199" s="13">
        <v>-1.2061568568417927E-2</v>
      </c>
      <c r="O199" s="13">
        <v>-2.0829073809037039E-2</v>
      </c>
      <c r="P199" s="13">
        <v>3.3075901593514034E-2</v>
      </c>
      <c r="Q199" s="13">
        <v>2.0513698630136998E-2</v>
      </c>
      <c r="R199" s="13">
        <v>3.2662671232876729E-2</v>
      </c>
      <c r="S199" s="13">
        <v>2.338991622507126E-3</v>
      </c>
      <c r="T199" s="13">
        <v>1.788689374305821E-2</v>
      </c>
      <c r="U199" s="13">
        <v>-2.5789932799172809E-2</v>
      </c>
      <c r="V199" s="13">
        <v>7.4716807165437216E-2</v>
      </c>
      <c r="W199" s="13">
        <v>-1.6104331468261637E-2</v>
      </c>
      <c r="X199" s="13">
        <v>7.5786886960159006E-2</v>
      </c>
      <c r="Y199" s="13">
        <v>-6.4902783915147231E-4</v>
      </c>
      <c r="Z199" s="13">
        <v>-5.6967860906217006E-2</v>
      </c>
      <c r="AA199" s="13">
        <v>8.8125372245384304E-2</v>
      </c>
      <c r="AB199" s="13">
        <v>-8.8827054794520535E-2</v>
      </c>
      <c r="AC199" s="13">
        <v>6.5699351117519747E-2</v>
      </c>
      <c r="AD199" s="13">
        <v>-6.0917252869307728E-2</v>
      </c>
      <c r="AE199" s="5">
        <v>0</v>
      </c>
      <c r="AF199" s="5"/>
      <c r="AG199" s="5">
        <v>8.8125372245384312</v>
      </c>
      <c r="AH199" s="5">
        <v>8.8827054794520528</v>
      </c>
      <c r="AI199" s="7">
        <v>0</v>
      </c>
      <c r="AN199" s="1"/>
      <c r="AO199" s="1"/>
      <c r="AP199" s="1"/>
      <c r="AQ199" s="1"/>
      <c r="AR199" s="1" t="s">
        <v>9</v>
      </c>
      <c r="AS199" s="1"/>
      <c r="AT199" s="1"/>
      <c r="AU199" s="1"/>
      <c r="AV199" s="1"/>
      <c r="AW199" s="12">
        <v>1.137600983491399E-2</v>
      </c>
      <c r="AX199" s="12">
        <v>1.7472742521677924E-5</v>
      </c>
      <c r="AY199" s="12">
        <v>5.5042357606344759E-2</v>
      </c>
      <c r="AZ199" s="12">
        <v>-8.1273575540996897E-3</v>
      </c>
      <c r="BA199" s="12">
        <v>-1.2061568568417927E-2</v>
      </c>
      <c r="BB199" s="12">
        <v>-2.0829073809037039E-2</v>
      </c>
      <c r="BC199" s="12">
        <v>3.3075901593514034E-2</v>
      </c>
      <c r="BD199" s="12">
        <v>2.0513698630136998E-2</v>
      </c>
      <c r="BE199" s="12">
        <v>3.2662671232876729E-2</v>
      </c>
      <c r="BF199" s="12">
        <v>2.338991622507126E-3</v>
      </c>
      <c r="BG199" s="12">
        <v>1.788689374305821E-2</v>
      </c>
      <c r="BH199" s="12">
        <v>-2.5789932799172809E-2</v>
      </c>
      <c r="BI199" s="12">
        <v>7.4716807165437216E-2</v>
      </c>
      <c r="BJ199" s="12">
        <v>-1.6104331468261637E-2</v>
      </c>
      <c r="BK199" s="12">
        <v>7.5786886960159006E-2</v>
      </c>
      <c r="BL199" s="12">
        <v>-6.4902783915147231E-4</v>
      </c>
      <c r="BM199" s="12">
        <v>-5.6967860906217006E-2</v>
      </c>
      <c r="BN199" s="12">
        <v>8.8125372245384304E-2</v>
      </c>
      <c r="BO199" s="12">
        <v>-8.8827054794520535E-2</v>
      </c>
      <c r="BP199" s="12">
        <v>6.5699351117519747E-2</v>
      </c>
      <c r="BQ199" s="12">
        <v>-6.0917252869307728E-2</v>
      </c>
      <c r="BR199" s="12">
        <v>0</v>
      </c>
    </row>
    <row r="200" spans="1:70">
      <c r="A200" s="1">
        <v>199</v>
      </c>
      <c r="B200" s="1">
        <v>0</v>
      </c>
      <c r="C200" s="1">
        <v>0</v>
      </c>
      <c r="D200" s="1">
        <v>91</v>
      </c>
      <c r="E200" s="1" t="s">
        <v>255</v>
      </c>
      <c r="F200" s="1" t="s">
        <v>423</v>
      </c>
      <c r="G200" s="1" t="s">
        <v>320</v>
      </c>
      <c r="H200" s="1" t="s">
        <v>342</v>
      </c>
      <c r="I200" s="1">
        <v>0</v>
      </c>
      <c r="J200" s="13">
        <v>0.14357084991834515</v>
      </c>
      <c r="K200" s="13">
        <v>0.31537492124831279</v>
      </c>
      <c r="L200" s="13">
        <v>-0.35692781626457198</v>
      </c>
      <c r="M200" s="13">
        <v>-0.10783266208101618</v>
      </c>
      <c r="N200" s="13">
        <v>0.12153019607319571</v>
      </c>
      <c r="O200" s="13">
        <v>0.10491493389277931</v>
      </c>
      <c r="P200" s="13">
        <v>1.8354777745721029E-2</v>
      </c>
      <c r="Q200" s="13" t="e">
        <v>#VALUE!</v>
      </c>
      <c r="R200" s="13">
        <v>1.4717796499792136E-2</v>
      </c>
      <c r="S200" s="13">
        <v>-7.2127420439340964E-2</v>
      </c>
      <c r="T200" s="13">
        <v>0.13999159842572748</v>
      </c>
      <c r="U200" s="13">
        <v>0.11493683797740227</v>
      </c>
      <c r="V200" s="13">
        <v>0.16062493048536217</v>
      </c>
      <c r="W200" s="13">
        <v>0.38595601465827567</v>
      </c>
      <c r="X200" s="13">
        <v>1.4717796499792136E-2</v>
      </c>
      <c r="Y200" s="13">
        <v>2.5992438614723643E-2</v>
      </c>
      <c r="Z200" s="13">
        <v>-7.4701779422456746E-2</v>
      </c>
      <c r="AA200" s="13">
        <v>-0.6053875236097217</v>
      </c>
      <c r="AB200" s="13">
        <v>-0.13902732416764499</v>
      </c>
      <c r="AC200" s="13">
        <v>-0.27148465903250346</v>
      </c>
      <c r="AD200" s="13">
        <v>-0.40127762207208667</v>
      </c>
      <c r="AE200" s="5">
        <v>0</v>
      </c>
      <c r="AF200" s="5"/>
      <c r="AG200" s="5">
        <v>38.595601465827571</v>
      </c>
      <c r="AH200" s="5">
        <v>60.538752360972168</v>
      </c>
      <c r="AI200" s="7">
        <v>0</v>
      </c>
      <c r="AN200" s="1"/>
      <c r="AO200" s="1"/>
      <c r="AP200" s="1"/>
      <c r="AQ200" s="1"/>
      <c r="AR200" s="1" t="s">
        <v>255</v>
      </c>
      <c r="AS200" s="1"/>
      <c r="AT200" s="1"/>
      <c r="AU200" s="1"/>
      <c r="AV200" s="1"/>
      <c r="AW200" s="12">
        <v>0.14357084991834515</v>
      </c>
      <c r="AX200" s="12">
        <v>0.31537492124831279</v>
      </c>
      <c r="AY200" s="12">
        <v>-0.35692781626457198</v>
      </c>
      <c r="AZ200" s="12">
        <v>-0.10783266208101618</v>
      </c>
      <c r="BA200" s="12">
        <v>0.12153019607319571</v>
      </c>
      <c r="BB200" s="12">
        <v>0.10491493389277931</v>
      </c>
      <c r="BC200" s="12">
        <v>1.8354777745721029E-2</v>
      </c>
      <c r="BD200" s="12">
        <v>0</v>
      </c>
      <c r="BE200" s="12">
        <v>1.4717796499792136E-2</v>
      </c>
      <c r="BF200" s="12">
        <v>-7.2127420439340964E-2</v>
      </c>
      <c r="BG200" s="12">
        <v>0.13999159842572748</v>
      </c>
      <c r="BH200" s="12">
        <v>0.11493683797740227</v>
      </c>
      <c r="BI200" s="12">
        <v>0.16062493048536217</v>
      </c>
      <c r="BJ200" s="12">
        <v>0.38595601465827567</v>
      </c>
      <c r="BK200" s="12">
        <v>1.4717796499792136E-2</v>
      </c>
      <c r="BL200" s="12">
        <v>2.5992438614723643E-2</v>
      </c>
      <c r="BM200" s="12">
        <v>-7.4701779422456746E-2</v>
      </c>
      <c r="BN200" s="12">
        <v>-0.6053875236097217</v>
      </c>
      <c r="BO200" s="12">
        <v>-0.13902732416764499</v>
      </c>
      <c r="BP200" s="12">
        <v>-0.27148465903250346</v>
      </c>
      <c r="BQ200" s="12">
        <v>-0.40127762207208667</v>
      </c>
      <c r="BR200" s="12">
        <v>0</v>
      </c>
    </row>
    <row r="201" spans="1:70">
      <c r="A201" s="1">
        <v>200</v>
      </c>
      <c r="B201" s="1">
        <v>0</v>
      </c>
      <c r="C201" s="1">
        <v>0</v>
      </c>
      <c r="D201" s="1">
        <v>0</v>
      </c>
      <c r="E201" s="1" t="s">
        <v>256</v>
      </c>
      <c r="F201" s="1" t="s">
        <v>423</v>
      </c>
      <c r="G201" s="1" t="s">
        <v>320</v>
      </c>
      <c r="H201" s="1" t="s">
        <v>342</v>
      </c>
      <c r="I201" s="1">
        <v>0</v>
      </c>
      <c r="J201" s="13">
        <v>0.18214525650587585</v>
      </c>
      <c r="K201" s="13">
        <v>0.13719359176273085</v>
      </c>
      <c r="L201" s="13">
        <v>-0.15410237958589812</v>
      </c>
      <c r="M201" s="13">
        <v>8.3161587106883025E-2</v>
      </c>
      <c r="N201" s="13">
        <v>-4.929541644320088E-2</v>
      </c>
      <c r="O201" s="13">
        <v>-0.51162435774818138</v>
      </c>
      <c r="P201" s="13">
        <v>6.6806367552322388E-2</v>
      </c>
      <c r="Q201" s="13">
        <v>-4.4954299523223308E-2</v>
      </c>
      <c r="R201" s="13">
        <v>-4.4954299523223308E-2</v>
      </c>
      <c r="S201" s="13">
        <v>3.3328134876329053E-2</v>
      </c>
      <c r="T201" s="13">
        <v>-0.12135795565304977</v>
      </c>
      <c r="U201" s="13">
        <v>7.8157060297705624E-2</v>
      </c>
      <c r="V201" s="13">
        <v>7.8847920922216069E-2</v>
      </c>
      <c r="W201" s="13">
        <v>0.21961917156351432</v>
      </c>
      <c r="X201" s="13">
        <v>-3.952790348069387E-2</v>
      </c>
      <c r="Y201" s="13">
        <v>-9.1541894661443787E-2</v>
      </c>
      <c r="Z201" s="13">
        <v>-0.14395293926357022</v>
      </c>
      <c r="AA201" s="13">
        <v>-0.4078716657817571</v>
      </c>
      <c r="AB201" s="13">
        <v>-0.38051089706547286</v>
      </c>
      <c r="AC201" s="13">
        <v>-0.1288434489445999</v>
      </c>
      <c r="AD201" s="13">
        <v>-0.2837157246782317</v>
      </c>
      <c r="AE201" s="5">
        <v>0</v>
      </c>
      <c r="AF201" s="5"/>
      <c r="AG201" s="5">
        <v>21.961917156351433</v>
      </c>
      <c r="AH201" s="5">
        <v>51.162435774818135</v>
      </c>
      <c r="AI201" s="7">
        <v>0</v>
      </c>
      <c r="AN201" s="1"/>
      <c r="AO201" s="1"/>
      <c r="AP201" s="1"/>
      <c r="AQ201" s="1"/>
      <c r="AR201" s="1" t="s">
        <v>256</v>
      </c>
      <c r="AS201" s="1"/>
      <c r="AT201" s="1"/>
      <c r="AU201" s="1"/>
      <c r="AV201" s="1"/>
      <c r="AW201" s="12">
        <v>0.18214525650587585</v>
      </c>
      <c r="AX201" s="12">
        <v>0.13719359176273085</v>
      </c>
      <c r="AY201" s="12">
        <v>-0.15410237958589812</v>
      </c>
      <c r="AZ201" s="12">
        <v>8.3161587106883025E-2</v>
      </c>
      <c r="BA201" s="12">
        <v>-4.929541644320088E-2</v>
      </c>
      <c r="BB201" s="12">
        <v>-0.51162435774818138</v>
      </c>
      <c r="BC201" s="12">
        <v>6.6806367552322388E-2</v>
      </c>
      <c r="BD201" s="12">
        <v>-4.4954299523223308E-2</v>
      </c>
      <c r="BE201" s="12">
        <v>-4.4954299523223308E-2</v>
      </c>
      <c r="BF201" s="12">
        <v>3.3328134876329053E-2</v>
      </c>
      <c r="BG201" s="12">
        <v>-0.12135795565304977</v>
      </c>
      <c r="BH201" s="12">
        <v>7.8157060297705624E-2</v>
      </c>
      <c r="BI201" s="12">
        <v>7.8847920922216069E-2</v>
      </c>
      <c r="BJ201" s="12">
        <v>0.21961917156351432</v>
      </c>
      <c r="BK201" s="12">
        <v>-3.952790348069387E-2</v>
      </c>
      <c r="BL201" s="12">
        <v>-9.1541894661443787E-2</v>
      </c>
      <c r="BM201" s="12">
        <v>-0.14395293926357022</v>
      </c>
      <c r="BN201" s="12">
        <v>-0.4078716657817571</v>
      </c>
      <c r="BO201" s="12">
        <v>-0.38051089706547286</v>
      </c>
      <c r="BP201" s="12">
        <v>-0.1288434489445999</v>
      </c>
      <c r="BQ201" s="12">
        <v>-0.2837157246782317</v>
      </c>
      <c r="BR201" s="12">
        <v>0</v>
      </c>
    </row>
    <row r="202" spans="1:70">
      <c r="A202" s="1">
        <v>201</v>
      </c>
      <c r="B202" s="1">
        <v>0</v>
      </c>
      <c r="C202" s="1">
        <v>0</v>
      </c>
      <c r="D202" s="1">
        <v>0</v>
      </c>
      <c r="E202" s="1" t="s">
        <v>9</v>
      </c>
      <c r="F202" s="1" t="s">
        <v>423</v>
      </c>
      <c r="G202" s="1" t="s">
        <v>320</v>
      </c>
      <c r="H202" s="1" t="s">
        <v>342</v>
      </c>
      <c r="I202" s="1">
        <v>0</v>
      </c>
      <c r="J202" s="13">
        <v>0.17993566756450835</v>
      </c>
      <c r="K202" s="13">
        <v>0.1751345295135999</v>
      </c>
      <c r="L202" s="13">
        <v>-0.18931870523800232</v>
      </c>
      <c r="M202" s="13">
        <v>3.2194356666820606E-2</v>
      </c>
      <c r="N202" s="13">
        <v>-9.5341455174047171E-3</v>
      </c>
      <c r="O202" s="13">
        <v>-0.40278577369988955</v>
      </c>
      <c r="P202" s="13">
        <v>5.5440414498657768E-2</v>
      </c>
      <c r="Q202" s="13">
        <v>-0.16234887742390025</v>
      </c>
      <c r="R202" s="13">
        <v>-2.9926089589335708E-2</v>
      </c>
      <c r="S202" s="13">
        <v>1.0256849106130429E-3</v>
      </c>
      <c r="T202" s="13">
        <v>-7.0027113795163798E-2</v>
      </c>
      <c r="U202" s="13">
        <v>8.6482779648216934E-2</v>
      </c>
      <c r="V202" s="13">
        <v>9.6230382272485107E-2</v>
      </c>
      <c r="W202" s="13">
        <v>0.26193962600551013</v>
      </c>
      <c r="X202" s="13">
        <v>-2.6952683064102177E-2</v>
      </c>
      <c r="Y202" s="13">
        <v>-6.5854752905303376E-2</v>
      </c>
      <c r="Z202" s="13">
        <v>-0.12839004807877033</v>
      </c>
      <c r="AA202" s="13">
        <v>-0.45918641117651821</v>
      </c>
      <c r="AB202" s="13">
        <v>-0.32813399544902294</v>
      </c>
      <c r="AC202" s="13">
        <v>-0.16444300518856261</v>
      </c>
      <c r="AD202" s="13">
        <v>-0.30293368121392111</v>
      </c>
      <c r="AE202" s="5">
        <v>0</v>
      </c>
      <c r="AF202" s="5"/>
      <c r="AG202" s="5">
        <v>26.193962600551014</v>
      </c>
      <c r="AH202" s="5">
        <v>45.918641117651823</v>
      </c>
      <c r="AI202" s="7">
        <v>0</v>
      </c>
      <c r="AN202" s="1"/>
      <c r="AO202" s="1"/>
      <c r="AP202" s="1"/>
      <c r="AQ202" s="1"/>
      <c r="AR202" s="1" t="s">
        <v>9</v>
      </c>
      <c r="AS202" s="1"/>
      <c r="AT202" s="1"/>
      <c r="AU202" s="1"/>
      <c r="AV202" s="1"/>
      <c r="AW202" s="12">
        <v>0.17993566756450835</v>
      </c>
      <c r="AX202" s="12">
        <v>0.1751345295135999</v>
      </c>
      <c r="AY202" s="12">
        <v>-0.18931870523800232</v>
      </c>
      <c r="AZ202" s="12">
        <v>3.2194356666820606E-2</v>
      </c>
      <c r="BA202" s="12">
        <v>-9.5341455174047171E-3</v>
      </c>
      <c r="BB202" s="12">
        <v>-0.40278577369988955</v>
      </c>
      <c r="BC202" s="12">
        <v>5.5440414498657768E-2</v>
      </c>
      <c r="BD202" s="12">
        <v>-0.16234887742390025</v>
      </c>
      <c r="BE202" s="12">
        <v>-2.9926089589335708E-2</v>
      </c>
      <c r="BF202" s="12">
        <v>1.0256849106130429E-3</v>
      </c>
      <c r="BG202" s="12">
        <v>-7.0027113795163798E-2</v>
      </c>
      <c r="BH202" s="12">
        <v>8.6482779648216934E-2</v>
      </c>
      <c r="BI202" s="12">
        <v>9.6230382272485107E-2</v>
      </c>
      <c r="BJ202" s="12">
        <v>0.26193962600551013</v>
      </c>
      <c r="BK202" s="12">
        <v>-2.6952683064102177E-2</v>
      </c>
      <c r="BL202" s="12">
        <v>-6.5854752905303376E-2</v>
      </c>
      <c r="BM202" s="12">
        <v>-0.12839004807877033</v>
      </c>
      <c r="BN202" s="12">
        <v>-0.45918641117651821</v>
      </c>
      <c r="BO202" s="12">
        <v>-0.32813399544902294</v>
      </c>
      <c r="BP202" s="12">
        <v>-0.16444300518856261</v>
      </c>
      <c r="BQ202" s="12">
        <v>-0.30293368121392111</v>
      </c>
      <c r="BR202" s="12">
        <v>0</v>
      </c>
    </row>
    <row r="203" spans="1:70">
      <c r="A203" s="1">
        <v>202</v>
      </c>
      <c r="B203" s="1">
        <v>0</v>
      </c>
      <c r="C203" s="1">
        <v>0</v>
      </c>
      <c r="D203" s="1">
        <v>92</v>
      </c>
      <c r="E203" s="1" t="s">
        <v>255</v>
      </c>
      <c r="F203" s="1" t="s">
        <v>434</v>
      </c>
      <c r="G203" s="1" t="s">
        <v>84</v>
      </c>
      <c r="H203" s="1" t="s">
        <v>45</v>
      </c>
      <c r="I203" s="1">
        <v>0</v>
      </c>
      <c r="J203" s="13">
        <v>-7.5965523977212207E-2</v>
      </c>
      <c r="K203" s="13">
        <v>1.5703943223290821E-2</v>
      </c>
      <c r="L203" s="13">
        <v>0.11275036883298727</v>
      </c>
      <c r="M203" s="13">
        <v>-9.9448538711907924E-2</v>
      </c>
      <c r="N203" s="13">
        <v>-8.2951590937229511E-3</v>
      </c>
      <c r="O203" s="13">
        <v>-4.7273731827756495E-2</v>
      </c>
      <c r="P203" s="13">
        <v>0.15249145343416559</v>
      </c>
      <c r="Q203" s="13" t="e">
        <v>#VALUE!</v>
      </c>
      <c r="R203" s="13">
        <v>0.16171138506163885</v>
      </c>
      <c r="S203" s="13">
        <v>7.0060466207127081E-2</v>
      </c>
      <c r="T203" s="13">
        <v>-2.6245817589659472E-2</v>
      </c>
      <c r="U203" s="13">
        <v>-7.4116570743185131E-2</v>
      </c>
      <c r="V203" s="13">
        <v>5.0134585366453328E-2</v>
      </c>
      <c r="W203" s="13">
        <v>-6.1243325202716005E-2</v>
      </c>
      <c r="X203" s="13">
        <v>9.9562216313485399E-2</v>
      </c>
      <c r="Y203" s="13">
        <v>3.2632342277012304E-2</v>
      </c>
      <c r="Z203" s="13">
        <v>-0.13947304810248987</v>
      </c>
      <c r="AA203" s="13">
        <v>1.475331949688729E-3</v>
      </c>
      <c r="AB203" s="13">
        <v>0.1951763220798754</v>
      </c>
      <c r="AC203" s="13">
        <v>0.16171138506163885</v>
      </c>
      <c r="AD203" s="13">
        <v>-1.9955415894502237E-2</v>
      </c>
      <c r="AE203" s="5">
        <v>0</v>
      </c>
      <c r="AF203" s="5"/>
      <c r="AG203" s="5">
        <v>19.517632207987539</v>
      </c>
      <c r="AH203" s="5">
        <v>13.947304810248987</v>
      </c>
      <c r="AI203" s="7">
        <v>0</v>
      </c>
      <c r="AN203" s="1"/>
      <c r="AO203" s="1"/>
      <c r="AP203" s="1"/>
      <c r="AQ203" s="1"/>
      <c r="AR203" s="1" t="s">
        <v>255</v>
      </c>
      <c r="AS203" s="1"/>
      <c r="AT203" s="1"/>
      <c r="AU203" s="1"/>
      <c r="AV203" s="1"/>
      <c r="AW203" s="12">
        <v>-7.5965523977212207E-2</v>
      </c>
      <c r="AX203" s="12">
        <v>1.5703943223290821E-2</v>
      </c>
      <c r="AY203" s="12">
        <v>0.11275036883298727</v>
      </c>
      <c r="AZ203" s="12">
        <v>-9.9448538711907924E-2</v>
      </c>
      <c r="BA203" s="12">
        <v>-8.2951590937229511E-3</v>
      </c>
      <c r="BB203" s="12">
        <v>-4.7273731827756495E-2</v>
      </c>
      <c r="BC203" s="12">
        <v>0.15249145343416559</v>
      </c>
      <c r="BD203" s="12">
        <v>0</v>
      </c>
      <c r="BE203" s="12">
        <v>0.16171138506163885</v>
      </c>
      <c r="BF203" s="12">
        <v>7.0060466207127081E-2</v>
      </c>
      <c r="BG203" s="12">
        <v>-2.6245817589659472E-2</v>
      </c>
      <c r="BH203" s="12">
        <v>-7.4116570743185131E-2</v>
      </c>
      <c r="BI203" s="12">
        <v>5.0134585366453328E-2</v>
      </c>
      <c r="BJ203" s="12">
        <v>-6.1243325202716005E-2</v>
      </c>
      <c r="BK203" s="12">
        <v>9.9562216313485399E-2</v>
      </c>
      <c r="BL203" s="12">
        <v>3.2632342277012304E-2</v>
      </c>
      <c r="BM203" s="12">
        <v>-0.13947304810248987</v>
      </c>
      <c r="BN203" s="12">
        <v>1.475331949688729E-3</v>
      </c>
      <c r="BO203" s="12">
        <v>0.1951763220798754</v>
      </c>
      <c r="BP203" s="12">
        <v>0.16171138506163885</v>
      </c>
      <c r="BQ203" s="12">
        <v>-1.9955415894502237E-2</v>
      </c>
      <c r="BR203" s="12">
        <v>0</v>
      </c>
    </row>
    <row r="204" spans="1:70">
      <c r="A204" s="1">
        <v>203</v>
      </c>
      <c r="B204" s="1">
        <v>0</v>
      </c>
      <c r="C204" s="1">
        <v>0</v>
      </c>
      <c r="D204" s="1">
        <v>0</v>
      </c>
      <c r="E204" s="1" t="s">
        <v>256</v>
      </c>
      <c r="F204" s="1" t="s">
        <v>434</v>
      </c>
      <c r="G204" s="1" t="s">
        <v>84</v>
      </c>
      <c r="H204" s="1" t="s">
        <v>45</v>
      </c>
      <c r="I204" s="1">
        <v>0</v>
      </c>
      <c r="J204" s="13">
        <v>-1.1892581420997759E-3</v>
      </c>
      <c r="K204" s="13">
        <v>9.0135026199113205E-2</v>
      </c>
      <c r="L204" s="13">
        <v>8.8333150122751156E-2</v>
      </c>
      <c r="M204" s="13">
        <v>1.463756125501138E-3</v>
      </c>
      <c r="N204" s="13">
        <v>6.278485722258427E-3</v>
      </c>
      <c r="O204" s="13">
        <v>-6.995473289306417E-2</v>
      </c>
      <c r="P204" s="13">
        <v>1.8059983144626528E-2</v>
      </c>
      <c r="Q204" s="13">
        <v>-0.11908280711182759</v>
      </c>
      <c r="R204" s="13">
        <v>-4.8609431680773828E-2</v>
      </c>
      <c r="S204" s="13">
        <v>2.4124293665247789E-2</v>
      </c>
      <c r="T204" s="13">
        <v>-7.3300888404768012E-3</v>
      </c>
      <c r="U204" s="13">
        <v>-5.0435517224572735E-2</v>
      </c>
      <c r="V204" s="13">
        <v>2.9489794076774458E-2</v>
      </c>
      <c r="W204" s="13">
        <v>-9.2423471011264399E-2</v>
      </c>
      <c r="X204" s="13">
        <v>-6.2530022693014489E-3</v>
      </c>
      <c r="Y204" s="13">
        <v>-4.176489521804562E-2</v>
      </c>
      <c r="Z204" s="13">
        <v>-3.3743954050785917E-2</v>
      </c>
      <c r="AA204" s="13">
        <v>2.0614882058871326E-2</v>
      </c>
      <c r="AB204" s="13">
        <v>8.4919069135959577E-2</v>
      </c>
      <c r="AC204" s="13">
        <v>5.3065896231204585E-2</v>
      </c>
      <c r="AD204" s="13">
        <v>-8.9681580008059564E-3</v>
      </c>
      <c r="AE204" s="5">
        <v>0</v>
      </c>
      <c r="AF204" s="5"/>
      <c r="AG204" s="5">
        <v>9.0135026199113213</v>
      </c>
      <c r="AH204" s="5">
        <v>11.908280711182758</v>
      </c>
      <c r="AI204" s="7">
        <v>0</v>
      </c>
      <c r="AN204" s="1"/>
      <c r="AO204" s="1"/>
      <c r="AP204" s="1"/>
      <c r="AQ204" s="1"/>
      <c r="AR204" s="1" t="s">
        <v>256</v>
      </c>
      <c r="AS204" s="1"/>
      <c r="AT204" s="1"/>
      <c r="AU204" s="1"/>
      <c r="AV204" s="1"/>
      <c r="AW204" s="12">
        <v>-1.1892581420997759E-3</v>
      </c>
      <c r="AX204" s="12">
        <v>9.0135026199113205E-2</v>
      </c>
      <c r="AY204" s="12">
        <v>8.8333150122751156E-2</v>
      </c>
      <c r="AZ204" s="12">
        <v>1.463756125501138E-3</v>
      </c>
      <c r="BA204" s="12">
        <v>6.278485722258427E-3</v>
      </c>
      <c r="BB204" s="12">
        <v>-6.995473289306417E-2</v>
      </c>
      <c r="BC204" s="12">
        <v>1.8059983144626528E-2</v>
      </c>
      <c r="BD204" s="12">
        <v>-0.11908280711182759</v>
      </c>
      <c r="BE204" s="12">
        <v>-4.8609431680773828E-2</v>
      </c>
      <c r="BF204" s="12">
        <v>2.4124293665247789E-2</v>
      </c>
      <c r="BG204" s="12">
        <v>-7.3300888404768012E-3</v>
      </c>
      <c r="BH204" s="12">
        <v>-5.0435517224572735E-2</v>
      </c>
      <c r="BI204" s="12">
        <v>2.9489794076774458E-2</v>
      </c>
      <c r="BJ204" s="12">
        <v>-9.2423471011264399E-2</v>
      </c>
      <c r="BK204" s="12">
        <v>-6.2530022693014489E-3</v>
      </c>
      <c r="BL204" s="12">
        <v>-4.176489521804562E-2</v>
      </c>
      <c r="BM204" s="12">
        <v>-3.3743954050785917E-2</v>
      </c>
      <c r="BN204" s="12">
        <v>2.0614882058871326E-2</v>
      </c>
      <c r="BO204" s="12">
        <v>8.4919069135959577E-2</v>
      </c>
      <c r="BP204" s="12">
        <v>5.3065896231204585E-2</v>
      </c>
      <c r="BQ204" s="12">
        <v>-8.9681580008059564E-3</v>
      </c>
      <c r="BR204" s="12">
        <v>0</v>
      </c>
    </row>
    <row r="205" spans="1:70">
      <c r="A205" s="1">
        <v>204</v>
      </c>
      <c r="B205" s="1">
        <v>0</v>
      </c>
      <c r="C205" s="1">
        <v>0</v>
      </c>
      <c r="D205" s="1">
        <v>0</v>
      </c>
      <c r="E205" s="1" t="s">
        <v>9</v>
      </c>
      <c r="F205" s="1" t="s">
        <v>434</v>
      </c>
      <c r="G205" s="1" t="s">
        <v>84</v>
      </c>
      <c r="H205" s="1" t="s">
        <v>45</v>
      </c>
      <c r="I205" s="1">
        <v>0</v>
      </c>
      <c r="J205" s="13">
        <v>-2.1215772560526949E-2</v>
      </c>
      <c r="K205" s="13">
        <v>7.3047423061531974E-2</v>
      </c>
      <c r="L205" s="13">
        <v>9.8845102520950412E-2</v>
      </c>
      <c r="M205" s="13">
        <v>-3.7000249214257985E-2</v>
      </c>
      <c r="N205" s="13">
        <v>-3.0334494938719508E-3</v>
      </c>
      <c r="O205" s="13">
        <v>-6.5343858900504981E-2</v>
      </c>
      <c r="P205" s="13">
        <v>6.1083058736141629E-2</v>
      </c>
      <c r="Q205" s="13">
        <v>-0.12920235301289287</v>
      </c>
      <c r="R205" s="13">
        <v>1.1866865799018453E-2</v>
      </c>
      <c r="S205" s="13">
        <v>3.7267555158150667E-2</v>
      </c>
      <c r="T205" s="13">
        <v>-1.3748282962917004E-2</v>
      </c>
      <c r="U205" s="13">
        <v>-5.751663642714689E-2</v>
      </c>
      <c r="V205" s="13">
        <v>3.5933366571190666E-2</v>
      </c>
      <c r="W205" s="13">
        <v>-8.385904358397854E-2</v>
      </c>
      <c r="X205" s="13">
        <v>2.4058032856837951E-2</v>
      </c>
      <c r="Y205" s="13">
        <v>-1.9805663692904481E-2</v>
      </c>
      <c r="Z205" s="13">
        <v>-6.4063946348503056E-2</v>
      </c>
      <c r="AA205" s="13">
        <v>1.5930588151625069E-2</v>
      </c>
      <c r="AB205" s="13">
        <v>0.11752364696678733</v>
      </c>
      <c r="AC205" s="13">
        <v>8.440767751875107E-2</v>
      </c>
      <c r="AD205" s="13">
        <v>-1.0286975413578394E-2</v>
      </c>
      <c r="AE205" s="5">
        <v>0</v>
      </c>
      <c r="AF205" s="5"/>
      <c r="AG205" s="5">
        <v>11.752364696678733</v>
      </c>
      <c r="AH205" s="5">
        <v>12.920235301289287</v>
      </c>
      <c r="AI205" s="7">
        <v>0</v>
      </c>
      <c r="AN205" s="1"/>
      <c r="AO205" s="1"/>
      <c r="AP205" s="1"/>
      <c r="AQ205" s="1"/>
      <c r="AR205" s="1" t="s">
        <v>9</v>
      </c>
      <c r="AS205" s="1"/>
      <c r="AT205" s="1"/>
      <c r="AU205" s="1"/>
      <c r="AV205" s="1"/>
      <c r="AW205" s="12">
        <v>-2.1215772560526949E-2</v>
      </c>
      <c r="AX205" s="12">
        <v>7.3047423061531974E-2</v>
      </c>
      <c r="AY205" s="12">
        <v>9.8845102520950412E-2</v>
      </c>
      <c r="AZ205" s="12">
        <v>-3.7000249214257985E-2</v>
      </c>
      <c r="BA205" s="12">
        <v>-3.0334494938719508E-3</v>
      </c>
      <c r="BB205" s="12">
        <v>-6.5343858900504981E-2</v>
      </c>
      <c r="BC205" s="12">
        <v>6.1083058736141629E-2</v>
      </c>
      <c r="BD205" s="12">
        <v>-0.12920235301289287</v>
      </c>
      <c r="BE205" s="12">
        <v>1.1866865799018453E-2</v>
      </c>
      <c r="BF205" s="12">
        <v>3.7267555158150667E-2</v>
      </c>
      <c r="BG205" s="12">
        <v>-1.3748282962917004E-2</v>
      </c>
      <c r="BH205" s="12">
        <v>-5.751663642714689E-2</v>
      </c>
      <c r="BI205" s="12">
        <v>3.5933366571190666E-2</v>
      </c>
      <c r="BJ205" s="12">
        <v>-8.385904358397854E-2</v>
      </c>
      <c r="BK205" s="12">
        <v>2.4058032856837951E-2</v>
      </c>
      <c r="BL205" s="12">
        <v>-1.9805663692904481E-2</v>
      </c>
      <c r="BM205" s="12">
        <v>-6.4063946348503056E-2</v>
      </c>
      <c r="BN205" s="12">
        <v>1.5930588151625069E-2</v>
      </c>
      <c r="BO205" s="12">
        <v>0.11752364696678733</v>
      </c>
      <c r="BP205" s="12">
        <v>8.440767751875107E-2</v>
      </c>
      <c r="BQ205" s="12">
        <v>-1.0286975413578394E-2</v>
      </c>
      <c r="BR205" s="12">
        <v>0</v>
      </c>
    </row>
    <row r="206" spans="1:70">
      <c r="A206" s="1">
        <v>205</v>
      </c>
      <c r="B206" s="1">
        <v>0</v>
      </c>
      <c r="C206" s="1">
        <v>0</v>
      </c>
      <c r="D206" s="1">
        <v>93</v>
      </c>
      <c r="E206" s="1" t="s">
        <v>255</v>
      </c>
      <c r="F206" s="1" t="s">
        <v>433</v>
      </c>
      <c r="G206" s="1" t="s">
        <v>83</v>
      </c>
      <c r="H206" s="1" t="s">
        <v>46</v>
      </c>
      <c r="I206" s="1">
        <v>0</v>
      </c>
      <c r="J206" s="13">
        <v>1.5871980257318483E-2</v>
      </c>
      <c r="K206" s="13">
        <v>8.9567009218586194E-2</v>
      </c>
      <c r="L206" s="13">
        <v>9.1805845483560217E-2</v>
      </c>
      <c r="M206" s="13">
        <v>-2.8345036981529841E-2</v>
      </c>
      <c r="N206" s="13">
        <v>-1.312743940707564E-2</v>
      </c>
      <c r="O206" s="13">
        <v>-0.10872992203312745</v>
      </c>
      <c r="P206" s="13">
        <v>-4.6106471840678974E-2</v>
      </c>
      <c r="Q206" s="13">
        <v>-2.7541352147834344E-2</v>
      </c>
      <c r="R206" s="13">
        <v>2.1572720933059959E-2</v>
      </c>
      <c r="S206" s="13">
        <v>6.823109040013392E-2</v>
      </c>
      <c r="T206" s="13">
        <v>-4.4763170012738412E-2</v>
      </c>
      <c r="U206" s="13">
        <v>-5.6692931046566822E-2</v>
      </c>
      <c r="V206" s="13">
        <v>3.5605313241886788E-2</v>
      </c>
      <c r="W206" s="13">
        <v>4.0554646471718456E-2</v>
      </c>
      <c r="X206" s="13">
        <v>-6.9639129189242005E-2</v>
      </c>
      <c r="Y206" s="13">
        <v>-5.3542920283286263E-2</v>
      </c>
      <c r="Z206" s="13">
        <v>5.61064715591072E-3</v>
      </c>
      <c r="AA206" s="13">
        <v>-5.0603612647975221E-2</v>
      </c>
      <c r="AB206" s="13">
        <v>4.4790282769835703E-2</v>
      </c>
      <c r="AC206" s="13">
        <v>-9.2505939548783618E-3</v>
      </c>
      <c r="AD206" s="13">
        <v>-4.8261351798870214E-2</v>
      </c>
      <c r="AE206" s="5">
        <v>0</v>
      </c>
      <c r="AF206" s="5"/>
      <c r="AG206" s="5">
        <v>9.1805845483560216</v>
      </c>
      <c r="AH206" s="5">
        <v>10.872992203312744</v>
      </c>
      <c r="AI206" s="7">
        <v>0</v>
      </c>
      <c r="AN206" s="1"/>
      <c r="AO206" s="1"/>
      <c r="AP206" s="1"/>
      <c r="AQ206" s="1"/>
      <c r="AR206" s="1" t="s">
        <v>255</v>
      </c>
      <c r="AS206" s="1"/>
      <c r="AT206" s="1"/>
      <c r="AU206" s="1"/>
      <c r="AV206" s="1"/>
      <c r="AW206" s="12">
        <v>1.5871980257318483E-2</v>
      </c>
      <c r="AX206" s="12">
        <v>8.9567009218586194E-2</v>
      </c>
      <c r="AY206" s="12">
        <v>9.1805845483560217E-2</v>
      </c>
      <c r="AZ206" s="12">
        <v>-2.8345036981529841E-2</v>
      </c>
      <c r="BA206" s="12">
        <v>-1.312743940707564E-2</v>
      </c>
      <c r="BB206" s="12">
        <v>-0.10872992203312745</v>
      </c>
      <c r="BC206" s="12">
        <v>-4.6106471840678974E-2</v>
      </c>
      <c r="BD206" s="12">
        <v>-2.7541352147834344E-2</v>
      </c>
      <c r="BE206" s="12">
        <v>2.1572720933059959E-2</v>
      </c>
      <c r="BF206" s="12">
        <v>6.823109040013392E-2</v>
      </c>
      <c r="BG206" s="12">
        <v>-4.4763170012738412E-2</v>
      </c>
      <c r="BH206" s="12">
        <v>-5.6692931046566822E-2</v>
      </c>
      <c r="BI206" s="12">
        <v>3.5605313241886788E-2</v>
      </c>
      <c r="BJ206" s="12">
        <v>4.0554646471718456E-2</v>
      </c>
      <c r="BK206" s="12">
        <v>-6.9639129189242005E-2</v>
      </c>
      <c r="BL206" s="12">
        <v>-5.3542920283286263E-2</v>
      </c>
      <c r="BM206" s="12">
        <v>5.61064715591072E-3</v>
      </c>
      <c r="BN206" s="12">
        <v>-5.0603612647975221E-2</v>
      </c>
      <c r="BO206" s="12">
        <v>4.4790282769835703E-2</v>
      </c>
      <c r="BP206" s="12">
        <v>-9.2505939548783618E-3</v>
      </c>
      <c r="BQ206" s="12">
        <v>-4.8261351798870214E-2</v>
      </c>
      <c r="BR206" s="12">
        <v>0</v>
      </c>
    </row>
    <row r="207" spans="1:70">
      <c r="A207" s="1">
        <v>206</v>
      </c>
      <c r="B207" s="1">
        <v>0</v>
      </c>
      <c r="C207" s="1">
        <v>0</v>
      </c>
      <c r="D207" s="1">
        <v>0</v>
      </c>
      <c r="E207" s="1" t="s">
        <v>256</v>
      </c>
      <c r="F207" s="1" t="s">
        <v>433</v>
      </c>
      <c r="G207" s="1" t="s">
        <v>83</v>
      </c>
      <c r="H207" s="1" t="s">
        <v>46</v>
      </c>
      <c r="I207" s="1">
        <v>0</v>
      </c>
      <c r="J207" s="13">
        <v>5.1598191120165665E-3</v>
      </c>
      <c r="K207" s="13">
        <v>3.1973121386478009E-2</v>
      </c>
      <c r="L207" s="13">
        <v>2.7505705329823365E-2</v>
      </c>
      <c r="M207" s="13">
        <v>-8.8748794518799211E-3</v>
      </c>
      <c r="N207" s="13">
        <v>3.958699610552621E-3</v>
      </c>
      <c r="O207" s="13">
        <v>-1.1025758603861889E-2</v>
      </c>
      <c r="P207" s="13">
        <v>-1.7941662378531884E-2</v>
      </c>
      <c r="Q207" s="13">
        <v>1.8180627073664775E-3</v>
      </c>
      <c r="R207" s="13">
        <v>-1.6716059183420236E-2</v>
      </c>
      <c r="S207" s="13">
        <v>1.1116564672307387E-2</v>
      </c>
      <c r="T207" s="13">
        <v>-4.1889269556174967E-2</v>
      </c>
      <c r="U207" s="13">
        <v>6.7318730023741384E-3</v>
      </c>
      <c r="V207" s="13">
        <v>3.6924507595953907E-2</v>
      </c>
      <c r="W207" s="13">
        <v>3.2262676213804721E-2</v>
      </c>
      <c r="X207" s="13">
        <v>-2.5329105115585563E-2</v>
      </c>
      <c r="Y207" s="13">
        <v>-7.1930330648955529E-2</v>
      </c>
      <c r="Z207" s="13">
        <v>-2.6375691422028901E-2</v>
      </c>
      <c r="AA207" s="13">
        <v>3.2906026650272222E-3</v>
      </c>
      <c r="AB207" s="13">
        <v>-2.0489627023626014E-2</v>
      </c>
      <c r="AC207" s="13">
        <v>-1.9199099467703921E-2</v>
      </c>
      <c r="AD207" s="13">
        <v>1.4576825580738504E-2</v>
      </c>
      <c r="AE207" s="5">
        <v>0</v>
      </c>
      <c r="AF207" s="5"/>
      <c r="AG207" s="5">
        <v>3.6924507595953906</v>
      </c>
      <c r="AH207" s="5">
        <v>7.1930330648955527</v>
      </c>
      <c r="AI207" s="7">
        <v>0</v>
      </c>
      <c r="AN207" s="1"/>
      <c r="AO207" s="1"/>
      <c r="AP207" s="1"/>
      <c r="AQ207" s="1"/>
      <c r="AR207" s="1" t="s">
        <v>256</v>
      </c>
      <c r="AS207" s="1"/>
      <c r="AT207" s="1"/>
      <c r="AU207" s="1"/>
      <c r="AV207" s="1"/>
      <c r="AW207" s="12">
        <v>5.1598191120165665E-3</v>
      </c>
      <c r="AX207" s="12">
        <v>3.1973121386478009E-2</v>
      </c>
      <c r="AY207" s="12">
        <v>2.7505705329823365E-2</v>
      </c>
      <c r="AZ207" s="12">
        <v>-8.8748794518799211E-3</v>
      </c>
      <c r="BA207" s="12">
        <v>3.958699610552621E-3</v>
      </c>
      <c r="BB207" s="12">
        <v>-1.1025758603861889E-2</v>
      </c>
      <c r="BC207" s="12">
        <v>-1.7941662378531884E-2</v>
      </c>
      <c r="BD207" s="12">
        <v>1.8180627073664775E-3</v>
      </c>
      <c r="BE207" s="12">
        <v>-1.6716059183420236E-2</v>
      </c>
      <c r="BF207" s="12">
        <v>1.1116564672307387E-2</v>
      </c>
      <c r="BG207" s="12">
        <v>-4.1889269556174967E-2</v>
      </c>
      <c r="BH207" s="12">
        <v>6.7318730023741384E-3</v>
      </c>
      <c r="BI207" s="12">
        <v>3.6924507595953907E-2</v>
      </c>
      <c r="BJ207" s="12">
        <v>3.2262676213804721E-2</v>
      </c>
      <c r="BK207" s="12">
        <v>-2.5329105115585563E-2</v>
      </c>
      <c r="BL207" s="12">
        <v>-7.1930330648955529E-2</v>
      </c>
      <c r="BM207" s="12">
        <v>-2.6375691422028901E-2</v>
      </c>
      <c r="BN207" s="12">
        <v>3.2906026650272222E-3</v>
      </c>
      <c r="BO207" s="12">
        <v>-2.0489627023626014E-2</v>
      </c>
      <c r="BP207" s="12">
        <v>-1.9199099467703921E-2</v>
      </c>
      <c r="BQ207" s="12">
        <v>1.4576825580738504E-2</v>
      </c>
      <c r="BR207" s="12">
        <v>0</v>
      </c>
    </row>
    <row r="208" spans="1:70">
      <c r="A208" s="1">
        <v>207</v>
      </c>
      <c r="B208" s="1">
        <v>0</v>
      </c>
      <c r="C208" s="1">
        <v>0</v>
      </c>
      <c r="D208" s="1">
        <v>0</v>
      </c>
      <c r="E208" s="1" t="s">
        <v>9</v>
      </c>
      <c r="F208" s="1" t="s">
        <v>433</v>
      </c>
      <c r="G208" s="1" t="s">
        <v>83</v>
      </c>
      <c r="H208" s="1" t="s">
        <v>46</v>
      </c>
      <c r="I208" s="1">
        <v>0</v>
      </c>
      <c r="J208" s="13">
        <v>9.0871609337897334E-3</v>
      </c>
      <c r="K208" s="13">
        <v>4.9774857664113034E-2</v>
      </c>
      <c r="L208" s="13">
        <v>4.7188857937815423E-2</v>
      </c>
      <c r="M208" s="13">
        <v>-1.6914016091414491E-2</v>
      </c>
      <c r="N208" s="13">
        <v>-6.8726828725380823E-3</v>
      </c>
      <c r="O208" s="13">
        <v>-4.3819527275833062E-2</v>
      </c>
      <c r="P208" s="13">
        <v>-3.2881078741584843E-2</v>
      </c>
      <c r="Q208" s="13">
        <v>-6.98640409119336E-3</v>
      </c>
      <c r="R208" s="13">
        <v>-4.886022803655324E-3</v>
      </c>
      <c r="S208" s="13">
        <v>2.8368614381213915E-2</v>
      </c>
      <c r="T208" s="13">
        <v>-4.5653770970747701E-2</v>
      </c>
      <c r="U208" s="13">
        <v>-1.0624989463785157E-2</v>
      </c>
      <c r="V208" s="13">
        <v>3.5400134155727243E-2</v>
      </c>
      <c r="W208" s="13">
        <v>3.509044318002294E-2</v>
      </c>
      <c r="X208" s="13">
        <v>-3.3150846883164747E-2</v>
      </c>
      <c r="Y208" s="13">
        <v>-6.6109682907575643E-2</v>
      </c>
      <c r="Z208" s="13">
        <v>-1.5958032713241827E-2</v>
      </c>
      <c r="AA208" s="13">
        <v>-1.1617775807179988E-2</v>
      </c>
      <c r="AB208" s="13">
        <v>-5.8463039929793504E-4</v>
      </c>
      <c r="AC208" s="13">
        <v>-1.459723839484376E-2</v>
      </c>
      <c r="AD208" s="13">
        <v>-1.9932496131714519E-3</v>
      </c>
      <c r="AE208" s="5">
        <v>0</v>
      </c>
      <c r="AF208" s="5"/>
      <c r="AG208" s="5">
        <v>4.977485766411303</v>
      </c>
      <c r="AH208" s="5">
        <v>6.6109682907575644</v>
      </c>
      <c r="AI208" s="7">
        <v>0</v>
      </c>
      <c r="AN208" s="1"/>
      <c r="AO208" s="1"/>
      <c r="AP208" s="1"/>
      <c r="AQ208" s="1"/>
      <c r="AR208" s="1" t="s">
        <v>9</v>
      </c>
      <c r="AS208" s="1"/>
      <c r="AT208" s="1"/>
      <c r="AU208" s="1"/>
      <c r="AV208" s="1"/>
      <c r="AW208" s="12">
        <v>9.0871609337897334E-3</v>
      </c>
      <c r="AX208" s="12">
        <v>4.9774857664113034E-2</v>
      </c>
      <c r="AY208" s="12">
        <v>4.7188857937815423E-2</v>
      </c>
      <c r="AZ208" s="12">
        <v>-1.6914016091414491E-2</v>
      </c>
      <c r="BA208" s="12">
        <v>-6.8726828725380823E-3</v>
      </c>
      <c r="BB208" s="12">
        <v>-4.3819527275833062E-2</v>
      </c>
      <c r="BC208" s="12">
        <v>-3.2881078741584843E-2</v>
      </c>
      <c r="BD208" s="12">
        <v>-6.98640409119336E-3</v>
      </c>
      <c r="BE208" s="12">
        <v>-4.886022803655324E-3</v>
      </c>
      <c r="BF208" s="12">
        <v>2.8368614381213915E-2</v>
      </c>
      <c r="BG208" s="12">
        <v>-4.5653770970747701E-2</v>
      </c>
      <c r="BH208" s="12">
        <v>-1.0624989463785157E-2</v>
      </c>
      <c r="BI208" s="12">
        <v>3.5400134155727243E-2</v>
      </c>
      <c r="BJ208" s="12">
        <v>3.509044318002294E-2</v>
      </c>
      <c r="BK208" s="12">
        <v>-3.3150846883164747E-2</v>
      </c>
      <c r="BL208" s="12">
        <v>-6.6109682907575643E-2</v>
      </c>
      <c r="BM208" s="12">
        <v>-1.5958032713241827E-2</v>
      </c>
      <c r="BN208" s="12">
        <v>-1.1617775807179988E-2</v>
      </c>
      <c r="BO208" s="12">
        <v>-5.8463039929793504E-4</v>
      </c>
      <c r="BP208" s="12">
        <v>-1.459723839484376E-2</v>
      </c>
      <c r="BQ208" s="12">
        <v>-1.9932496131714519E-3</v>
      </c>
      <c r="BR208" s="12">
        <v>0</v>
      </c>
    </row>
    <row r="209" spans="1:70">
      <c r="A209" s="1">
        <v>208</v>
      </c>
      <c r="B209" s="1">
        <v>0</v>
      </c>
      <c r="C209" s="1">
        <v>0</v>
      </c>
      <c r="D209" s="1">
        <v>94</v>
      </c>
      <c r="E209" s="1" t="s">
        <v>255</v>
      </c>
      <c r="F209" s="1" t="s">
        <v>126</v>
      </c>
      <c r="G209" s="1" t="s">
        <v>84</v>
      </c>
      <c r="H209" s="1" t="s">
        <v>47</v>
      </c>
      <c r="I209" s="1">
        <v>0</v>
      </c>
      <c r="J209" s="13">
        <v>-7.5215782983970345E-2</v>
      </c>
      <c r="K209" s="13">
        <v>-2.8360049321824874E-2</v>
      </c>
      <c r="L209" s="13">
        <v>5.918618988902604E-2</v>
      </c>
      <c r="M209" s="13">
        <v>8.261405672009868E-2</v>
      </c>
      <c r="N209" s="13">
        <v>6.1652281134401979E-2</v>
      </c>
      <c r="O209" s="13">
        <v>1.2330456226880395E-2</v>
      </c>
      <c r="P209" s="13">
        <v>4.6855733662145641E-2</v>
      </c>
      <c r="Q209" s="13">
        <v>-0.21454993834771877</v>
      </c>
      <c r="R209" s="13">
        <v>6.1652281134401979E-2</v>
      </c>
      <c r="S209" s="13">
        <v>1.6029593094944655E-2</v>
      </c>
      <c r="T209" s="13">
        <v>-3.6991368680640837E-3</v>
      </c>
      <c r="U209" s="13">
        <v>-3.4525277435265074E-2</v>
      </c>
      <c r="V209" s="13">
        <v>3.575832305795322E-2</v>
      </c>
      <c r="W209" s="13">
        <v>1.2330456226881446E-3</v>
      </c>
      <c r="X209" s="13">
        <v>5.425400739827381E-2</v>
      </c>
      <c r="Y209" s="13">
        <v>9.8643649815044563E-3</v>
      </c>
      <c r="Z209" s="13">
        <v>3.4525277435265248E-2</v>
      </c>
      <c r="AA209" s="13">
        <v>-1.8495684340320593E-2</v>
      </c>
      <c r="AB209" s="13">
        <v>2.2194821208384851E-2</v>
      </c>
      <c r="AC209" s="13">
        <v>2.2194821208384851E-2</v>
      </c>
      <c r="AD209" s="13">
        <v>6.1652281134401974E-3</v>
      </c>
      <c r="AE209" s="5">
        <v>0</v>
      </c>
      <c r="AF209" s="5"/>
      <c r="AG209" s="5">
        <v>8.2614056720098681</v>
      </c>
      <c r="AH209" s="5">
        <v>21.454993834771876</v>
      </c>
      <c r="AI209" s="7">
        <v>0</v>
      </c>
      <c r="AN209" s="1"/>
      <c r="AO209" s="1"/>
      <c r="AP209" s="1"/>
      <c r="AQ209" s="1"/>
      <c r="AR209" s="1" t="s">
        <v>255</v>
      </c>
      <c r="AS209" s="1"/>
      <c r="AT209" s="1"/>
      <c r="AU209" s="1"/>
      <c r="AV209" s="1"/>
      <c r="AW209" s="12">
        <v>-7.5215782983970345E-2</v>
      </c>
      <c r="AX209" s="12">
        <v>-2.8360049321824874E-2</v>
      </c>
      <c r="AY209" s="12">
        <v>5.918618988902604E-2</v>
      </c>
      <c r="AZ209" s="12">
        <v>8.261405672009868E-2</v>
      </c>
      <c r="BA209" s="12">
        <v>6.1652281134401979E-2</v>
      </c>
      <c r="BB209" s="12">
        <v>1.2330456226880395E-2</v>
      </c>
      <c r="BC209" s="12">
        <v>4.6855733662145641E-2</v>
      </c>
      <c r="BD209" s="12">
        <v>-0.21454993834771877</v>
      </c>
      <c r="BE209" s="12">
        <v>6.1652281134401979E-2</v>
      </c>
      <c r="BF209" s="12">
        <v>1.6029593094944655E-2</v>
      </c>
      <c r="BG209" s="12">
        <v>-3.6991368680640837E-3</v>
      </c>
      <c r="BH209" s="12">
        <v>-3.4525277435265074E-2</v>
      </c>
      <c r="BI209" s="12">
        <v>3.575832305795322E-2</v>
      </c>
      <c r="BJ209" s="12">
        <v>1.2330456226881446E-3</v>
      </c>
      <c r="BK209" s="12">
        <v>5.425400739827381E-2</v>
      </c>
      <c r="BL209" s="12">
        <v>9.8643649815044563E-3</v>
      </c>
      <c r="BM209" s="12">
        <v>3.4525277435265248E-2</v>
      </c>
      <c r="BN209" s="12">
        <v>-1.8495684340320593E-2</v>
      </c>
      <c r="BO209" s="12">
        <v>2.2194821208384851E-2</v>
      </c>
      <c r="BP209" s="12">
        <v>2.2194821208384851E-2</v>
      </c>
      <c r="BQ209" s="12">
        <v>6.1652281134401974E-3</v>
      </c>
      <c r="BR209" s="12">
        <v>0</v>
      </c>
    </row>
    <row r="210" spans="1:70">
      <c r="A210" s="1">
        <v>209</v>
      </c>
      <c r="B210" s="1">
        <v>0</v>
      </c>
      <c r="C210" s="1">
        <v>0</v>
      </c>
      <c r="D210" s="1">
        <v>0</v>
      </c>
      <c r="E210" s="1" t="s">
        <v>256</v>
      </c>
      <c r="F210" s="1" t="s">
        <v>126</v>
      </c>
      <c r="G210" s="1" t="s">
        <v>84</v>
      </c>
      <c r="H210" s="1" t="s">
        <v>47</v>
      </c>
      <c r="I210" s="1">
        <v>0</v>
      </c>
      <c r="J210" s="13">
        <v>-3.2710280373831745E-2</v>
      </c>
      <c r="K210" s="13">
        <v>-1.9859813084112016E-2</v>
      </c>
      <c r="L210" s="13">
        <v>3.8551401869159015E-2</v>
      </c>
      <c r="M210" s="13">
        <v>3.2710280373831911E-2</v>
      </c>
      <c r="N210" s="13">
        <v>2.2196261682243059E-2</v>
      </c>
      <c r="O210" s="13">
        <v>1.1682242990654207E-2</v>
      </c>
      <c r="P210" s="13">
        <v>3.1542056074766393E-2</v>
      </c>
      <c r="Q210" s="13">
        <v>3.2710280373831911E-2</v>
      </c>
      <c r="R210" s="13">
        <v>-3.3878504672897096E-2</v>
      </c>
      <c r="S210" s="13">
        <v>2.6869158878504808E-2</v>
      </c>
      <c r="T210" s="13">
        <v>2.4532710280373932E-2</v>
      </c>
      <c r="U210" s="13">
        <v>-8.1775700934578113E-3</v>
      </c>
      <c r="V210" s="13">
        <v>7.009345794392623E-3</v>
      </c>
      <c r="W210" s="13">
        <v>4.5560747663551469E-2</v>
      </c>
      <c r="X210" s="13">
        <v>1.8691588785046828E-2</v>
      </c>
      <c r="Y210" s="13">
        <v>-1.1682242990654207E-2</v>
      </c>
      <c r="Z210" s="13">
        <v>1.1682242990654207E-2</v>
      </c>
      <c r="AA210" s="13">
        <v>-2.1028037383177538E-2</v>
      </c>
      <c r="AB210" s="13">
        <v>-7.0093457943924574E-3</v>
      </c>
      <c r="AC210" s="13">
        <v>3.5046728971963948E-3</v>
      </c>
      <c r="AD210" s="13">
        <v>-6.0747663551401737E-2</v>
      </c>
      <c r="AE210" s="5">
        <v>0</v>
      </c>
      <c r="AF210" s="5"/>
      <c r="AG210" s="5">
        <v>4.5560747663551471</v>
      </c>
      <c r="AH210" s="5">
        <v>6.0747663551401736</v>
      </c>
      <c r="AI210" s="7">
        <v>0</v>
      </c>
      <c r="AN210" s="1"/>
      <c r="AO210" s="1"/>
      <c r="AP210" s="1"/>
      <c r="AQ210" s="1"/>
      <c r="AR210" s="1" t="s">
        <v>256</v>
      </c>
      <c r="AS210" s="1"/>
      <c r="AT210" s="1"/>
      <c r="AU210" s="1"/>
      <c r="AV210" s="1"/>
      <c r="AW210" s="12">
        <v>-3.2710280373831745E-2</v>
      </c>
      <c r="AX210" s="12">
        <v>-1.9859813084112016E-2</v>
      </c>
      <c r="AY210" s="12">
        <v>3.8551401869159015E-2</v>
      </c>
      <c r="AZ210" s="12">
        <v>3.2710280373831911E-2</v>
      </c>
      <c r="BA210" s="12">
        <v>2.2196261682243059E-2</v>
      </c>
      <c r="BB210" s="12">
        <v>1.1682242990654207E-2</v>
      </c>
      <c r="BC210" s="12">
        <v>3.1542056074766393E-2</v>
      </c>
      <c r="BD210" s="12">
        <v>3.2710280373831911E-2</v>
      </c>
      <c r="BE210" s="12">
        <v>-3.3878504672897096E-2</v>
      </c>
      <c r="BF210" s="12">
        <v>2.6869158878504808E-2</v>
      </c>
      <c r="BG210" s="12">
        <v>2.4532710280373932E-2</v>
      </c>
      <c r="BH210" s="12">
        <v>-8.1775700934578113E-3</v>
      </c>
      <c r="BI210" s="12">
        <v>7.009345794392623E-3</v>
      </c>
      <c r="BJ210" s="12">
        <v>4.5560747663551469E-2</v>
      </c>
      <c r="BK210" s="12">
        <v>1.8691588785046828E-2</v>
      </c>
      <c r="BL210" s="12">
        <v>-1.1682242990654207E-2</v>
      </c>
      <c r="BM210" s="12">
        <v>1.1682242990654207E-2</v>
      </c>
      <c r="BN210" s="12">
        <v>-2.1028037383177538E-2</v>
      </c>
      <c r="BO210" s="12">
        <v>-7.0093457943924574E-3</v>
      </c>
      <c r="BP210" s="12">
        <v>3.5046728971963948E-3</v>
      </c>
      <c r="BQ210" s="12">
        <v>-6.0747663551401737E-2</v>
      </c>
      <c r="BR210" s="12">
        <v>0</v>
      </c>
    </row>
    <row r="211" spans="1:70">
      <c r="A211" s="1">
        <v>210</v>
      </c>
      <c r="B211" s="1">
        <v>0</v>
      </c>
      <c r="C211" s="1">
        <v>0</v>
      </c>
      <c r="D211" s="1">
        <v>0</v>
      </c>
      <c r="E211" s="1" t="s">
        <v>9</v>
      </c>
      <c r="F211" s="1" t="s">
        <v>126</v>
      </c>
      <c r="G211" s="1" t="s">
        <v>84</v>
      </c>
      <c r="H211" s="1" t="s">
        <v>47</v>
      </c>
      <c r="I211" s="1">
        <v>0</v>
      </c>
      <c r="J211" s="13">
        <v>-4.7505938242280284E-2</v>
      </c>
      <c r="K211" s="13">
        <v>-2.0190023752969154E-2</v>
      </c>
      <c r="L211" s="13">
        <v>4.3942992874109299E-2</v>
      </c>
      <c r="M211" s="13">
        <v>4.7505938242280284E-2</v>
      </c>
      <c r="N211" s="13">
        <v>3.2066508313539223E-2</v>
      </c>
      <c r="O211" s="13">
        <v>9.5011876484560227E-3</v>
      </c>
      <c r="P211" s="13">
        <v>3.5629453681710214E-2</v>
      </c>
      <c r="Q211" s="13">
        <v>-4.6318289786223342E-2</v>
      </c>
      <c r="R211" s="13">
        <v>-4.7505938242280955E-3</v>
      </c>
      <c r="S211" s="13">
        <v>2.0190023752969154E-2</v>
      </c>
      <c r="T211" s="13">
        <v>2.2565320665083034E-2</v>
      </c>
      <c r="U211" s="13">
        <v>-1.6627078384798166E-2</v>
      </c>
      <c r="V211" s="13">
        <v>1.3064133016627011E-2</v>
      </c>
      <c r="W211" s="13">
        <v>3.0878859857482118E-2</v>
      </c>
      <c r="X211" s="13">
        <v>3.3254156769596165E-2</v>
      </c>
      <c r="Y211" s="13">
        <v>-7.1258907363421437E-3</v>
      </c>
      <c r="Z211" s="13">
        <v>1.7814726840855107E-2</v>
      </c>
      <c r="AA211" s="13">
        <v>-1.5439429928741059E-2</v>
      </c>
      <c r="AB211" s="13">
        <v>2.3752969121140478E-3</v>
      </c>
      <c r="AC211" s="13">
        <v>2.3752969121140478E-3</v>
      </c>
      <c r="AD211" s="13">
        <v>-3.8004750593824257E-2</v>
      </c>
      <c r="AE211" s="5">
        <v>0</v>
      </c>
      <c r="AF211" s="5"/>
      <c r="AG211" s="5">
        <v>4.7505938242280283</v>
      </c>
      <c r="AH211" s="5">
        <v>4.6318289786223339</v>
      </c>
      <c r="AI211" s="7">
        <v>0</v>
      </c>
      <c r="AN211" s="1"/>
      <c r="AO211" s="1"/>
      <c r="AP211" s="1"/>
      <c r="AQ211" s="1"/>
      <c r="AR211" s="1" t="s">
        <v>9</v>
      </c>
      <c r="AS211" s="1"/>
      <c r="AT211" s="1"/>
      <c r="AU211" s="1"/>
      <c r="AV211" s="1"/>
      <c r="AW211" s="12">
        <v>-4.7505938242280284E-2</v>
      </c>
      <c r="AX211" s="12">
        <v>-2.0190023752969154E-2</v>
      </c>
      <c r="AY211" s="12">
        <v>4.3942992874109299E-2</v>
      </c>
      <c r="AZ211" s="12">
        <v>4.7505938242280284E-2</v>
      </c>
      <c r="BA211" s="12">
        <v>3.2066508313539223E-2</v>
      </c>
      <c r="BB211" s="12">
        <v>9.5011876484560227E-3</v>
      </c>
      <c r="BC211" s="12">
        <v>3.5629453681710214E-2</v>
      </c>
      <c r="BD211" s="12">
        <v>-4.6318289786223342E-2</v>
      </c>
      <c r="BE211" s="12">
        <v>-4.7505938242280955E-3</v>
      </c>
      <c r="BF211" s="12">
        <v>2.0190023752969154E-2</v>
      </c>
      <c r="BG211" s="12">
        <v>2.2565320665083034E-2</v>
      </c>
      <c r="BH211" s="12">
        <v>-1.6627078384798166E-2</v>
      </c>
      <c r="BI211" s="12">
        <v>1.3064133016627011E-2</v>
      </c>
      <c r="BJ211" s="12">
        <v>3.0878859857482118E-2</v>
      </c>
      <c r="BK211" s="12">
        <v>3.3254156769596165E-2</v>
      </c>
      <c r="BL211" s="12">
        <v>-7.1258907363421437E-3</v>
      </c>
      <c r="BM211" s="12">
        <v>1.7814726840855107E-2</v>
      </c>
      <c r="BN211" s="12">
        <v>-1.5439429928741059E-2</v>
      </c>
      <c r="BO211" s="12">
        <v>2.3752969121140478E-3</v>
      </c>
      <c r="BP211" s="12">
        <v>2.3752969121140478E-3</v>
      </c>
      <c r="BQ211" s="12">
        <v>-3.8004750593824257E-2</v>
      </c>
      <c r="BR211" s="12">
        <v>0</v>
      </c>
    </row>
    <row r="212" spans="1:70">
      <c r="A212" s="1">
        <v>211</v>
      </c>
      <c r="B212" s="1">
        <v>0</v>
      </c>
      <c r="C212" s="1">
        <v>0</v>
      </c>
      <c r="D212" s="1">
        <v>95</v>
      </c>
      <c r="E212" s="1" t="s">
        <v>255</v>
      </c>
      <c r="F212" s="1" t="s">
        <v>305</v>
      </c>
      <c r="G212" s="1" t="s">
        <v>320</v>
      </c>
      <c r="H212" s="1" t="s">
        <v>343</v>
      </c>
      <c r="I212" s="1">
        <v>0</v>
      </c>
      <c r="J212" s="13">
        <v>-2.7002305074823388E-2</v>
      </c>
      <c r="K212" s="13">
        <v>-0.8416781767955801</v>
      </c>
      <c r="L212" s="13">
        <v>0.29352298107440927</v>
      </c>
      <c r="M212" s="13">
        <v>1.3259668508287302E-2</v>
      </c>
      <c r="N212" s="13">
        <v>0.19207019824504379</v>
      </c>
      <c r="O212" s="13">
        <v>0.68876611418047862</v>
      </c>
      <c r="P212" s="13">
        <v>-5.0069060773480653E-2</v>
      </c>
      <c r="Q212" s="13">
        <v>1.7634354595680557</v>
      </c>
      <c r="R212" s="13">
        <v>-5.0069060773480653E-2</v>
      </c>
      <c r="S212" s="13">
        <v>0.30080633119307143</v>
      </c>
      <c r="T212" s="13" t="e">
        <v>#VALUE!</v>
      </c>
      <c r="U212" s="13">
        <v>0.10825276243093923</v>
      </c>
      <c r="V212" s="13" t="e">
        <v>#VALUE!</v>
      </c>
      <c r="W212" s="13">
        <v>-9.0664400056665234E-2</v>
      </c>
      <c r="X212" s="13">
        <v>-1</v>
      </c>
      <c r="Y212" s="13">
        <v>-0.8764317477428919</v>
      </c>
      <c r="Z212" s="13">
        <v>-5.0069060773480653E-2</v>
      </c>
      <c r="AA212" s="13">
        <v>-1</v>
      </c>
      <c r="AB212" s="13">
        <v>-1</v>
      </c>
      <c r="AC212" s="13">
        <v>-0.15561694290976069</v>
      </c>
      <c r="AD212" s="13">
        <v>0.40730509515039909</v>
      </c>
      <c r="AE212" s="5">
        <v>0</v>
      </c>
      <c r="AF212" s="5"/>
      <c r="AG212" s="5">
        <v>176.34354595680557</v>
      </c>
      <c r="AH212" s="5">
        <v>100</v>
      </c>
      <c r="AI212" s="7">
        <v>0</v>
      </c>
      <c r="AN212" s="1"/>
      <c r="AO212" s="1"/>
      <c r="AP212" s="1"/>
      <c r="AQ212" s="1"/>
      <c r="AR212" s="1" t="s">
        <v>255</v>
      </c>
      <c r="AS212" s="1"/>
      <c r="AT212" s="1"/>
      <c r="AU212" s="1"/>
      <c r="AV212" s="1"/>
      <c r="AW212" s="12">
        <v>-2.7002305074823388E-2</v>
      </c>
      <c r="AX212" s="12">
        <v>-0.8416781767955801</v>
      </c>
      <c r="AY212" s="12">
        <v>0.29352298107440927</v>
      </c>
      <c r="AZ212" s="12">
        <v>1.3259668508287302E-2</v>
      </c>
      <c r="BA212" s="12">
        <v>0.19207019824504379</v>
      </c>
      <c r="BB212" s="12">
        <v>0.68876611418047862</v>
      </c>
      <c r="BC212" s="12">
        <v>-5.0069060773480653E-2</v>
      </c>
      <c r="BD212" s="12">
        <v>1.7634354595680557</v>
      </c>
      <c r="BE212" s="12">
        <v>-5.0069060773480653E-2</v>
      </c>
      <c r="BF212" s="12">
        <v>0.30080633119307143</v>
      </c>
      <c r="BG212" s="12">
        <v>0</v>
      </c>
      <c r="BH212" s="12">
        <v>0.10825276243093923</v>
      </c>
      <c r="BI212" s="12">
        <v>0</v>
      </c>
      <c r="BJ212" s="12">
        <v>-9.0664400056665234E-2</v>
      </c>
      <c r="BK212" s="12">
        <v>-1</v>
      </c>
      <c r="BL212" s="12">
        <v>-0.8764317477428919</v>
      </c>
      <c r="BM212" s="12">
        <v>-5.0069060773480653E-2</v>
      </c>
      <c r="BN212" s="12">
        <v>-1</v>
      </c>
      <c r="BO212" s="12">
        <v>-1</v>
      </c>
      <c r="BP212" s="12">
        <v>-0.15561694290976069</v>
      </c>
      <c r="BQ212" s="12">
        <v>0.40730509515039909</v>
      </c>
      <c r="BR212" s="12">
        <v>0</v>
      </c>
    </row>
    <row r="213" spans="1:70">
      <c r="A213" s="1">
        <v>212</v>
      </c>
      <c r="B213" s="1">
        <v>0</v>
      </c>
      <c r="C213" s="1">
        <v>0</v>
      </c>
      <c r="D213" s="1">
        <v>0</v>
      </c>
      <c r="E213" s="1" t="s">
        <v>256</v>
      </c>
      <c r="F213" s="1" t="s">
        <v>305</v>
      </c>
      <c r="G213" s="1" t="s">
        <v>320</v>
      </c>
      <c r="H213" s="1" t="s">
        <v>343</v>
      </c>
      <c r="I213" s="1">
        <v>0</v>
      </c>
      <c r="J213" s="13">
        <v>6.3837730708279777E-2</v>
      </c>
      <c r="K213" s="13">
        <v>-0.50967117988394595</v>
      </c>
      <c r="L213" s="13">
        <v>0.34465080467972425</v>
      </c>
      <c r="M213" s="13">
        <v>-3.2542832784841287E-3</v>
      </c>
      <c r="N213" s="13">
        <v>0.49745906267645379</v>
      </c>
      <c r="O213" s="13">
        <v>0.77204149815368373</v>
      </c>
      <c r="P213" s="13">
        <v>-0.43004513217279183</v>
      </c>
      <c r="Q213" s="13">
        <v>-0.14506769825918783</v>
      </c>
      <c r="R213" s="13">
        <v>5.2224371373307356E-2</v>
      </c>
      <c r="S213" s="13">
        <v>0.20401223912642522</v>
      </c>
      <c r="T213" s="13">
        <v>1.0518375241779496</v>
      </c>
      <c r="U213" s="13">
        <v>1.6240283201342902E-2</v>
      </c>
      <c r="V213" s="13">
        <v>-0.14506769825918783</v>
      </c>
      <c r="W213" s="13">
        <v>-0.28005700906036862</v>
      </c>
      <c r="X213" s="13">
        <v>-0.37188647219042364</v>
      </c>
      <c r="Y213" s="13">
        <v>-0.7032466390651726</v>
      </c>
      <c r="Z213" s="13">
        <v>-8.6878588716619382E-2</v>
      </c>
      <c r="AA213" s="13">
        <v>-0.13546171734075155</v>
      </c>
      <c r="AB213" s="13">
        <v>-0.86321083172146995</v>
      </c>
      <c r="AC213" s="13">
        <v>-7.1753915267985897E-3</v>
      </c>
      <c r="AD213" s="13">
        <v>-0.32017431427839016</v>
      </c>
      <c r="AE213" s="5">
        <v>0</v>
      </c>
      <c r="AF213" s="5"/>
      <c r="AG213" s="5">
        <v>105.18375241779496</v>
      </c>
      <c r="AH213" s="5">
        <v>86.321083172146999</v>
      </c>
      <c r="AI213" s="7">
        <v>0</v>
      </c>
      <c r="AN213" s="1"/>
      <c r="AO213" s="1"/>
      <c r="AP213" s="1"/>
      <c r="AQ213" s="1"/>
      <c r="AR213" s="1" t="s">
        <v>256</v>
      </c>
      <c r="AS213" s="1"/>
      <c r="AT213" s="1"/>
      <c r="AU213" s="1"/>
      <c r="AV213" s="1"/>
      <c r="AW213" s="12">
        <v>6.3837730708279777E-2</v>
      </c>
      <c r="AX213" s="12">
        <v>-0.50967117988394595</v>
      </c>
      <c r="AY213" s="12">
        <v>0.34465080467972425</v>
      </c>
      <c r="AZ213" s="12">
        <v>-3.2542832784841287E-3</v>
      </c>
      <c r="BA213" s="12">
        <v>0.49745906267645379</v>
      </c>
      <c r="BB213" s="12">
        <v>0.77204149815368373</v>
      </c>
      <c r="BC213" s="12">
        <v>-0.43004513217279183</v>
      </c>
      <c r="BD213" s="12">
        <v>-0.14506769825918783</v>
      </c>
      <c r="BE213" s="12">
        <v>5.2224371373307356E-2</v>
      </c>
      <c r="BF213" s="12">
        <v>0.20401223912642522</v>
      </c>
      <c r="BG213" s="12">
        <v>1.0518375241779496</v>
      </c>
      <c r="BH213" s="12">
        <v>1.6240283201342902E-2</v>
      </c>
      <c r="BI213" s="12">
        <v>-0.14506769825918783</v>
      </c>
      <c r="BJ213" s="12">
        <v>-0.28005700906036862</v>
      </c>
      <c r="BK213" s="12">
        <v>-0.37188647219042364</v>
      </c>
      <c r="BL213" s="12">
        <v>-0.7032466390651726</v>
      </c>
      <c r="BM213" s="12">
        <v>-8.6878588716619382E-2</v>
      </c>
      <c r="BN213" s="12">
        <v>-0.13546171734075155</v>
      </c>
      <c r="BO213" s="12">
        <v>-0.86321083172146995</v>
      </c>
      <c r="BP213" s="12">
        <v>-7.1753915267985897E-3</v>
      </c>
      <c r="BQ213" s="12">
        <v>-0.32017431427839016</v>
      </c>
      <c r="BR213" s="12">
        <v>0</v>
      </c>
    </row>
    <row r="214" spans="1:70">
      <c r="A214" s="1">
        <v>213</v>
      </c>
      <c r="B214" s="1">
        <v>0</v>
      </c>
      <c r="C214" s="1">
        <v>0</v>
      </c>
      <c r="D214" s="1">
        <v>0</v>
      </c>
      <c r="E214" s="1" t="s">
        <v>9</v>
      </c>
      <c r="F214" s="1" t="s">
        <v>305</v>
      </c>
      <c r="G214" s="1" t="s">
        <v>320</v>
      </c>
      <c r="H214" s="1" t="s">
        <v>343</v>
      </c>
      <c r="I214" s="1">
        <v>0</v>
      </c>
      <c r="J214" s="13">
        <v>4.1870638007383221E-2</v>
      </c>
      <c r="K214" s="13">
        <v>-0.57390162368672404</v>
      </c>
      <c r="L214" s="13">
        <v>0.32942693409742102</v>
      </c>
      <c r="M214" s="13">
        <v>1.9069929528380131E-3</v>
      </c>
      <c r="N214" s="13">
        <v>0.40668284931369697</v>
      </c>
      <c r="O214" s="13">
        <v>0.74837785377576471</v>
      </c>
      <c r="P214" s="13">
        <v>-0.28653295128939837</v>
      </c>
      <c r="Q214" s="13">
        <v>0.30549289764067528</v>
      </c>
      <c r="R214" s="13">
        <v>2.2636103151862333E-2</v>
      </c>
      <c r="S214" s="13">
        <v>0.23010087811803906</v>
      </c>
      <c r="T214" s="13">
        <v>0.96660789067665864</v>
      </c>
      <c r="U214" s="13">
        <v>3.7456916241019822E-2</v>
      </c>
      <c r="V214" s="13">
        <v>-0.31824259789875842</v>
      </c>
      <c r="W214" s="13">
        <v>-0.23135194861134531</v>
      </c>
      <c r="X214" s="13">
        <v>-0.52801410623760192</v>
      </c>
      <c r="Y214" s="13">
        <v>-0.74749725848102166</v>
      </c>
      <c r="Z214" s="13">
        <v>-7.5476585711416008E-2</v>
      </c>
      <c r="AA214" s="13">
        <v>-0.28983603947787334</v>
      </c>
      <c r="AB214" s="13">
        <v>-0.890039128693348</v>
      </c>
      <c r="AC214" s="13">
        <v>-4.8710601719197777E-2</v>
      </c>
      <c r="AD214" s="13">
        <v>-0.18999120542426748</v>
      </c>
      <c r="AE214" s="5">
        <v>0</v>
      </c>
      <c r="AF214" s="5"/>
      <c r="AG214" s="5">
        <v>96.66078906766586</v>
      </c>
      <c r="AH214" s="5">
        <v>89.003912869334798</v>
      </c>
      <c r="AI214" s="7">
        <v>0</v>
      </c>
      <c r="AN214" s="1"/>
      <c r="AO214" s="1"/>
      <c r="AP214" s="1"/>
      <c r="AQ214" s="1"/>
      <c r="AR214" s="1" t="s">
        <v>9</v>
      </c>
      <c r="AS214" s="1"/>
      <c r="AT214" s="1"/>
      <c r="AU214" s="1"/>
      <c r="AV214" s="1"/>
      <c r="AW214" s="12">
        <v>4.1870638007383221E-2</v>
      </c>
      <c r="AX214" s="12">
        <v>-0.57390162368672404</v>
      </c>
      <c r="AY214" s="12">
        <v>0.32942693409742102</v>
      </c>
      <c r="AZ214" s="12">
        <v>1.9069929528380131E-3</v>
      </c>
      <c r="BA214" s="12">
        <v>0.40668284931369697</v>
      </c>
      <c r="BB214" s="12">
        <v>0.74837785377576471</v>
      </c>
      <c r="BC214" s="12">
        <v>-0.28653295128939837</v>
      </c>
      <c r="BD214" s="12">
        <v>0.30549289764067528</v>
      </c>
      <c r="BE214" s="12">
        <v>2.2636103151862333E-2</v>
      </c>
      <c r="BF214" s="12">
        <v>0.23010087811803906</v>
      </c>
      <c r="BG214" s="12">
        <v>0.96660789067665864</v>
      </c>
      <c r="BH214" s="12">
        <v>3.7456916241019822E-2</v>
      </c>
      <c r="BI214" s="12">
        <v>-0.31824259789875842</v>
      </c>
      <c r="BJ214" s="12">
        <v>-0.23135194861134531</v>
      </c>
      <c r="BK214" s="12">
        <v>-0.52801410623760192</v>
      </c>
      <c r="BL214" s="12">
        <v>-0.74749725848102166</v>
      </c>
      <c r="BM214" s="12">
        <v>-7.5476585711416008E-2</v>
      </c>
      <c r="BN214" s="12">
        <v>-0.28983603947787334</v>
      </c>
      <c r="BO214" s="12">
        <v>-0.890039128693348</v>
      </c>
      <c r="BP214" s="12">
        <v>-4.8710601719197777E-2</v>
      </c>
      <c r="BQ214" s="12">
        <v>-0.18999120542426748</v>
      </c>
      <c r="BR214" s="12">
        <v>0</v>
      </c>
    </row>
    <row r="215" spans="1:70">
      <c r="A215" s="1">
        <v>214</v>
      </c>
      <c r="B215" s="1">
        <v>0</v>
      </c>
      <c r="C215" s="1">
        <v>0</v>
      </c>
      <c r="D215" s="1">
        <v>96</v>
      </c>
      <c r="E215" s="1" t="s">
        <v>255</v>
      </c>
      <c r="F215" s="1" t="s">
        <v>425</v>
      </c>
      <c r="G215" s="1" t="s">
        <v>320</v>
      </c>
      <c r="H215" s="1" t="s">
        <v>426</v>
      </c>
      <c r="I215" s="1">
        <v>1</v>
      </c>
      <c r="J215" s="13">
        <v>-1.4160342357107157E-3</v>
      </c>
      <c r="K215" s="13">
        <v>-9.0055380700068532E-3</v>
      </c>
      <c r="L215" s="13">
        <v>-0.77861326956807297</v>
      </c>
      <c r="M215" s="13">
        <v>0.4195145627943625</v>
      </c>
      <c r="N215" s="13">
        <v>0.8990912412026042</v>
      </c>
      <c r="O215" s="13">
        <v>0.39299863773772087</v>
      </c>
      <c r="P215" s="13">
        <v>-0.16493420684748492</v>
      </c>
      <c r="Q215" s="13">
        <v>1</v>
      </c>
      <c r="R215" s="13">
        <v>1</v>
      </c>
      <c r="S215" s="13">
        <v>0.25220759942596238</v>
      </c>
      <c r="T215" s="13">
        <v>-0.62217436384832381</v>
      </c>
      <c r="U215" s="13">
        <v>-0.11453147132421952</v>
      </c>
      <c r="V215" s="13">
        <v>0.4386639764323963</v>
      </c>
      <c r="W215" s="13">
        <v>-0.64806835406262886</v>
      </c>
      <c r="X215" s="13">
        <v>0.29190031741833966</v>
      </c>
      <c r="Y215" s="13">
        <v>-4.0187233176488459E-2</v>
      </c>
      <c r="Z215" s="13">
        <v>-0.64322043439949794</v>
      </c>
      <c r="AA215" s="13">
        <v>5.6825372020944141E-2</v>
      </c>
      <c r="AB215" s="13">
        <v>-0.1730643210197258</v>
      </c>
      <c r="AC215" s="13">
        <v>-0.43711661814629915</v>
      </c>
      <c r="AD215" s="13">
        <v>-9.3786955063141039E-2</v>
      </c>
      <c r="AE215" s="5">
        <v>0</v>
      </c>
      <c r="AF215" s="5"/>
      <c r="AG215" s="5">
        <v>100</v>
      </c>
      <c r="AH215" s="5">
        <v>77.861326956807304</v>
      </c>
      <c r="AI215" s="7">
        <v>0</v>
      </c>
      <c r="AN215" s="1"/>
      <c r="AO215" s="1"/>
      <c r="AP215" s="1"/>
      <c r="AQ215" s="1"/>
      <c r="AR215" s="1" t="s">
        <v>255</v>
      </c>
      <c r="AS215" s="1"/>
      <c r="AT215" s="1"/>
      <c r="AU215" s="1"/>
      <c r="AV215" s="1"/>
      <c r="AW215" s="12">
        <v>-1.4160342357107157E-3</v>
      </c>
      <c r="AX215" s="12">
        <v>-9.0055380700068532E-3</v>
      </c>
      <c r="AY215" s="12">
        <v>-0.77861326956807297</v>
      </c>
      <c r="AZ215" s="12">
        <v>0.4195145627943625</v>
      </c>
      <c r="BA215" s="12">
        <v>0.8990912412026042</v>
      </c>
      <c r="BB215" s="12">
        <v>0.39299863773772087</v>
      </c>
      <c r="BC215" s="12">
        <v>-0.16493420684748492</v>
      </c>
      <c r="BD215" s="12">
        <v>1</v>
      </c>
      <c r="BE215" s="12">
        <v>1</v>
      </c>
      <c r="BF215" s="12">
        <v>0.25220759942596238</v>
      </c>
      <c r="BG215" s="12">
        <v>-0.62217436384832381</v>
      </c>
      <c r="BH215" s="12">
        <v>-0.11453147132421952</v>
      </c>
      <c r="BI215" s="12">
        <v>0.4386639764323963</v>
      </c>
      <c r="BJ215" s="12">
        <v>-0.64806835406262886</v>
      </c>
      <c r="BK215" s="12">
        <v>0.29190031741833966</v>
      </c>
      <c r="BL215" s="12">
        <v>-4.0187233176488459E-2</v>
      </c>
      <c r="BM215" s="12">
        <v>-0.64322043439949794</v>
      </c>
      <c r="BN215" s="12">
        <v>5.6825372020944141E-2</v>
      </c>
      <c r="BO215" s="12">
        <v>-0.1730643210197258</v>
      </c>
      <c r="BP215" s="12">
        <v>-0.43711661814629915</v>
      </c>
      <c r="BQ215" s="12">
        <v>-9.3786955063141039E-2</v>
      </c>
      <c r="BR215" s="12">
        <v>0</v>
      </c>
    </row>
    <row r="216" spans="1:70">
      <c r="A216" s="1">
        <v>215</v>
      </c>
      <c r="B216" s="1">
        <v>0</v>
      </c>
      <c r="C216" s="1">
        <v>0</v>
      </c>
      <c r="D216" s="1">
        <v>0</v>
      </c>
      <c r="E216" s="1" t="s">
        <v>256</v>
      </c>
      <c r="F216" s="1" t="s">
        <v>425</v>
      </c>
      <c r="G216" s="1" t="s">
        <v>320</v>
      </c>
      <c r="H216" s="1" t="s">
        <v>426</v>
      </c>
      <c r="I216" s="1">
        <v>1</v>
      </c>
      <c r="J216" s="13">
        <v>-3.3180124930217401E-2</v>
      </c>
      <c r="K216" s="13">
        <v>0.14215380314329895</v>
      </c>
      <c r="L216" s="13">
        <v>0.28786443404205592</v>
      </c>
      <c r="M216" s="13">
        <v>-0.11300460764665129</v>
      </c>
      <c r="N216" s="13">
        <v>0.74303449891958806</v>
      </c>
      <c r="O216" s="13">
        <v>0.83721947626978355</v>
      </c>
      <c r="P216" s="13">
        <v>-0.43630917074358133</v>
      </c>
      <c r="Q216" s="13">
        <v>0.57194751167239366</v>
      </c>
      <c r="R216" s="13">
        <v>2.7698104020062807E-2</v>
      </c>
      <c r="S216" s="13">
        <v>0.12118640308257009</v>
      </c>
      <c r="T216" s="13">
        <v>8.6794062479137232E-3</v>
      </c>
      <c r="U216" s="13">
        <v>6.1640973697505298E-2</v>
      </c>
      <c r="V216" s="13">
        <v>0.1422810126516024</v>
      </c>
      <c r="W216" s="13">
        <v>-0.20102245409440336</v>
      </c>
      <c r="X216" s="13">
        <v>-0.54795511446350298</v>
      </c>
      <c r="Y216" s="13">
        <v>0.22816767316985515</v>
      </c>
      <c r="Z216" s="13">
        <v>5.3903522973623372E-2</v>
      </c>
      <c r="AA216" s="13">
        <v>-0.41861696846725632</v>
      </c>
      <c r="AB216" s="13">
        <v>0.58723510054123673</v>
      </c>
      <c r="AC216" s="13">
        <v>6.6859259100210983E-2</v>
      </c>
      <c r="AD216" s="13">
        <v>-0.81307193162778746</v>
      </c>
      <c r="AE216" s="5">
        <v>0</v>
      </c>
      <c r="AF216" s="5"/>
      <c r="AG216" s="5">
        <v>83.721947626978348</v>
      </c>
      <c r="AH216" s="5">
        <v>81.307193162778745</v>
      </c>
      <c r="AI216" s="7">
        <v>0</v>
      </c>
      <c r="AN216" s="1"/>
      <c r="AO216" s="1"/>
      <c r="AP216" s="1"/>
      <c r="AQ216" s="1"/>
      <c r="AR216" s="1" t="s">
        <v>256</v>
      </c>
      <c r="AS216" s="1"/>
      <c r="AT216" s="1"/>
      <c r="AU216" s="1"/>
      <c r="AV216" s="1"/>
      <c r="AW216" s="12">
        <v>-3.3180124930217401E-2</v>
      </c>
      <c r="AX216" s="12">
        <v>0.14215380314329895</v>
      </c>
      <c r="AY216" s="12">
        <v>0.28786443404205592</v>
      </c>
      <c r="AZ216" s="12">
        <v>-0.11300460764665129</v>
      </c>
      <c r="BA216" s="12">
        <v>0.74303449891958806</v>
      </c>
      <c r="BB216" s="12">
        <v>0.83721947626978355</v>
      </c>
      <c r="BC216" s="12">
        <v>-0.43630917074358133</v>
      </c>
      <c r="BD216" s="12">
        <v>0.57194751167239366</v>
      </c>
      <c r="BE216" s="12">
        <v>2.7698104020062807E-2</v>
      </c>
      <c r="BF216" s="12">
        <v>0.12118640308257009</v>
      </c>
      <c r="BG216" s="12">
        <v>8.6794062479137232E-3</v>
      </c>
      <c r="BH216" s="12">
        <v>6.1640973697505298E-2</v>
      </c>
      <c r="BI216" s="12">
        <v>0.1422810126516024</v>
      </c>
      <c r="BJ216" s="12">
        <v>-0.20102245409440336</v>
      </c>
      <c r="BK216" s="12">
        <v>-0.54795511446350298</v>
      </c>
      <c r="BL216" s="12">
        <v>0.22816767316985515</v>
      </c>
      <c r="BM216" s="12">
        <v>5.3903522973623372E-2</v>
      </c>
      <c r="BN216" s="12">
        <v>-0.41861696846725632</v>
      </c>
      <c r="BO216" s="12">
        <v>0.58723510054123673</v>
      </c>
      <c r="BP216" s="12">
        <v>6.6859259100210983E-2</v>
      </c>
      <c r="BQ216" s="12">
        <v>-0.81307193162778746</v>
      </c>
      <c r="BR216" s="12">
        <v>0</v>
      </c>
    </row>
    <row r="217" spans="1:70">
      <c r="A217" s="1">
        <v>216</v>
      </c>
      <c r="B217" s="1">
        <v>0</v>
      </c>
      <c r="C217" s="1">
        <v>0</v>
      </c>
      <c r="D217" s="1">
        <v>0</v>
      </c>
      <c r="E217" s="1" t="s">
        <v>9</v>
      </c>
      <c r="F217" s="1" t="s">
        <v>425</v>
      </c>
      <c r="G217" s="1" t="s">
        <v>320</v>
      </c>
      <c r="H217" s="1" t="s">
        <v>426</v>
      </c>
      <c r="I217" s="1">
        <v>1</v>
      </c>
      <c r="J217" s="13">
        <v>-3.1570911272250257E-2</v>
      </c>
      <c r="K217" s="13">
        <v>0.16700288702159205</v>
      </c>
      <c r="L217" s="13">
        <v>-2.6456019023123039E-2</v>
      </c>
      <c r="M217" s="13">
        <v>2.9905466331084048E-2</v>
      </c>
      <c r="N217" s="13">
        <v>0.81039807062385116</v>
      </c>
      <c r="O217" s="13">
        <v>0.63569710984066174</v>
      </c>
      <c r="P217" s="13">
        <v>-0.32104391199053622</v>
      </c>
      <c r="Q217" s="13">
        <v>0.65261298865647799</v>
      </c>
      <c r="R217" s="13">
        <v>0.49851663607033103</v>
      </c>
      <c r="S217" s="13">
        <v>0.1673844612290791</v>
      </c>
      <c r="T217" s="13">
        <v>-0.23959868857690103</v>
      </c>
      <c r="U217" s="13">
        <v>3.3346339291276928E-3</v>
      </c>
      <c r="V217" s="13">
        <v>0.23070077673946998</v>
      </c>
      <c r="W217" s="13">
        <v>-0.35223102585804061</v>
      </c>
      <c r="X217" s="13">
        <v>-0.29631727311639505</v>
      </c>
      <c r="Y217" s="13">
        <v>0.13779380061224686</v>
      </c>
      <c r="Z217" s="13">
        <v>-0.18171526715186154</v>
      </c>
      <c r="AA217" s="13">
        <v>-0.19124831080822632</v>
      </c>
      <c r="AB217" s="13">
        <v>0.18622866913930336</v>
      </c>
      <c r="AC217" s="13">
        <v>-0.16227022833992041</v>
      </c>
      <c r="AD217" s="13">
        <v>-0.54839185178522531</v>
      </c>
      <c r="AE217" s="5">
        <v>0</v>
      </c>
      <c r="AF217" s="5"/>
      <c r="AG217" s="5">
        <v>81.039807062385123</v>
      </c>
      <c r="AH217" s="5">
        <v>54.839185178522534</v>
      </c>
      <c r="AI217" s="7">
        <v>0</v>
      </c>
      <c r="AN217" s="1"/>
      <c r="AO217" s="1"/>
      <c r="AP217" s="1"/>
      <c r="AQ217" s="1"/>
      <c r="AR217" s="1" t="s">
        <v>9</v>
      </c>
      <c r="AS217" s="1"/>
      <c r="AT217" s="1"/>
      <c r="AU217" s="1"/>
      <c r="AV217" s="1"/>
      <c r="AW217" s="12">
        <v>-3.1570911272250257E-2</v>
      </c>
      <c r="AX217" s="12">
        <v>0.16700288702159205</v>
      </c>
      <c r="AY217" s="12">
        <v>-2.6456019023123039E-2</v>
      </c>
      <c r="AZ217" s="12">
        <v>2.9905466331084048E-2</v>
      </c>
      <c r="BA217" s="12">
        <v>0.81039807062385116</v>
      </c>
      <c r="BB217" s="12">
        <v>0.63569710984066174</v>
      </c>
      <c r="BC217" s="12">
        <v>-0.32104391199053622</v>
      </c>
      <c r="BD217" s="12">
        <v>0.65261298865647799</v>
      </c>
      <c r="BE217" s="12">
        <v>0.49851663607033103</v>
      </c>
      <c r="BF217" s="12">
        <v>0.1673844612290791</v>
      </c>
      <c r="BG217" s="12">
        <v>-0.23959868857690103</v>
      </c>
      <c r="BH217" s="12">
        <v>3.3346339291276928E-3</v>
      </c>
      <c r="BI217" s="12">
        <v>0.23070077673946998</v>
      </c>
      <c r="BJ217" s="12">
        <v>-0.35223102585804061</v>
      </c>
      <c r="BK217" s="12">
        <v>-0.29631727311639505</v>
      </c>
      <c r="BL217" s="12">
        <v>0.13779380061224686</v>
      </c>
      <c r="BM217" s="12">
        <v>-0.18171526715186154</v>
      </c>
      <c r="BN217" s="12">
        <v>-0.19124831080822632</v>
      </c>
      <c r="BO217" s="12">
        <v>0.18622866913930336</v>
      </c>
      <c r="BP217" s="12">
        <v>-0.16227022833992041</v>
      </c>
      <c r="BQ217" s="12">
        <v>-0.54839185178522531</v>
      </c>
      <c r="BR217" s="12">
        <v>0</v>
      </c>
    </row>
    <row r="218" spans="1:70">
      <c r="A218" s="1">
        <v>217</v>
      </c>
      <c r="B218" s="1">
        <v>0</v>
      </c>
      <c r="C218" s="1">
        <v>0</v>
      </c>
      <c r="D218" s="1">
        <v>97</v>
      </c>
      <c r="E218" s="1" t="s">
        <v>255</v>
      </c>
      <c r="F218" s="1" t="s">
        <v>431</v>
      </c>
      <c r="G218" s="1" t="s">
        <v>320</v>
      </c>
      <c r="H218" s="1" t="s">
        <v>432</v>
      </c>
      <c r="I218" s="1">
        <v>1</v>
      </c>
      <c r="J218" s="13">
        <v>0.35061466287710169</v>
      </c>
      <c r="K218" s="13">
        <v>0.8534761176270611</v>
      </c>
      <c r="L218" s="13">
        <v>0.26548995739500919</v>
      </c>
      <c r="M218" s="13">
        <v>-0.36876517840463297</v>
      </c>
      <c r="N218" s="13">
        <v>-3.593318110803996E-2</v>
      </c>
      <c r="O218" s="13">
        <v>-0.16172506738544468</v>
      </c>
      <c r="P218" s="13">
        <v>-0.19005982512655306</v>
      </c>
      <c r="Q218" s="13">
        <v>-0.16172506738544468</v>
      </c>
      <c r="R218" s="13">
        <v>0.59841602608898203</v>
      </c>
      <c r="S218" s="13">
        <v>-0.23748974569319128</v>
      </c>
      <c r="T218" s="13">
        <v>-0.18046256847230688</v>
      </c>
      <c r="U218" s="13">
        <v>-0.26323502472980387</v>
      </c>
      <c r="V218" s="13">
        <v>6.8572853461890099E-2</v>
      </c>
      <c r="W218" s="13">
        <v>0.1918434313840385</v>
      </c>
      <c r="X218" s="13">
        <v>0.46499503475670312</v>
      </c>
      <c r="Y218" s="13">
        <v>0.36530142659917164</v>
      </c>
      <c r="Z218" s="13">
        <v>-0.14421162415852853</v>
      </c>
      <c r="AA218" s="13">
        <v>0.32792764696709803</v>
      </c>
      <c r="AB218" s="13">
        <v>0.34943396226415097</v>
      </c>
      <c r="AC218" s="13">
        <v>0.13750714694110924</v>
      </c>
      <c r="AD218" s="13">
        <v>-0.83627510651247694</v>
      </c>
      <c r="AE218" s="5">
        <v>0</v>
      </c>
      <c r="AF218" s="5"/>
      <c r="AG218" s="5">
        <v>85.347611762706109</v>
      </c>
      <c r="AH218" s="5">
        <v>83.62751065124769</v>
      </c>
      <c r="AI218" s="7">
        <v>0</v>
      </c>
      <c r="AN218" s="1"/>
      <c r="AO218" s="1"/>
      <c r="AP218" s="1"/>
      <c r="AQ218" s="1"/>
      <c r="AR218" s="1" t="s">
        <v>255</v>
      </c>
      <c r="AS218" s="1"/>
      <c r="AT218" s="1"/>
      <c r="AU218" s="1"/>
      <c r="AV218" s="1"/>
      <c r="AW218" s="12">
        <v>0.35061466287710169</v>
      </c>
      <c r="AX218" s="12">
        <v>0.8534761176270611</v>
      </c>
      <c r="AY218" s="12">
        <v>0.26548995739500919</v>
      </c>
      <c r="AZ218" s="12">
        <v>-0.36876517840463297</v>
      </c>
      <c r="BA218" s="12">
        <v>-3.593318110803996E-2</v>
      </c>
      <c r="BB218" s="12">
        <v>-0.16172506738544468</v>
      </c>
      <c r="BC218" s="12">
        <v>-0.19005982512655306</v>
      </c>
      <c r="BD218" s="12">
        <v>-0.16172506738544468</v>
      </c>
      <c r="BE218" s="12">
        <v>0.59841602608898203</v>
      </c>
      <c r="BF218" s="12">
        <v>-0.23748974569319128</v>
      </c>
      <c r="BG218" s="12">
        <v>-0.18046256847230688</v>
      </c>
      <c r="BH218" s="12">
        <v>-0.26323502472980387</v>
      </c>
      <c r="BI218" s="12">
        <v>6.8572853461890099E-2</v>
      </c>
      <c r="BJ218" s="12">
        <v>0.1918434313840385</v>
      </c>
      <c r="BK218" s="12">
        <v>0.46499503475670312</v>
      </c>
      <c r="BL218" s="12">
        <v>0.36530142659917164</v>
      </c>
      <c r="BM218" s="12">
        <v>-0.14421162415852853</v>
      </c>
      <c r="BN218" s="12">
        <v>0.32792764696709803</v>
      </c>
      <c r="BO218" s="12">
        <v>0.34943396226415097</v>
      </c>
      <c r="BP218" s="12">
        <v>0.13750714694110924</v>
      </c>
      <c r="BQ218" s="12">
        <v>-0.83627510651247694</v>
      </c>
      <c r="BR218" s="12">
        <v>0</v>
      </c>
    </row>
    <row r="219" spans="1:70">
      <c r="A219" s="1">
        <v>218</v>
      </c>
      <c r="B219" s="1">
        <v>0</v>
      </c>
      <c r="C219" s="1">
        <v>0</v>
      </c>
      <c r="D219" s="1">
        <v>0</v>
      </c>
      <c r="E219" s="1" t="s">
        <v>256</v>
      </c>
      <c r="F219" s="1" t="s">
        <v>431</v>
      </c>
      <c r="G219" s="1" t="s">
        <v>320</v>
      </c>
      <c r="H219" s="1" t="s">
        <v>432</v>
      </c>
      <c r="I219" s="1">
        <v>1</v>
      </c>
      <c r="J219" s="13">
        <v>0.16262067615883327</v>
      </c>
      <c r="K219" s="13">
        <v>0.55131900674740608</v>
      </c>
      <c r="L219" s="13">
        <v>0.45830442530846571</v>
      </c>
      <c r="M219" s="13">
        <v>0.14178310102339309</v>
      </c>
      <c r="N219" s="13">
        <v>-0.31509118931415347</v>
      </c>
      <c r="O219" s="13">
        <v>0.44798641436196018</v>
      </c>
      <c r="P219" s="13">
        <v>3.3088037090949259E-3</v>
      </c>
      <c r="Q219" s="13">
        <v>1</v>
      </c>
      <c r="R219" s="13">
        <v>-0.28803169982209276</v>
      </c>
      <c r="S219" s="13">
        <v>-0.32483260553129545</v>
      </c>
      <c r="T219" s="13">
        <v>-0.52279609831183371</v>
      </c>
      <c r="U219" s="13">
        <v>-0.44254421333982524</v>
      </c>
      <c r="V219" s="13">
        <v>0.44472006178422041</v>
      </c>
      <c r="W219" s="13">
        <v>0.2429527968392598</v>
      </c>
      <c r="X219" s="13">
        <v>-0.12208369043246386</v>
      </c>
      <c r="Y219" s="13">
        <v>0.46067638184789217</v>
      </c>
      <c r="Z219" s="13">
        <v>0.16502146710212476</v>
      </c>
      <c r="AA219" s="13">
        <v>8.280819617064164E-2</v>
      </c>
      <c r="AB219" s="13">
        <v>0.70161427803349197</v>
      </c>
      <c r="AC219" s="13">
        <v>0.26773708027606968</v>
      </c>
      <c r="AD219" s="13">
        <v>-3.2873652960989298E-2</v>
      </c>
      <c r="AE219" s="5">
        <v>0</v>
      </c>
      <c r="AF219" s="5"/>
      <c r="AG219" s="5">
        <v>100</v>
      </c>
      <c r="AH219" s="5">
        <v>52.279609831183372</v>
      </c>
      <c r="AI219" s="7">
        <v>0</v>
      </c>
      <c r="AN219" s="1"/>
      <c r="AO219" s="1"/>
      <c r="AP219" s="1"/>
      <c r="AQ219" s="1"/>
      <c r="AR219" s="1" t="s">
        <v>256</v>
      </c>
      <c r="AS219" s="1"/>
      <c r="AT219" s="1"/>
      <c r="AU219" s="1"/>
      <c r="AV219" s="1"/>
      <c r="AW219" s="12">
        <v>0.16262067615883327</v>
      </c>
      <c r="AX219" s="12">
        <v>0.55131900674740608</v>
      </c>
      <c r="AY219" s="12">
        <v>0.45830442530846571</v>
      </c>
      <c r="AZ219" s="12">
        <v>0.14178310102339309</v>
      </c>
      <c r="BA219" s="12">
        <v>-0.31509118931415347</v>
      </c>
      <c r="BB219" s="12">
        <v>0.44798641436196018</v>
      </c>
      <c r="BC219" s="12">
        <v>3.3088037090949259E-3</v>
      </c>
      <c r="BD219" s="12">
        <v>1</v>
      </c>
      <c r="BE219" s="12">
        <v>-0.28803169982209276</v>
      </c>
      <c r="BF219" s="12">
        <v>-0.32483260553129545</v>
      </c>
      <c r="BG219" s="12">
        <v>-0.52279609831183371</v>
      </c>
      <c r="BH219" s="12">
        <v>-0.44254421333982524</v>
      </c>
      <c r="BI219" s="12">
        <v>0.44472006178422041</v>
      </c>
      <c r="BJ219" s="12">
        <v>0.2429527968392598</v>
      </c>
      <c r="BK219" s="12">
        <v>-0.12208369043246386</v>
      </c>
      <c r="BL219" s="12">
        <v>0.46067638184789217</v>
      </c>
      <c r="BM219" s="12">
        <v>0.16502146710212476</v>
      </c>
      <c r="BN219" s="12">
        <v>8.280819617064164E-2</v>
      </c>
      <c r="BO219" s="12">
        <v>0.70161427803349197</v>
      </c>
      <c r="BP219" s="12">
        <v>0.26773708027606968</v>
      </c>
      <c r="BQ219" s="12">
        <v>-3.2873652960989298E-2</v>
      </c>
      <c r="BR219" s="12">
        <v>0</v>
      </c>
    </row>
    <row r="220" spans="1:70">
      <c r="A220" s="1">
        <v>219</v>
      </c>
      <c r="B220" s="1">
        <v>0</v>
      </c>
      <c r="C220" s="1">
        <v>0</v>
      </c>
      <c r="D220" s="1">
        <v>0</v>
      </c>
      <c r="E220" s="1" t="s">
        <v>9</v>
      </c>
      <c r="F220" s="1" t="s">
        <v>431</v>
      </c>
      <c r="G220" s="1" t="s">
        <v>320</v>
      </c>
      <c r="H220" s="1" t="s">
        <v>432</v>
      </c>
      <c r="I220" s="1">
        <v>1</v>
      </c>
      <c r="J220" s="13">
        <v>0.21006285578747627</v>
      </c>
      <c r="K220" s="13">
        <v>0.61753328023665943</v>
      </c>
      <c r="L220" s="13">
        <v>0.40645494904651397</v>
      </c>
      <c r="M220" s="13">
        <v>-2.8069319013911682E-3</v>
      </c>
      <c r="N220" s="13">
        <v>-0.22672801514972188</v>
      </c>
      <c r="O220" s="13">
        <v>0.28008994860079961</v>
      </c>
      <c r="P220" s="13">
        <v>-5.0606987761547581E-2</v>
      </c>
      <c r="Q220" s="13">
        <v>0.74253216911764708</v>
      </c>
      <c r="R220" s="13">
        <v>-1.014198782961445E-2</v>
      </c>
      <c r="S220" s="13">
        <v>-0.29993453970393802</v>
      </c>
      <c r="T220" s="13">
        <v>-0.43134658524426722</v>
      </c>
      <c r="U220" s="13">
        <v>-0.39428733031674207</v>
      </c>
      <c r="V220" s="13">
        <v>0.32651466581182881</v>
      </c>
      <c r="W220" s="13">
        <v>0.22608495452975719</v>
      </c>
      <c r="X220" s="13">
        <v>3.4051724137931123E-2</v>
      </c>
      <c r="Y220" s="13">
        <v>0.43335828141435395</v>
      </c>
      <c r="Z220" s="13">
        <v>7.2352941176470606E-2</v>
      </c>
      <c r="AA220" s="13">
        <v>0.15024070166183065</v>
      </c>
      <c r="AB220" s="13">
        <v>0.59061015710632081</v>
      </c>
      <c r="AC220" s="13">
        <v>0.22638773819386923</v>
      </c>
      <c r="AD220" s="13">
        <v>-0.25993253373313341</v>
      </c>
      <c r="AE220" s="5">
        <v>0</v>
      </c>
      <c r="AF220" s="5"/>
      <c r="AG220" s="5">
        <v>74.25321691176471</v>
      </c>
      <c r="AH220" s="5">
        <v>43.134658524426719</v>
      </c>
      <c r="AI220" s="7">
        <v>0</v>
      </c>
      <c r="AN220" s="1"/>
      <c r="AO220" s="1"/>
      <c r="AP220" s="1"/>
      <c r="AQ220" s="1"/>
      <c r="AR220" s="1" t="s">
        <v>9</v>
      </c>
      <c r="AS220" s="1"/>
      <c r="AT220" s="1"/>
      <c r="AU220" s="1"/>
      <c r="AV220" s="1"/>
      <c r="AW220" s="12">
        <v>0.21006285578747627</v>
      </c>
      <c r="AX220" s="12">
        <v>0.61753328023665943</v>
      </c>
      <c r="AY220" s="12">
        <v>0.40645494904651397</v>
      </c>
      <c r="AZ220" s="12">
        <v>-2.8069319013911682E-3</v>
      </c>
      <c r="BA220" s="12">
        <v>-0.22672801514972188</v>
      </c>
      <c r="BB220" s="12">
        <v>0.28008994860079961</v>
      </c>
      <c r="BC220" s="12">
        <v>-5.0606987761547581E-2</v>
      </c>
      <c r="BD220" s="12">
        <v>0.74253216911764708</v>
      </c>
      <c r="BE220" s="12">
        <v>-1.014198782961445E-2</v>
      </c>
      <c r="BF220" s="12">
        <v>-0.29993453970393802</v>
      </c>
      <c r="BG220" s="12">
        <v>-0.43134658524426722</v>
      </c>
      <c r="BH220" s="12">
        <v>-0.39428733031674207</v>
      </c>
      <c r="BI220" s="12">
        <v>0.32651466581182881</v>
      </c>
      <c r="BJ220" s="12">
        <v>0.22608495452975719</v>
      </c>
      <c r="BK220" s="12">
        <v>3.4051724137931123E-2</v>
      </c>
      <c r="BL220" s="12">
        <v>0.43335828141435395</v>
      </c>
      <c r="BM220" s="12">
        <v>7.2352941176470606E-2</v>
      </c>
      <c r="BN220" s="12">
        <v>0.15024070166183065</v>
      </c>
      <c r="BO220" s="12">
        <v>0.59061015710632081</v>
      </c>
      <c r="BP220" s="12">
        <v>0.22638773819386923</v>
      </c>
      <c r="BQ220" s="12">
        <v>-0.25993253373313341</v>
      </c>
      <c r="BR220" s="12">
        <v>0</v>
      </c>
    </row>
    <row r="221" spans="1:70">
      <c r="A221" s="1">
        <v>220</v>
      </c>
      <c r="B221" s="1">
        <v>0</v>
      </c>
      <c r="C221" s="1">
        <v>0</v>
      </c>
      <c r="D221" s="1">
        <v>98</v>
      </c>
      <c r="E221" s="1" t="s">
        <v>255</v>
      </c>
      <c r="F221" s="1" t="s">
        <v>424</v>
      </c>
      <c r="G221" s="1" t="s">
        <v>84</v>
      </c>
      <c r="H221" s="1" t="s">
        <v>48</v>
      </c>
      <c r="I221" s="1">
        <v>1</v>
      </c>
      <c r="J221" s="13">
        <v>0.18423113712323208</v>
      </c>
      <c r="K221" s="13">
        <v>-3.6407011248160266E-2</v>
      </c>
      <c r="L221" s="13">
        <v>-5.4060582360078699E-2</v>
      </c>
      <c r="M221" s="13">
        <v>-0.12613713392377601</v>
      </c>
      <c r="N221" s="13">
        <v>1.3448433043520013E-2</v>
      </c>
      <c r="O221" s="13">
        <v>-0.12838804368229353</v>
      </c>
      <c r="P221" s="13">
        <v>-0.15181220919424257</v>
      </c>
      <c r="Q221" s="13">
        <v>5.4785007050431989E-2</v>
      </c>
      <c r="R221" s="13">
        <v>-4.2488099112924685E-2</v>
      </c>
      <c r="S221" s="13">
        <v>4.3597998979464515E-2</v>
      </c>
      <c r="T221" s="13">
        <v>3.8013094398579826E-2</v>
      </c>
      <c r="U221" s="13">
        <v>2.9798232083667352E-2</v>
      </c>
      <c r="V221" s="13">
        <v>-0.35168199955639717</v>
      </c>
      <c r="W221" s="13">
        <v>-0.17980301578532523</v>
      </c>
      <c r="X221" s="13">
        <v>-0.14341416583063282</v>
      </c>
      <c r="Y221" s="13">
        <v>5.1559143732056355E-2</v>
      </c>
      <c r="Z221" s="13">
        <v>-0.18476676544345286</v>
      </c>
      <c r="AA221" s="13">
        <v>-2.0656909035240173E-2</v>
      </c>
      <c r="AB221" s="13">
        <v>-0.15695635343824119</v>
      </c>
      <c r="AC221" s="13">
        <v>-1.7457438151568073E-2</v>
      </c>
      <c r="AD221" s="13">
        <v>-7.6566412820235292E-4</v>
      </c>
      <c r="AE221" s="5">
        <v>0</v>
      </c>
      <c r="AF221" s="5"/>
      <c r="AG221" s="5">
        <v>18.423113712323207</v>
      </c>
      <c r="AH221" s="5">
        <v>35.168199955639714</v>
      </c>
      <c r="AI221" s="7">
        <v>0</v>
      </c>
      <c r="AN221" s="1"/>
      <c r="AO221" s="1"/>
      <c r="AP221" s="1"/>
      <c r="AQ221" s="1"/>
      <c r="AR221" s="1" t="s">
        <v>255</v>
      </c>
      <c r="AS221" s="1"/>
      <c r="AT221" s="1"/>
      <c r="AU221" s="1"/>
      <c r="AV221" s="1"/>
      <c r="AW221" s="12">
        <v>0.18423113712323208</v>
      </c>
      <c r="AX221" s="12">
        <v>-3.6407011248160266E-2</v>
      </c>
      <c r="AY221" s="12">
        <v>-5.4060582360078699E-2</v>
      </c>
      <c r="AZ221" s="12">
        <v>-0.12613713392377601</v>
      </c>
      <c r="BA221" s="12">
        <v>1.3448433043520013E-2</v>
      </c>
      <c r="BB221" s="12">
        <v>-0.12838804368229353</v>
      </c>
      <c r="BC221" s="12">
        <v>-0.15181220919424257</v>
      </c>
      <c r="BD221" s="12">
        <v>5.4785007050431989E-2</v>
      </c>
      <c r="BE221" s="12">
        <v>-4.2488099112924685E-2</v>
      </c>
      <c r="BF221" s="12">
        <v>4.3597998979464515E-2</v>
      </c>
      <c r="BG221" s="12">
        <v>3.8013094398579826E-2</v>
      </c>
      <c r="BH221" s="12">
        <v>2.9798232083667352E-2</v>
      </c>
      <c r="BI221" s="12">
        <v>-0.35168199955639717</v>
      </c>
      <c r="BJ221" s="12">
        <v>-0.17980301578532523</v>
      </c>
      <c r="BK221" s="12">
        <v>-0.14341416583063282</v>
      </c>
      <c r="BL221" s="12">
        <v>5.1559143732056355E-2</v>
      </c>
      <c r="BM221" s="12">
        <v>-0.18476676544345286</v>
      </c>
      <c r="BN221" s="12">
        <v>-2.0656909035240173E-2</v>
      </c>
      <c r="BO221" s="12">
        <v>-0.15695635343824119</v>
      </c>
      <c r="BP221" s="12">
        <v>-1.7457438151568073E-2</v>
      </c>
      <c r="BQ221" s="12">
        <v>-7.6566412820235292E-4</v>
      </c>
      <c r="BR221" s="12">
        <v>0</v>
      </c>
    </row>
    <row r="222" spans="1:70">
      <c r="A222" s="1">
        <v>221</v>
      </c>
      <c r="B222" s="1">
        <v>0</v>
      </c>
      <c r="C222" s="1">
        <v>0</v>
      </c>
      <c r="D222" s="1">
        <v>0</v>
      </c>
      <c r="E222" s="1" t="s">
        <v>256</v>
      </c>
      <c r="F222" s="1" t="s">
        <v>424</v>
      </c>
      <c r="G222" s="1" t="s">
        <v>84</v>
      </c>
      <c r="H222" s="1" t="s">
        <v>48</v>
      </c>
      <c r="I222" s="1">
        <v>1</v>
      </c>
      <c r="J222" s="13">
        <v>0.13506249782695007</v>
      </c>
      <c r="K222" s="13">
        <v>3.0287779474155119E-2</v>
      </c>
      <c r="L222" s="13">
        <v>2.3626690057685275E-2</v>
      </c>
      <c r="M222" s="13">
        <v>-5.1019866153173686E-2</v>
      </c>
      <c r="N222" s="13">
        <v>-1.7611716279877291E-2</v>
      </c>
      <c r="O222" s="13">
        <v>-0.10417708415856</v>
      </c>
      <c r="P222" s="13">
        <v>-0.1248640876436433</v>
      </c>
      <c r="Q222" s="13">
        <v>0.12708651096977591</v>
      </c>
      <c r="R222" s="13">
        <v>-0.11816780304607863</v>
      </c>
      <c r="S222" s="13">
        <v>6.2628129817444422E-2</v>
      </c>
      <c r="T222" s="13">
        <v>0.10171772271583393</v>
      </c>
      <c r="U222" s="13">
        <v>5.8496823716760751E-2</v>
      </c>
      <c r="V222" s="13">
        <v>-0.25426998729019351</v>
      </c>
      <c r="W222" s="13">
        <v>-0.18847152018702812</v>
      </c>
      <c r="X222" s="13">
        <v>-0.15188322526941894</v>
      </c>
      <c r="Y222" s="13">
        <v>1.1468843815632913E-2</v>
      </c>
      <c r="Z222" s="13">
        <v>-0.22045193711422537</v>
      </c>
      <c r="AA222" s="13">
        <v>-7.4351917258290157E-2</v>
      </c>
      <c r="AB222" s="13">
        <v>-0.11037405586469842</v>
      </c>
      <c r="AC222" s="13">
        <v>1.949780044691948E-2</v>
      </c>
      <c r="AD222" s="13">
        <v>-0.15648400248199901</v>
      </c>
      <c r="AE222" s="5">
        <v>0</v>
      </c>
      <c r="AF222" s="5"/>
      <c r="AG222" s="5">
        <v>13.506249782695006</v>
      </c>
      <c r="AH222" s="5">
        <v>25.426998729019353</v>
      </c>
      <c r="AI222" s="7">
        <v>0</v>
      </c>
      <c r="AN222" s="1"/>
      <c r="AO222" s="1"/>
      <c r="AP222" s="1"/>
      <c r="AQ222" s="1"/>
      <c r="AR222" s="1" t="s">
        <v>256</v>
      </c>
      <c r="AS222" s="1"/>
      <c r="AT222" s="1"/>
      <c r="AU222" s="1"/>
      <c r="AV222" s="1"/>
      <c r="AW222" s="12">
        <v>0.13506249782695007</v>
      </c>
      <c r="AX222" s="12">
        <v>3.0287779474155119E-2</v>
      </c>
      <c r="AY222" s="12">
        <v>2.3626690057685275E-2</v>
      </c>
      <c r="AZ222" s="12">
        <v>-5.1019866153173686E-2</v>
      </c>
      <c r="BA222" s="12">
        <v>-1.7611716279877291E-2</v>
      </c>
      <c r="BB222" s="12">
        <v>-0.10417708415856</v>
      </c>
      <c r="BC222" s="12">
        <v>-0.1248640876436433</v>
      </c>
      <c r="BD222" s="12">
        <v>0.12708651096977591</v>
      </c>
      <c r="BE222" s="12">
        <v>-0.11816780304607863</v>
      </c>
      <c r="BF222" s="12">
        <v>6.2628129817444422E-2</v>
      </c>
      <c r="BG222" s="12">
        <v>0.10171772271583393</v>
      </c>
      <c r="BH222" s="12">
        <v>5.8496823716760751E-2</v>
      </c>
      <c r="BI222" s="12">
        <v>-0.25426998729019351</v>
      </c>
      <c r="BJ222" s="12">
        <v>-0.18847152018702812</v>
      </c>
      <c r="BK222" s="12">
        <v>-0.15188322526941894</v>
      </c>
      <c r="BL222" s="12">
        <v>1.1468843815632913E-2</v>
      </c>
      <c r="BM222" s="12">
        <v>-0.22045193711422537</v>
      </c>
      <c r="BN222" s="12">
        <v>-7.4351917258290157E-2</v>
      </c>
      <c r="BO222" s="12">
        <v>-0.11037405586469842</v>
      </c>
      <c r="BP222" s="12">
        <v>1.949780044691948E-2</v>
      </c>
      <c r="BQ222" s="12">
        <v>-0.15648400248199901</v>
      </c>
      <c r="BR222" s="12">
        <v>0</v>
      </c>
    </row>
    <row r="223" spans="1:70">
      <c r="A223" s="1">
        <v>222</v>
      </c>
      <c r="B223" s="1">
        <v>0</v>
      </c>
      <c r="C223" s="1">
        <v>0</v>
      </c>
      <c r="D223" s="1">
        <v>0</v>
      </c>
      <c r="E223" s="1" t="s">
        <v>9</v>
      </c>
      <c r="F223" s="1" t="s">
        <v>424</v>
      </c>
      <c r="G223" s="1" t="s">
        <v>84</v>
      </c>
      <c r="H223" s="1" t="s">
        <v>48</v>
      </c>
      <c r="I223" s="1">
        <v>1</v>
      </c>
      <c r="J223" s="13">
        <v>0.15965897893337519</v>
      </c>
      <c r="K223" s="13">
        <v>5.5646291613982183E-3</v>
      </c>
      <c r="L223" s="13">
        <v>-7.5767703320445282E-3</v>
      </c>
      <c r="M223" s="13">
        <v>-8.2835057286513136E-2</v>
      </c>
      <c r="N223" s="13">
        <v>3.012252826561903E-4</v>
      </c>
      <c r="O223" s="13">
        <v>-8.7611309642223981E-2</v>
      </c>
      <c r="P223" s="13">
        <v>-0.12268443391452631</v>
      </c>
      <c r="Q223" s="13">
        <v>9.3168058953835162E-2</v>
      </c>
      <c r="R223" s="13">
        <v>-7.0170907659398762E-2</v>
      </c>
      <c r="S223" s="13">
        <v>5.3800640230432524E-2</v>
      </c>
      <c r="T223" s="13">
        <v>7.7865040621932557E-2</v>
      </c>
      <c r="U223" s="13">
        <v>4.1046590510417709E-2</v>
      </c>
      <c r="V223" s="13">
        <v>-0.29674841058258106</v>
      </c>
      <c r="W223" s="13">
        <v>-0.1823514911078731</v>
      </c>
      <c r="X223" s="13">
        <v>-0.1470257092478281</v>
      </c>
      <c r="Y223" s="13">
        <v>2.8413359039466769E-2</v>
      </c>
      <c r="Z223" s="13">
        <v>-0.23070725704113421</v>
      </c>
      <c r="AA223" s="13">
        <v>-6.04249591321896E-2</v>
      </c>
      <c r="AB223" s="13">
        <v>-0.12128848273043472</v>
      </c>
      <c r="AC223" s="13">
        <v>-1.5897881006945398E-2</v>
      </c>
      <c r="AD223" s="13">
        <v>-9.6786733606574193E-2</v>
      </c>
      <c r="AE223" s="5">
        <v>0</v>
      </c>
      <c r="AF223" s="5"/>
      <c r="AG223" s="5">
        <v>15.96589789333752</v>
      </c>
      <c r="AH223" s="5">
        <v>29.674841058258107</v>
      </c>
      <c r="AI223" s="7">
        <v>0</v>
      </c>
      <c r="AN223" s="1"/>
      <c r="AO223" s="1"/>
      <c r="AP223" s="1"/>
      <c r="AQ223" s="1"/>
      <c r="AR223" s="1" t="s">
        <v>9</v>
      </c>
      <c r="AS223" s="1"/>
      <c r="AT223" s="1"/>
      <c r="AU223" s="1"/>
      <c r="AV223" s="1"/>
      <c r="AW223" s="12">
        <v>0.15965897893337519</v>
      </c>
      <c r="AX223" s="12">
        <v>5.5646291613982183E-3</v>
      </c>
      <c r="AY223" s="12">
        <v>-7.5767703320445282E-3</v>
      </c>
      <c r="AZ223" s="12">
        <v>-8.2835057286513136E-2</v>
      </c>
      <c r="BA223" s="12">
        <v>3.012252826561903E-4</v>
      </c>
      <c r="BB223" s="12">
        <v>-8.7611309642223981E-2</v>
      </c>
      <c r="BC223" s="12">
        <v>-0.12268443391452631</v>
      </c>
      <c r="BD223" s="12">
        <v>9.3168058953835162E-2</v>
      </c>
      <c r="BE223" s="12">
        <v>-7.0170907659398762E-2</v>
      </c>
      <c r="BF223" s="12">
        <v>5.3800640230432524E-2</v>
      </c>
      <c r="BG223" s="12">
        <v>7.7865040621932557E-2</v>
      </c>
      <c r="BH223" s="12">
        <v>4.1046590510417709E-2</v>
      </c>
      <c r="BI223" s="12">
        <v>-0.29674841058258106</v>
      </c>
      <c r="BJ223" s="12">
        <v>-0.1823514911078731</v>
      </c>
      <c r="BK223" s="12">
        <v>-0.1470257092478281</v>
      </c>
      <c r="BL223" s="12">
        <v>2.8413359039466769E-2</v>
      </c>
      <c r="BM223" s="12">
        <v>-0.23070725704113421</v>
      </c>
      <c r="BN223" s="12">
        <v>-6.04249591321896E-2</v>
      </c>
      <c r="BO223" s="12">
        <v>-0.12128848273043472</v>
      </c>
      <c r="BP223" s="12">
        <v>-1.5897881006945398E-2</v>
      </c>
      <c r="BQ223" s="12">
        <v>-9.6786733606574193E-2</v>
      </c>
      <c r="BR223" s="12">
        <v>0</v>
      </c>
    </row>
    <row r="224" spans="1:70">
      <c r="A224" s="1">
        <v>223</v>
      </c>
      <c r="B224" s="1">
        <v>0</v>
      </c>
      <c r="C224" s="1">
        <v>0</v>
      </c>
      <c r="D224" s="1">
        <v>99</v>
      </c>
      <c r="E224" s="1" t="s">
        <v>255</v>
      </c>
      <c r="F224" s="1" t="s">
        <v>429</v>
      </c>
      <c r="G224" s="1" t="s">
        <v>320</v>
      </c>
      <c r="H224" s="1" t="s">
        <v>430</v>
      </c>
      <c r="I224" s="1">
        <v>0</v>
      </c>
      <c r="J224" s="13">
        <v>5.5858633776091182E-2</v>
      </c>
      <c r="K224" s="13">
        <v>-0.27395635673624286</v>
      </c>
      <c r="L224" s="13">
        <v>-1.0673624288424947E-2</v>
      </c>
      <c r="M224" s="13">
        <v>2.8344402277039858E-2</v>
      </c>
      <c r="N224" s="13">
        <v>1.7314990512334063E-2</v>
      </c>
      <c r="O224" s="13">
        <v>0.10685483870967749</v>
      </c>
      <c r="P224" s="13">
        <v>-0.16022296015180257</v>
      </c>
      <c r="Q224" s="13">
        <v>6.7362428842504832E-2</v>
      </c>
      <c r="R224" s="13">
        <v>2.7870018975332173E-2</v>
      </c>
      <c r="S224" s="13">
        <v>-8.4677419354838551E-2</v>
      </c>
      <c r="T224" s="13">
        <v>-0.10602466793168878</v>
      </c>
      <c r="U224" s="13">
        <v>0.1049573055028464</v>
      </c>
      <c r="V224" s="13">
        <v>0.18595825426944981</v>
      </c>
      <c r="W224" s="13">
        <v>0.17492884250474386</v>
      </c>
      <c r="X224" s="13" t="e">
        <v>#VALUE!</v>
      </c>
      <c r="Y224" s="13">
        <v>4.6489563567362453E-2</v>
      </c>
      <c r="Z224" s="13" t="e">
        <v>#VALUE!</v>
      </c>
      <c r="AA224" s="13" t="e">
        <v>#VALUE!</v>
      </c>
      <c r="AB224" s="13" t="e">
        <v>#VALUE!</v>
      </c>
      <c r="AC224" s="13" t="e">
        <v>#VALUE!</v>
      </c>
      <c r="AD224" s="13" t="e">
        <v>#VALUE!</v>
      </c>
      <c r="AE224" s="5">
        <v>0</v>
      </c>
      <c r="AF224" s="5"/>
      <c r="AG224" s="5">
        <v>18.59582542694498</v>
      </c>
      <c r="AH224" s="5">
        <v>27.395635673624284</v>
      </c>
      <c r="AI224" s="7">
        <v>0</v>
      </c>
      <c r="AN224" s="1"/>
      <c r="AO224" s="1"/>
      <c r="AP224" s="1"/>
      <c r="AQ224" s="1"/>
      <c r="AR224" s="1" t="s">
        <v>255</v>
      </c>
      <c r="AS224" s="1"/>
      <c r="AT224" s="1"/>
      <c r="AU224" s="1"/>
      <c r="AV224" s="1"/>
      <c r="AW224" s="12">
        <v>5.5858633776091182E-2</v>
      </c>
      <c r="AX224" s="12">
        <v>-0.27395635673624286</v>
      </c>
      <c r="AY224" s="12">
        <v>-1.0673624288424947E-2</v>
      </c>
      <c r="AZ224" s="12">
        <v>2.8344402277039858E-2</v>
      </c>
      <c r="BA224" s="12">
        <v>1.7314990512334063E-2</v>
      </c>
      <c r="BB224" s="12">
        <v>0.10685483870967749</v>
      </c>
      <c r="BC224" s="12">
        <v>-0.16022296015180257</v>
      </c>
      <c r="BD224" s="12">
        <v>6.7362428842504832E-2</v>
      </c>
      <c r="BE224" s="12">
        <v>2.7870018975332173E-2</v>
      </c>
      <c r="BF224" s="12">
        <v>-8.4677419354838551E-2</v>
      </c>
      <c r="BG224" s="12">
        <v>-0.10602466793168878</v>
      </c>
      <c r="BH224" s="12">
        <v>0.1049573055028464</v>
      </c>
      <c r="BI224" s="12">
        <v>0.18595825426944981</v>
      </c>
      <c r="BJ224" s="12">
        <v>0.17492884250474386</v>
      </c>
      <c r="BK224" s="12">
        <v>0</v>
      </c>
      <c r="BL224" s="12">
        <v>4.6489563567362453E-2</v>
      </c>
      <c r="BM224" s="12">
        <v>0</v>
      </c>
      <c r="BN224" s="12">
        <v>0</v>
      </c>
      <c r="BO224" s="12">
        <v>0</v>
      </c>
      <c r="BP224" s="12">
        <v>0</v>
      </c>
      <c r="BQ224" s="12">
        <v>0</v>
      </c>
      <c r="BR224" s="12">
        <v>0</v>
      </c>
    </row>
    <row r="225" spans="1:70">
      <c r="A225" s="1">
        <v>224</v>
      </c>
      <c r="B225" s="1">
        <v>0</v>
      </c>
      <c r="C225" s="1">
        <v>0</v>
      </c>
      <c r="D225" s="1">
        <v>0</v>
      </c>
      <c r="E225" s="1" t="s">
        <v>256</v>
      </c>
      <c r="F225" s="1" t="s">
        <v>429</v>
      </c>
      <c r="G225" s="1" t="s">
        <v>320</v>
      </c>
      <c r="H225" s="1" t="s">
        <v>430</v>
      </c>
      <c r="I225" s="1">
        <v>0</v>
      </c>
      <c r="J225" s="13">
        <v>4.1785167359439872E-2</v>
      </c>
      <c r="K225" s="13">
        <v>-8.2585867425071069E-2</v>
      </c>
      <c r="L225" s="13">
        <v>-8.9695908991468763E-3</v>
      </c>
      <c r="M225" s="13">
        <v>4.5723036534675042E-2</v>
      </c>
      <c r="N225" s="13">
        <v>3.631590461605768E-2</v>
      </c>
      <c r="O225" s="13">
        <v>2.2095821483264014E-2</v>
      </c>
      <c r="P225" s="13">
        <v>-0.16068693940056877</v>
      </c>
      <c r="Q225" s="13">
        <v>9.3852548676438399E-2</v>
      </c>
      <c r="R225" s="13">
        <v>-8.6414351345439309E-3</v>
      </c>
      <c r="S225" s="13">
        <v>-6.5412382410851067E-2</v>
      </c>
      <c r="T225" s="13">
        <v>-0.15773353751914243</v>
      </c>
      <c r="U225" s="13">
        <v>5.0864143513454294E-2</v>
      </c>
      <c r="V225" s="13">
        <v>9.3852548676438399E-2</v>
      </c>
      <c r="W225" s="13">
        <v>7.6460293152482983E-2</v>
      </c>
      <c r="X225" s="13" t="e">
        <v>#VALUE!</v>
      </c>
      <c r="Y225" s="13">
        <v>4.9551520455042672E-2</v>
      </c>
      <c r="Z225" s="13">
        <v>-5.5786479982498915E-3</v>
      </c>
      <c r="AA225" s="13" t="e">
        <v>#VALUE!</v>
      </c>
      <c r="AB225" s="13" t="e">
        <v>#VALUE!</v>
      </c>
      <c r="AC225" s="13" t="e">
        <v>#VALUE!</v>
      </c>
      <c r="AD225" s="13" t="e">
        <v>#VALUE!</v>
      </c>
      <c r="AE225" s="5">
        <v>0</v>
      </c>
      <c r="AF225" s="5"/>
      <c r="AG225" s="5">
        <v>9.3852548676438392</v>
      </c>
      <c r="AH225" s="5">
        <v>16.068693940056878</v>
      </c>
      <c r="AI225" s="7">
        <v>0</v>
      </c>
      <c r="AN225" s="1"/>
      <c r="AO225" s="1"/>
      <c r="AP225" s="1"/>
      <c r="AQ225" s="1"/>
      <c r="AR225" s="1" t="s">
        <v>256</v>
      </c>
      <c r="AS225" s="1"/>
      <c r="AT225" s="1"/>
      <c r="AU225" s="1"/>
      <c r="AV225" s="1"/>
      <c r="AW225" s="12">
        <v>4.1785167359439872E-2</v>
      </c>
      <c r="AX225" s="12">
        <v>-8.2585867425071069E-2</v>
      </c>
      <c r="AY225" s="12">
        <v>-8.9695908991468763E-3</v>
      </c>
      <c r="AZ225" s="12">
        <v>4.5723036534675042E-2</v>
      </c>
      <c r="BA225" s="12">
        <v>3.631590461605768E-2</v>
      </c>
      <c r="BB225" s="12">
        <v>2.2095821483264014E-2</v>
      </c>
      <c r="BC225" s="12">
        <v>-0.16068693940056877</v>
      </c>
      <c r="BD225" s="12">
        <v>9.3852548676438399E-2</v>
      </c>
      <c r="BE225" s="12">
        <v>-8.6414351345439309E-3</v>
      </c>
      <c r="BF225" s="12">
        <v>-6.5412382410851067E-2</v>
      </c>
      <c r="BG225" s="12">
        <v>-0.15773353751914243</v>
      </c>
      <c r="BH225" s="12">
        <v>5.0864143513454294E-2</v>
      </c>
      <c r="BI225" s="12">
        <v>9.3852548676438399E-2</v>
      </c>
      <c r="BJ225" s="12">
        <v>7.6460293152482983E-2</v>
      </c>
      <c r="BK225" s="12">
        <v>0</v>
      </c>
      <c r="BL225" s="12">
        <v>4.9551520455042672E-2</v>
      </c>
      <c r="BM225" s="12">
        <v>-5.5786479982498915E-3</v>
      </c>
      <c r="BN225" s="12">
        <v>0</v>
      </c>
      <c r="BO225" s="12">
        <v>0</v>
      </c>
      <c r="BP225" s="12">
        <v>0</v>
      </c>
      <c r="BQ225" s="12">
        <v>0</v>
      </c>
      <c r="BR225" s="12">
        <v>0</v>
      </c>
    </row>
    <row r="226" spans="1:70">
      <c r="A226" s="1">
        <v>225</v>
      </c>
      <c r="B226" s="1">
        <v>0</v>
      </c>
      <c r="C226" s="1">
        <v>0</v>
      </c>
      <c r="D226" s="1">
        <v>0</v>
      </c>
      <c r="E226" s="1" t="s">
        <v>9</v>
      </c>
      <c r="F226" s="1" t="s">
        <v>429</v>
      </c>
      <c r="G226" s="1" t="s">
        <v>320</v>
      </c>
      <c r="H226" s="1" t="s">
        <v>430</v>
      </c>
      <c r="I226" s="1">
        <v>0</v>
      </c>
      <c r="J226" s="13">
        <v>4.7339945897204722E-2</v>
      </c>
      <c r="K226" s="13">
        <v>-0.16738052299368794</v>
      </c>
      <c r="L226" s="13">
        <v>-1.4765554553651965E-2</v>
      </c>
      <c r="M226" s="13">
        <v>4.1140667267808899E-2</v>
      </c>
      <c r="N226" s="13">
        <v>2.4120829576194776E-2</v>
      </c>
      <c r="O226" s="13">
        <v>5.2975653742110045E-2</v>
      </c>
      <c r="P226" s="13">
        <v>-0.16197024346257896</v>
      </c>
      <c r="Q226" s="13">
        <v>0.10155545536519393</v>
      </c>
      <c r="R226" s="13">
        <v>1.2962128043282301E-2</v>
      </c>
      <c r="S226" s="13">
        <v>-7.4391343552750164E-2</v>
      </c>
      <c r="T226" s="13">
        <v>-0.13931469792605952</v>
      </c>
      <c r="U226" s="13">
        <v>7.1348061316501329E-2</v>
      </c>
      <c r="V226" s="13">
        <v>0.12714156898106405</v>
      </c>
      <c r="W226" s="13">
        <v>0.11192515779981974</v>
      </c>
      <c r="X226" s="13" t="e">
        <v>#VALUE!</v>
      </c>
      <c r="Y226" s="13">
        <v>4.9706943192064888E-2</v>
      </c>
      <c r="Z226" s="13">
        <v>2.4684400360685275E-2</v>
      </c>
      <c r="AA226" s="13" t="e">
        <v>#VALUE!</v>
      </c>
      <c r="AB226" s="13" t="e">
        <v>#VALUE!</v>
      </c>
      <c r="AC226" s="13" t="e">
        <v>#VALUE!</v>
      </c>
      <c r="AD226" s="13" t="e">
        <v>#VALUE!</v>
      </c>
      <c r="AE226" s="5">
        <v>0</v>
      </c>
      <c r="AF226" s="5"/>
      <c r="AG226" s="5">
        <v>12.714156898106404</v>
      </c>
      <c r="AH226" s="5">
        <v>16.738052299368793</v>
      </c>
      <c r="AI226" s="7">
        <v>0</v>
      </c>
      <c r="AN226" s="1"/>
      <c r="AO226" s="1"/>
      <c r="AP226" s="1"/>
      <c r="AQ226" s="1"/>
      <c r="AR226" s="1" t="s">
        <v>9</v>
      </c>
      <c r="AS226" s="1"/>
      <c r="AT226" s="1"/>
      <c r="AU226" s="1"/>
      <c r="AV226" s="1"/>
      <c r="AW226" s="12">
        <v>4.7339945897204722E-2</v>
      </c>
      <c r="AX226" s="12">
        <v>-0.16738052299368794</v>
      </c>
      <c r="AY226" s="12">
        <v>-1.4765554553651965E-2</v>
      </c>
      <c r="AZ226" s="12">
        <v>4.1140667267808899E-2</v>
      </c>
      <c r="BA226" s="12">
        <v>2.4120829576194776E-2</v>
      </c>
      <c r="BB226" s="12">
        <v>5.2975653742110045E-2</v>
      </c>
      <c r="BC226" s="12">
        <v>-0.16197024346257896</v>
      </c>
      <c r="BD226" s="12">
        <v>0.10155545536519393</v>
      </c>
      <c r="BE226" s="12">
        <v>1.2962128043282301E-2</v>
      </c>
      <c r="BF226" s="12">
        <v>-7.4391343552750164E-2</v>
      </c>
      <c r="BG226" s="12">
        <v>-0.13931469792605952</v>
      </c>
      <c r="BH226" s="12">
        <v>7.1348061316501329E-2</v>
      </c>
      <c r="BI226" s="12">
        <v>0.12714156898106405</v>
      </c>
      <c r="BJ226" s="12">
        <v>0.11192515779981974</v>
      </c>
      <c r="BK226" s="12">
        <v>0</v>
      </c>
      <c r="BL226" s="12">
        <v>4.9706943192064888E-2</v>
      </c>
      <c r="BM226" s="12">
        <v>2.4684400360685275E-2</v>
      </c>
      <c r="BN226" s="12">
        <v>0</v>
      </c>
      <c r="BO226" s="12">
        <v>0</v>
      </c>
      <c r="BP226" s="12">
        <v>0</v>
      </c>
      <c r="BQ226" s="12">
        <v>0</v>
      </c>
      <c r="BR226" s="12">
        <v>0</v>
      </c>
    </row>
    <row r="227" spans="1:70">
      <c r="A227" s="1">
        <v>226</v>
      </c>
      <c r="B227" s="1">
        <v>0</v>
      </c>
      <c r="C227" s="1">
        <v>0</v>
      </c>
      <c r="D227" s="1">
        <v>100</v>
      </c>
      <c r="E227" s="1" t="s">
        <v>255</v>
      </c>
      <c r="F227" s="1" t="s">
        <v>306</v>
      </c>
      <c r="G227" s="1" t="s">
        <v>320</v>
      </c>
      <c r="H227" s="1" t="s">
        <v>346</v>
      </c>
      <c r="I227" s="1">
        <v>0</v>
      </c>
      <c r="J227" s="13">
        <v>-4.6225517972649982E-2</v>
      </c>
      <c r="K227" s="13">
        <v>0.18910471639325305</v>
      </c>
      <c r="L227" s="13">
        <v>0.15727820130051307</v>
      </c>
      <c r="M227" s="13">
        <v>0.10575895820215232</v>
      </c>
      <c r="N227" s="13">
        <v>7.672356496279174E-3</v>
      </c>
      <c r="O227" s="13">
        <v>1.4613445988765927E-3</v>
      </c>
      <c r="P227" s="13">
        <v>8.1747381810255773E-2</v>
      </c>
      <c r="Q227" s="13">
        <v>-5.2699742974696789E-2</v>
      </c>
      <c r="R227" s="13">
        <v>-4.1883090470784111E-2</v>
      </c>
      <c r="S227" s="13">
        <v>-0.13272801804602555</v>
      </c>
      <c r="T227" s="13">
        <v>-6.2240418191027901E-2</v>
      </c>
      <c r="U227" s="13">
        <v>-2.7078947009000189E-2</v>
      </c>
      <c r="V227" s="13">
        <v>-5.5524634831399806E-2</v>
      </c>
      <c r="W227" s="13">
        <v>9.271287677172721E-2</v>
      </c>
      <c r="X227" s="13">
        <v>8.8677019402593135E-2</v>
      </c>
      <c r="Y227" s="13">
        <v>8.4910811902559322E-2</v>
      </c>
      <c r="Z227" s="13">
        <v>5.4514419922061762E-2</v>
      </c>
      <c r="AA227" s="13">
        <v>7.3662005448161608E-2</v>
      </c>
      <c r="AB227" s="13">
        <v>0.10692381970794863</v>
      </c>
      <c r="AC227" s="13">
        <v>0.18021330725305756</v>
      </c>
      <c r="AD227" s="13">
        <v>-1.5097919843940389E-2</v>
      </c>
      <c r="AE227" s="5">
        <v>0</v>
      </c>
      <c r="AF227" s="5"/>
      <c r="AG227" s="5">
        <v>18.910471639325305</v>
      </c>
      <c r="AH227" s="5">
        <v>13.272801804602555</v>
      </c>
      <c r="AI227" s="7">
        <v>0</v>
      </c>
      <c r="AN227" s="1"/>
      <c r="AO227" s="1"/>
      <c r="AP227" s="1"/>
      <c r="AQ227" s="1"/>
      <c r="AR227" s="1" t="s">
        <v>255</v>
      </c>
      <c r="AS227" s="1"/>
      <c r="AT227" s="1"/>
      <c r="AU227" s="1"/>
      <c r="AV227" s="1"/>
      <c r="AW227" s="12">
        <v>-4.6225517972649982E-2</v>
      </c>
      <c r="AX227" s="12">
        <v>0.18910471639325305</v>
      </c>
      <c r="AY227" s="12">
        <v>0.15727820130051307</v>
      </c>
      <c r="AZ227" s="12">
        <v>0.10575895820215232</v>
      </c>
      <c r="BA227" s="12">
        <v>7.672356496279174E-3</v>
      </c>
      <c r="BB227" s="12">
        <v>1.4613445988765927E-3</v>
      </c>
      <c r="BC227" s="12">
        <v>8.1747381810255773E-2</v>
      </c>
      <c r="BD227" s="12">
        <v>-5.2699742974696789E-2</v>
      </c>
      <c r="BE227" s="12">
        <v>-4.1883090470784111E-2</v>
      </c>
      <c r="BF227" s="12">
        <v>-0.13272801804602555</v>
      </c>
      <c r="BG227" s="12">
        <v>-6.2240418191027901E-2</v>
      </c>
      <c r="BH227" s="12">
        <v>-2.7078947009000189E-2</v>
      </c>
      <c r="BI227" s="12">
        <v>-5.5524634831399806E-2</v>
      </c>
      <c r="BJ227" s="12">
        <v>9.271287677172721E-2</v>
      </c>
      <c r="BK227" s="12">
        <v>8.8677019402593135E-2</v>
      </c>
      <c r="BL227" s="12">
        <v>8.4910811902559322E-2</v>
      </c>
      <c r="BM227" s="12">
        <v>5.4514419922061762E-2</v>
      </c>
      <c r="BN227" s="12">
        <v>7.3662005448161608E-2</v>
      </c>
      <c r="BO227" s="12">
        <v>0.10692381970794863</v>
      </c>
      <c r="BP227" s="12">
        <v>0.18021330725305756</v>
      </c>
      <c r="BQ227" s="12">
        <v>-1.5097919843940389E-2</v>
      </c>
      <c r="BR227" s="12">
        <v>0</v>
      </c>
    </row>
    <row r="228" spans="1:70">
      <c r="A228" s="1">
        <v>227</v>
      </c>
      <c r="B228" s="1">
        <v>0</v>
      </c>
      <c r="C228" s="1">
        <v>0</v>
      </c>
      <c r="D228" s="1">
        <v>0</v>
      </c>
      <c r="E228" s="1" t="s">
        <v>256</v>
      </c>
      <c r="F228" s="1" t="s">
        <v>306</v>
      </c>
      <c r="G228" s="1" t="s">
        <v>320</v>
      </c>
      <c r="H228" s="1" t="s">
        <v>346</v>
      </c>
      <c r="I228" s="1">
        <v>0</v>
      </c>
      <c r="J228" s="13">
        <v>2.3826824278660643E-2</v>
      </c>
      <c r="K228" s="13">
        <v>9.0520740198145294E-2</v>
      </c>
      <c r="L228" s="13">
        <v>0.14096560769614896</v>
      </c>
      <c r="M228" s="13">
        <v>0.12287608499958716</v>
      </c>
      <c r="N228" s="13">
        <v>1.7797945266750845E-3</v>
      </c>
      <c r="O228" s="13">
        <v>-5.2121741240778292E-2</v>
      </c>
      <c r="P228" s="13">
        <v>7.221292093815232E-2</v>
      </c>
      <c r="Q228" s="13">
        <v>-4.3333906692984016E-2</v>
      </c>
      <c r="R228" s="13">
        <v>-0.10582466506600881</v>
      </c>
      <c r="S228" s="13">
        <v>-0.13947583127972665</v>
      </c>
      <c r="T228" s="13">
        <v>-0.10098824130857746</v>
      </c>
      <c r="U228" s="13">
        <v>-8.8898809332531199E-3</v>
      </c>
      <c r="V228" s="13">
        <v>-5.5754056888240866E-2</v>
      </c>
      <c r="W228" s="13">
        <v>0.12602827269614764</v>
      </c>
      <c r="X228" s="13">
        <v>-9.2163894859784469E-3</v>
      </c>
      <c r="Y228" s="13">
        <v>2.8732138079312942E-2</v>
      </c>
      <c r="Z228" s="13">
        <v>1.5416940501484072E-2</v>
      </c>
      <c r="AA228" s="13">
        <v>5.02403976701285E-2</v>
      </c>
      <c r="AB228" s="13">
        <v>-3.5253310712594098E-2</v>
      </c>
      <c r="AC228" s="13">
        <v>0.11683025389809318</v>
      </c>
      <c r="AD228" s="13">
        <v>-2.7047815162430443E-5</v>
      </c>
      <c r="AE228" s="5">
        <v>0</v>
      </c>
      <c r="AF228" s="5"/>
      <c r="AG228" s="5">
        <v>14.096560769614896</v>
      </c>
      <c r="AH228" s="5">
        <v>13.947583127972665</v>
      </c>
      <c r="AI228" s="7">
        <v>0</v>
      </c>
      <c r="AN228" s="1"/>
      <c r="AO228" s="1"/>
      <c r="AP228" s="1"/>
      <c r="AQ228" s="1"/>
      <c r="AR228" s="1" t="s">
        <v>256</v>
      </c>
      <c r="AS228" s="1"/>
      <c r="AT228" s="1"/>
      <c r="AU228" s="1"/>
      <c r="AV228" s="1"/>
      <c r="AW228" s="12">
        <v>2.3826824278660643E-2</v>
      </c>
      <c r="AX228" s="12">
        <v>9.0520740198145294E-2</v>
      </c>
      <c r="AY228" s="12">
        <v>0.14096560769614896</v>
      </c>
      <c r="AZ228" s="12">
        <v>0.12287608499958716</v>
      </c>
      <c r="BA228" s="12">
        <v>1.7797945266750845E-3</v>
      </c>
      <c r="BB228" s="12">
        <v>-5.2121741240778292E-2</v>
      </c>
      <c r="BC228" s="12">
        <v>7.221292093815232E-2</v>
      </c>
      <c r="BD228" s="12">
        <v>-4.3333906692984016E-2</v>
      </c>
      <c r="BE228" s="12">
        <v>-0.10582466506600881</v>
      </c>
      <c r="BF228" s="12">
        <v>-0.13947583127972665</v>
      </c>
      <c r="BG228" s="12">
        <v>-0.10098824130857746</v>
      </c>
      <c r="BH228" s="12">
        <v>-8.8898809332531199E-3</v>
      </c>
      <c r="BI228" s="12">
        <v>-5.5754056888240866E-2</v>
      </c>
      <c r="BJ228" s="12">
        <v>0.12602827269614764</v>
      </c>
      <c r="BK228" s="12">
        <v>-9.2163894859784469E-3</v>
      </c>
      <c r="BL228" s="12">
        <v>2.8732138079312942E-2</v>
      </c>
      <c r="BM228" s="12">
        <v>1.5416940501484072E-2</v>
      </c>
      <c r="BN228" s="12">
        <v>5.02403976701285E-2</v>
      </c>
      <c r="BO228" s="12">
        <v>-3.5253310712594098E-2</v>
      </c>
      <c r="BP228" s="12">
        <v>0.11683025389809318</v>
      </c>
      <c r="BQ228" s="12">
        <v>-2.7047815162430443E-5</v>
      </c>
      <c r="BR228" s="12">
        <v>0</v>
      </c>
    </row>
    <row r="229" spans="1:70">
      <c r="A229" s="1">
        <v>228</v>
      </c>
      <c r="B229" s="1">
        <v>0</v>
      </c>
      <c r="C229" s="1">
        <v>0</v>
      </c>
      <c r="D229" s="1">
        <v>0</v>
      </c>
      <c r="E229" s="1" t="s">
        <v>9</v>
      </c>
      <c r="F229" s="1" t="s">
        <v>306</v>
      </c>
      <c r="G229" s="1" t="s">
        <v>320</v>
      </c>
      <c r="H229" s="1" t="s">
        <v>346</v>
      </c>
      <c r="I229" s="1">
        <v>0</v>
      </c>
      <c r="J229" s="13">
        <v>-1.1501165129961636E-2</v>
      </c>
      <c r="K229" s="13">
        <v>0.13664942181458253</v>
      </c>
      <c r="L229" s="13">
        <v>0.14545168818047008</v>
      </c>
      <c r="M229" s="13">
        <v>0.11010107782203908</v>
      </c>
      <c r="N229" s="13">
        <v>5.4121608385368407E-3</v>
      </c>
      <c r="O229" s="13">
        <v>-2.9428173941656841E-2</v>
      </c>
      <c r="P229" s="13">
        <v>7.3194191262104205E-2</v>
      </c>
      <c r="Q229" s="13">
        <v>-2.8848836950065262E-2</v>
      </c>
      <c r="R229" s="13">
        <v>-8.125353227408387E-2</v>
      </c>
      <c r="S229" s="13">
        <v>-0.13200856916651588</v>
      </c>
      <c r="T229" s="13">
        <v>-9.1349747289044325E-2</v>
      </c>
      <c r="U229" s="13">
        <v>-1.7102735002003409E-2</v>
      </c>
      <c r="V229" s="13">
        <v>-4.9260692119914309E-2</v>
      </c>
      <c r="W229" s="13">
        <v>0.10517418034365329</v>
      </c>
      <c r="X229" s="13">
        <v>3.0316531812025878E-2</v>
      </c>
      <c r="Y229" s="13">
        <v>5.0640245544602724E-2</v>
      </c>
      <c r="Z229" s="13">
        <v>4.4872189763614886E-2</v>
      </c>
      <c r="AA229" s="13">
        <v>5.451863625407443E-2</v>
      </c>
      <c r="AB229" s="13">
        <v>2.9079365641996105E-2</v>
      </c>
      <c r="AC229" s="13">
        <v>0.14706257771824857</v>
      </c>
      <c r="AD229" s="13">
        <v>-3.803150909994028E-3</v>
      </c>
      <c r="AE229" s="5">
        <v>0</v>
      </c>
      <c r="AF229" s="5"/>
      <c r="AG229" s="5">
        <v>14.706257771824857</v>
      </c>
      <c r="AH229" s="5">
        <v>13.200856916651588</v>
      </c>
      <c r="AI229" s="7">
        <v>0</v>
      </c>
      <c r="AN229" s="1"/>
      <c r="AO229" s="1"/>
      <c r="AP229" s="1"/>
      <c r="AQ229" s="1"/>
      <c r="AR229" s="1" t="s">
        <v>9</v>
      </c>
      <c r="AS229" s="1"/>
      <c r="AT229" s="1"/>
      <c r="AU229" s="1"/>
      <c r="AV229" s="1"/>
      <c r="AW229" s="12">
        <v>-1.1501165129961636E-2</v>
      </c>
      <c r="AX229" s="12">
        <v>0.13664942181458253</v>
      </c>
      <c r="AY229" s="12">
        <v>0.14545168818047008</v>
      </c>
      <c r="AZ229" s="12">
        <v>0.11010107782203908</v>
      </c>
      <c r="BA229" s="12">
        <v>5.4121608385368407E-3</v>
      </c>
      <c r="BB229" s="12">
        <v>-2.9428173941656841E-2</v>
      </c>
      <c r="BC229" s="12">
        <v>7.3194191262104205E-2</v>
      </c>
      <c r="BD229" s="12">
        <v>-2.8848836950065262E-2</v>
      </c>
      <c r="BE229" s="12">
        <v>-8.125353227408387E-2</v>
      </c>
      <c r="BF229" s="12">
        <v>-0.13200856916651588</v>
      </c>
      <c r="BG229" s="12">
        <v>-9.1349747289044325E-2</v>
      </c>
      <c r="BH229" s="12">
        <v>-1.7102735002003409E-2</v>
      </c>
      <c r="BI229" s="12">
        <v>-4.9260692119914309E-2</v>
      </c>
      <c r="BJ229" s="12">
        <v>0.10517418034365329</v>
      </c>
      <c r="BK229" s="12">
        <v>3.0316531812025878E-2</v>
      </c>
      <c r="BL229" s="12">
        <v>5.0640245544602724E-2</v>
      </c>
      <c r="BM229" s="12">
        <v>4.4872189763614886E-2</v>
      </c>
      <c r="BN229" s="12">
        <v>5.451863625407443E-2</v>
      </c>
      <c r="BO229" s="12">
        <v>2.9079365641996105E-2</v>
      </c>
      <c r="BP229" s="12">
        <v>0.14706257771824857</v>
      </c>
      <c r="BQ229" s="12">
        <v>-3.803150909994028E-3</v>
      </c>
      <c r="BR229" s="12">
        <v>0</v>
      </c>
    </row>
    <row r="230" spans="1:70">
      <c r="A230" s="1">
        <v>229</v>
      </c>
      <c r="B230" s="1">
        <v>0</v>
      </c>
      <c r="C230" s="1">
        <v>0</v>
      </c>
      <c r="D230" s="1">
        <v>101</v>
      </c>
      <c r="E230" s="1" t="s">
        <v>9</v>
      </c>
      <c r="F230" s="1" t="s">
        <v>428</v>
      </c>
      <c r="G230" s="1" t="s">
        <v>320</v>
      </c>
      <c r="H230" s="1" t="s">
        <v>345</v>
      </c>
      <c r="I230" s="1">
        <v>1</v>
      </c>
      <c r="J230" s="13">
        <v>0.23076923076923078</v>
      </c>
      <c r="K230" s="13">
        <v>-0.49999999999999989</v>
      </c>
      <c r="L230" s="13">
        <v>-0.63461538461538458</v>
      </c>
      <c r="M230" s="13">
        <v>0.38461538461538458</v>
      </c>
      <c r="N230" s="13">
        <v>-0.74999999999999989</v>
      </c>
      <c r="O230" s="13">
        <v>-0.40384615384615374</v>
      </c>
      <c r="P230" s="13">
        <v>-0.92307692307692302</v>
      </c>
      <c r="Q230" s="13">
        <v>0.38461538461538458</v>
      </c>
      <c r="R230" s="13">
        <v>-0.11538461538461531</v>
      </c>
      <c r="S230" s="13">
        <v>0.36538461538461542</v>
      </c>
      <c r="T230" s="13">
        <v>0.44230769230769235</v>
      </c>
      <c r="U230" s="13">
        <v>-9.6153846153846145E-2</v>
      </c>
      <c r="V230" s="13">
        <v>-0.59615384615384626</v>
      </c>
      <c r="W230" s="13">
        <v>-0.5576923076923076</v>
      </c>
      <c r="X230" s="13">
        <v>0.48076923076923073</v>
      </c>
      <c r="Y230" s="13">
        <v>-1.0192307692307692</v>
      </c>
      <c r="Z230" s="13">
        <v>1.9230769230769332E-2</v>
      </c>
      <c r="AA230" s="13">
        <v>3.8461538461538491E-2</v>
      </c>
      <c r="AB230" s="13">
        <v>0.28846153846153844</v>
      </c>
      <c r="AC230" s="13">
        <v>0.21153846153846165</v>
      </c>
      <c r="AD230" s="13">
        <v>0.26923076923076927</v>
      </c>
      <c r="AE230" s="5">
        <v>0</v>
      </c>
      <c r="AF230" s="5"/>
      <c r="AG230" s="5">
        <v>48.076923076923073</v>
      </c>
      <c r="AH230" s="5">
        <v>101.92307692307692</v>
      </c>
      <c r="AI230" s="7">
        <v>0</v>
      </c>
      <c r="AN230" s="1"/>
      <c r="AO230" s="1"/>
      <c r="AP230" s="1"/>
      <c r="AQ230" s="1"/>
      <c r="AR230" s="1" t="s">
        <v>9</v>
      </c>
      <c r="AS230" s="1"/>
      <c r="AT230" s="1"/>
      <c r="AU230" s="1"/>
      <c r="AV230" s="1"/>
      <c r="AW230" s="12">
        <v>0.23076923076923078</v>
      </c>
      <c r="AX230" s="12">
        <v>-0.49999999999999989</v>
      </c>
      <c r="AY230" s="12">
        <v>-0.63461538461538458</v>
      </c>
      <c r="AZ230" s="12">
        <v>0.38461538461538458</v>
      </c>
      <c r="BA230" s="12">
        <v>-0.74999999999999989</v>
      </c>
      <c r="BB230" s="12">
        <v>-0.40384615384615374</v>
      </c>
      <c r="BC230" s="12">
        <v>-0.92307692307692302</v>
      </c>
      <c r="BD230" s="12">
        <v>0.38461538461538458</v>
      </c>
      <c r="BE230" s="12">
        <v>-0.11538461538461531</v>
      </c>
      <c r="BF230" s="12">
        <v>0.36538461538461542</v>
      </c>
      <c r="BG230" s="12">
        <v>0.44230769230769235</v>
      </c>
      <c r="BH230" s="12">
        <v>-9.6153846153846145E-2</v>
      </c>
      <c r="BI230" s="12">
        <v>-0.59615384615384626</v>
      </c>
      <c r="BJ230" s="12">
        <v>-0.5576923076923076</v>
      </c>
      <c r="BK230" s="12">
        <v>0.48076923076923073</v>
      </c>
      <c r="BL230" s="12">
        <v>-1.0192307692307692</v>
      </c>
      <c r="BM230" s="12">
        <v>1.9230769230769332E-2</v>
      </c>
      <c r="BN230" s="12">
        <v>3.8461538461538491E-2</v>
      </c>
      <c r="BO230" s="12">
        <v>0.28846153846153844</v>
      </c>
      <c r="BP230" s="12">
        <v>0.21153846153846165</v>
      </c>
      <c r="BQ230" s="12">
        <v>0.26923076923076927</v>
      </c>
      <c r="BR230" s="12">
        <v>0</v>
      </c>
    </row>
    <row r="231" spans="1:70">
      <c r="A231" s="1">
        <v>230</v>
      </c>
      <c r="B231" s="1" t="s">
        <v>197</v>
      </c>
      <c r="C231" s="1" t="s">
        <v>186</v>
      </c>
      <c r="D231" s="1">
        <v>103</v>
      </c>
      <c r="E231" s="1" t="s">
        <v>255</v>
      </c>
      <c r="F231" s="1" t="s">
        <v>127</v>
      </c>
      <c r="G231" s="1" t="s">
        <v>84</v>
      </c>
      <c r="H231" s="1" t="s">
        <v>35</v>
      </c>
      <c r="I231" s="1">
        <v>1</v>
      </c>
      <c r="J231" s="13">
        <v>0.1352288853932333</v>
      </c>
      <c r="K231" s="13">
        <v>0.11549584329447646</v>
      </c>
      <c r="L231" s="13">
        <v>-1.8462405516647282E-2</v>
      </c>
      <c r="M231" s="13">
        <v>-0.17519576404848164</v>
      </c>
      <c r="N231" s="13">
        <v>5.5634876631515451E-2</v>
      </c>
      <c r="O231" s="13">
        <v>-0.11756209569601615</v>
      </c>
      <c r="P231" s="13">
        <v>-9.8376933572574363E-2</v>
      </c>
      <c r="Q231" s="13">
        <v>-0.10893217671086786</v>
      </c>
      <c r="R231" s="13">
        <v>-0.1322219851195405</v>
      </c>
      <c r="S231" s="13">
        <v>2.4707635374001776E-2</v>
      </c>
      <c r="T231" s="13">
        <v>8.4047145149915806E-2</v>
      </c>
      <c r="U231" s="13">
        <v>-6.406532682500149E-2</v>
      </c>
      <c r="V231" s="13">
        <v>-0.12866769146447474</v>
      </c>
      <c r="W231" s="13">
        <v>-4.4877505797128722E-2</v>
      </c>
      <c r="X231" s="13">
        <v>9.4858760160115393E-2</v>
      </c>
      <c r="Y231" s="13">
        <v>7.8763186810820993E-2</v>
      </c>
      <c r="Z231" s="13">
        <v>-0.11744592150514015</v>
      </c>
      <c r="AA231" s="13">
        <v>5.6881588034387462E-2</v>
      </c>
      <c r="AB231" s="13">
        <v>-0.15954240447754606</v>
      </c>
      <c r="AC231" s="13">
        <v>3.7288737754083243E-2</v>
      </c>
      <c r="AD231" s="13">
        <v>-5.5122297490844095E-2</v>
      </c>
      <c r="AE231" s="5">
        <v>0</v>
      </c>
      <c r="AF231" s="5"/>
      <c r="AG231" s="5">
        <v>13.522888539323329</v>
      </c>
      <c r="AH231" s="5">
        <v>17.519576404848163</v>
      </c>
      <c r="AI231" s="7">
        <v>0</v>
      </c>
      <c r="AN231" s="1"/>
      <c r="AO231" s="1"/>
      <c r="AP231" s="1"/>
      <c r="AQ231" s="1"/>
      <c r="AR231" s="1" t="s">
        <v>255</v>
      </c>
      <c r="AS231" s="1"/>
      <c r="AT231" s="1"/>
      <c r="AU231" s="1"/>
      <c r="AV231" s="1"/>
      <c r="AW231" s="12">
        <v>0.1352288853932333</v>
      </c>
      <c r="AX231" s="12">
        <v>0.11549584329447646</v>
      </c>
      <c r="AY231" s="12">
        <v>-1.8462405516647282E-2</v>
      </c>
      <c r="AZ231" s="12">
        <v>-0.17519576404848164</v>
      </c>
      <c r="BA231" s="12">
        <v>5.5634876631515451E-2</v>
      </c>
      <c r="BB231" s="12">
        <v>-0.11756209569601615</v>
      </c>
      <c r="BC231" s="12">
        <v>-9.8376933572574363E-2</v>
      </c>
      <c r="BD231" s="12">
        <v>-0.10893217671086786</v>
      </c>
      <c r="BE231" s="12">
        <v>-0.1322219851195405</v>
      </c>
      <c r="BF231" s="12">
        <v>2.4707635374001776E-2</v>
      </c>
      <c r="BG231" s="12">
        <v>8.4047145149915806E-2</v>
      </c>
      <c r="BH231" s="12">
        <v>-6.406532682500149E-2</v>
      </c>
      <c r="BI231" s="12">
        <v>-0.12866769146447474</v>
      </c>
      <c r="BJ231" s="12">
        <v>-4.4877505797128722E-2</v>
      </c>
      <c r="BK231" s="12">
        <v>9.4858760160115393E-2</v>
      </c>
      <c r="BL231" s="12">
        <v>7.8763186810820993E-2</v>
      </c>
      <c r="BM231" s="12">
        <v>-0.11744592150514015</v>
      </c>
      <c r="BN231" s="12">
        <v>5.6881588034387462E-2</v>
      </c>
      <c r="BO231" s="12">
        <v>-0.15954240447754606</v>
      </c>
      <c r="BP231" s="12">
        <v>3.7288737754083243E-2</v>
      </c>
      <c r="BQ231" s="12">
        <v>-5.5122297490844095E-2</v>
      </c>
      <c r="BR231" s="12">
        <v>0</v>
      </c>
    </row>
    <row r="232" spans="1:70">
      <c r="A232" s="1">
        <v>231</v>
      </c>
      <c r="B232" s="1">
        <v>0</v>
      </c>
      <c r="C232" s="1">
        <v>0</v>
      </c>
      <c r="D232" s="1">
        <v>0</v>
      </c>
      <c r="E232" s="1" t="s">
        <v>256</v>
      </c>
      <c r="F232" s="1" t="s">
        <v>127</v>
      </c>
      <c r="G232" s="1" t="s">
        <v>84</v>
      </c>
      <c r="H232" s="1" t="s">
        <v>35</v>
      </c>
      <c r="I232" s="1">
        <v>1</v>
      </c>
      <c r="J232" s="13">
        <v>5.0940450071369665E-2</v>
      </c>
      <c r="K232" s="13">
        <v>0.22218051775100964</v>
      </c>
      <c r="L232" s="13">
        <v>4.7658372982931517E-3</v>
      </c>
      <c r="M232" s="13">
        <v>-0.13782016513057188</v>
      </c>
      <c r="N232" s="13">
        <v>9.95735307692317E-2</v>
      </c>
      <c r="O232" s="13">
        <v>-0.11706634469877625</v>
      </c>
      <c r="P232" s="13">
        <v>-3.6887507281524505E-2</v>
      </c>
      <c r="Q232" s="13">
        <v>3.9089985130563727E-2</v>
      </c>
      <c r="R232" s="13">
        <v>-0.10241559504715204</v>
      </c>
      <c r="S232" s="13">
        <v>-1.7835780518229646E-2</v>
      </c>
      <c r="T232" s="13">
        <v>2.4495581843388438E-2</v>
      </c>
      <c r="U232" s="13">
        <v>6.0136749004896283E-3</v>
      </c>
      <c r="V232" s="13">
        <v>-0.14452070623359528</v>
      </c>
      <c r="W232" s="13">
        <v>-5.2595019801423587E-2</v>
      </c>
      <c r="X232" s="13">
        <v>0.18119734425778372</v>
      </c>
      <c r="Y232" s="13">
        <v>1.4423902454404539E-2</v>
      </c>
      <c r="Z232" s="13">
        <v>-0.15095242700438977</v>
      </c>
      <c r="AA232" s="13">
        <v>-3.8664186795949332E-3</v>
      </c>
      <c r="AB232" s="13">
        <v>-8.0792611542507317E-2</v>
      </c>
      <c r="AC232" s="13">
        <v>9.5075613271417433E-2</v>
      </c>
      <c r="AD232" s="13">
        <v>-2.9300652617726606E-2</v>
      </c>
      <c r="AE232" s="5">
        <v>0</v>
      </c>
      <c r="AF232" s="5"/>
      <c r="AG232" s="5">
        <v>22.218051775100964</v>
      </c>
      <c r="AH232" s="5">
        <v>15.095242700438977</v>
      </c>
      <c r="AI232" s="7">
        <v>0</v>
      </c>
      <c r="AN232" s="1"/>
      <c r="AO232" s="1"/>
      <c r="AP232" s="1"/>
      <c r="AQ232" s="1"/>
      <c r="AR232" s="1" t="s">
        <v>256</v>
      </c>
      <c r="AS232" s="1"/>
      <c r="AT232" s="1"/>
      <c r="AU232" s="1"/>
      <c r="AV232" s="1"/>
      <c r="AW232" s="12">
        <v>5.0940450071369665E-2</v>
      </c>
      <c r="AX232" s="12">
        <v>0.22218051775100964</v>
      </c>
      <c r="AY232" s="12">
        <v>4.7658372982931517E-3</v>
      </c>
      <c r="AZ232" s="12">
        <v>-0.13782016513057188</v>
      </c>
      <c r="BA232" s="12">
        <v>9.95735307692317E-2</v>
      </c>
      <c r="BB232" s="12">
        <v>-0.11706634469877625</v>
      </c>
      <c r="BC232" s="12">
        <v>-3.6887507281524505E-2</v>
      </c>
      <c r="BD232" s="12">
        <v>3.9089985130563727E-2</v>
      </c>
      <c r="BE232" s="12">
        <v>-0.10241559504715204</v>
      </c>
      <c r="BF232" s="12">
        <v>-1.7835780518229646E-2</v>
      </c>
      <c r="BG232" s="12">
        <v>2.4495581843388438E-2</v>
      </c>
      <c r="BH232" s="12">
        <v>6.0136749004896283E-3</v>
      </c>
      <c r="BI232" s="12">
        <v>-0.14452070623359528</v>
      </c>
      <c r="BJ232" s="12">
        <v>-5.2595019801423587E-2</v>
      </c>
      <c r="BK232" s="12">
        <v>0.18119734425778372</v>
      </c>
      <c r="BL232" s="12">
        <v>1.4423902454404539E-2</v>
      </c>
      <c r="BM232" s="12">
        <v>-0.15095242700438977</v>
      </c>
      <c r="BN232" s="12">
        <v>-3.8664186795949332E-3</v>
      </c>
      <c r="BO232" s="12">
        <v>-8.0792611542507317E-2</v>
      </c>
      <c r="BP232" s="12">
        <v>9.5075613271417433E-2</v>
      </c>
      <c r="BQ232" s="12">
        <v>-2.9300652617726606E-2</v>
      </c>
      <c r="BR232" s="12">
        <v>0</v>
      </c>
    </row>
    <row r="233" spans="1:70">
      <c r="A233" s="1">
        <v>232</v>
      </c>
      <c r="B233" s="1">
        <v>0</v>
      </c>
      <c r="C233" s="1">
        <v>0</v>
      </c>
      <c r="D233" s="1">
        <v>0</v>
      </c>
      <c r="E233" s="1" t="s">
        <v>9</v>
      </c>
      <c r="F233" s="1" t="s">
        <v>127</v>
      </c>
      <c r="G233" s="1" t="s">
        <v>84</v>
      </c>
      <c r="H233" s="1" t="s">
        <v>35</v>
      </c>
      <c r="I233" s="1">
        <v>1</v>
      </c>
      <c r="J233" s="13">
        <v>9.3455384846483691E-2</v>
      </c>
      <c r="K233" s="13">
        <v>0.16673173383329906</v>
      </c>
      <c r="L233" s="13">
        <v>8.3765227612378945E-4</v>
      </c>
      <c r="M233" s="13">
        <v>-0.16653447441348557</v>
      </c>
      <c r="N233" s="13">
        <v>7.5973463205653277E-2</v>
      </c>
      <c r="O233" s="13">
        <v>-0.1187785968293979</v>
      </c>
      <c r="P233" s="13">
        <v>-7.458256464470113E-2</v>
      </c>
      <c r="Q233" s="13">
        <v>-4.5952051966765224E-2</v>
      </c>
      <c r="R233" s="13">
        <v>-0.10543145253442961</v>
      </c>
      <c r="S233" s="13">
        <v>1.9799428049438244E-3</v>
      </c>
      <c r="T233" s="13">
        <v>5.9843817883518877E-2</v>
      </c>
      <c r="U233" s="13">
        <v>-2.5066710546831992E-2</v>
      </c>
      <c r="V233" s="13">
        <v>-0.13414436634999538</v>
      </c>
      <c r="W233" s="13">
        <v>-5.1838866832739978E-2</v>
      </c>
      <c r="X233" s="13">
        <v>0.14532191552072068</v>
      </c>
      <c r="Y233" s="13">
        <v>4.2586389137051671E-2</v>
      </c>
      <c r="Z233" s="13">
        <v>-0.12517976311142529</v>
      </c>
      <c r="AA233" s="13">
        <v>2.1124733490366737E-2</v>
      </c>
      <c r="AB233" s="13">
        <v>-0.12470105738487451</v>
      </c>
      <c r="AC233" s="13">
        <v>6.6878559991172495E-2</v>
      </c>
      <c r="AD233" s="13">
        <v>-4.6219849167527152E-2</v>
      </c>
      <c r="AE233" s="5">
        <v>0</v>
      </c>
      <c r="AF233" s="5"/>
      <c r="AG233" s="5">
        <v>16.673173383329907</v>
      </c>
      <c r="AH233" s="5">
        <v>16.653447441348558</v>
      </c>
      <c r="AI233" s="7">
        <v>0</v>
      </c>
      <c r="AN233" s="1"/>
      <c r="AO233" s="1"/>
      <c r="AP233" s="1"/>
      <c r="AQ233" s="1"/>
      <c r="AR233" s="1" t="s">
        <v>9</v>
      </c>
      <c r="AS233" s="1"/>
      <c r="AT233" s="1"/>
      <c r="AU233" s="1"/>
      <c r="AV233" s="1"/>
      <c r="AW233" s="12">
        <v>9.3455384846483691E-2</v>
      </c>
      <c r="AX233" s="12">
        <v>0.16673173383329906</v>
      </c>
      <c r="AY233" s="12">
        <v>8.3765227612378945E-4</v>
      </c>
      <c r="AZ233" s="12">
        <v>-0.16653447441348557</v>
      </c>
      <c r="BA233" s="12">
        <v>7.5973463205653277E-2</v>
      </c>
      <c r="BB233" s="12">
        <v>-0.1187785968293979</v>
      </c>
      <c r="BC233" s="12">
        <v>-7.458256464470113E-2</v>
      </c>
      <c r="BD233" s="12">
        <v>-4.5952051966765224E-2</v>
      </c>
      <c r="BE233" s="12">
        <v>-0.10543145253442961</v>
      </c>
      <c r="BF233" s="12">
        <v>1.9799428049438244E-3</v>
      </c>
      <c r="BG233" s="12">
        <v>5.9843817883518877E-2</v>
      </c>
      <c r="BH233" s="12">
        <v>-2.5066710546831992E-2</v>
      </c>
      <c r="BI233" s="12">
        <v>-0.13414436634999538</v>
      </c>
      <c r="BJ233" s="12">
        <v>-5.1838866832739978E-2</v>
      </c>
      <c r="BK233" s="12">
        <v>0.14532191552072068</v>
      </c>
      <c r="BL233" s="12">
        <v>4.2586389137051671E-2</v>
      </c>
      <c r="BM233" s="12">
        <v>-0.12517976311142529</v>
      </c>
      <c r="BN233" s="12">
        <v>2.1124733490366737E-2</v>
      </c>
      <c r="BO233" s="12">
        <v>-0.12470105738487451</v>
      </c>
      <c r="BP233" s="12">
        <v>6.6878559991172495E-2</v>
      </c>
      <c r="BQ233" s="12">
        <v>-4.6219849167527152E-2</v>
      </c>
      <c r="BR233" s="12">
        <v>0</v>
      </c>
    </row>
    <row r="234" spans="1:70">
      <c r="A234" s="1">
        <v>233</v>
      </c>
      <c r="B234" s="1">
        <v>0</v>
      </c>
      <c r="C234" s="1">
        <v>0</v>
      </c>
      <c r="D234" s="1">
        <v>104</v>
      </c>
      <c r="E234" s="1" t="s">
        <v>255</v>
      </c>
      <c r="F234" s="1" t="s">
        <v>438</v>
      </c>
      <c r="G234" s="1" t="s">
        <v>84</v>
      </c>
      <c r="H234" s="1" t="s">
        <v>36</v>
      </c>
      <c r="I234" s="1">
        <v>1</v>
      </c>
      <c r="J234" s="13">
        <v>8.6652306325344278E-2</v>
      </c>
      <c r="K234" s="13">
        <v>-2.952210318952295E-2</v>
      </c>
      <c r="L234" s="13">
        <v>-4.7391029569759179E-2</v>
      </c>
      <c r="M234" s="13">
        <v>-5.9575320447431405E-2</v>
      </c>
      <c r="N234" s="13">
        <v>5.6955885998047427E-2</v>
      </c>
      <c r="O234" s="13">
        <v>1.8952487386282413E-2</v>
      </c>
      <c r="P234" s="13">
        <v>-0.19531909247090787</v>
      </c>
      <c r="Q234" s="13">
        <v>-0.12683951371556959</v>
      </c>
      <c r="R234" s="13">
        <v>-0.13913946502936045</v>
      </c>
      <c r="S234" s="13">
        <v>3.1314645319075844E-2</v>
      </c>
      <c r="T234" s="13">
        <v>0.17259635861031208</v>
      </c>
      <c r="U234" s="13">
        <v>-3.0797525168065949E-2</v>
      </c>
      <c r="V234" s="13">
        <v>-0.16197863854231634</v>
      </c>
      <c r="W234" s="13">
        <v>-0.11897173256772541</v>
      </c>
      <c r="X234" s="13">
        <v>4.3225440332317726E-2</v>
      </c>
      <c r="Y234" s="13">
        <v>0.12112817702344958</v>
      </c>
      <c r="Z234" s="13">
        <v>-7.1681273331148807E-2</v>
      </c>
      <c r="AA234" s="13">
        <v>4.4142445083140087E-2</v>
      </c>
      <c r="AB234" s="13">
        <v>-0.21593273681394351</v>
      </c>
      <c r="AC234" s="13">
        <v>0.1260748877940428</v>
      </c>
      <c r="AD234" s="13">
        <v>-8.624995756712274E-2</v>
      </c>
      <c r="AE234" s="5">
        <v>0</v>
      </c>
      <c r="AF234" s="5"/>
      <c r="AG234" s="5">
        <v>17.259635861031207</v>
      </c>
      <c r="AH234" s="5">
        <v>21.593273681394351</v>
      </c>
      <c r="AI234" s="7">
        <v>0</v>
      </c>
      <c r="AN234" s="1"/>
      <c r="AO234" s="1"/>
      <c r="AP234" s="1"/>
      <c r="AQ234" s="1"/>
      <c r="AR234" s="1" t="s">
        <v>255</v>
      </c>
      <c r="AS234" s="1"/>
      <c r="AT234" s="1"/>
      <c r="AU234" s="1"/>
      <c r="AV234" s="1"/>
      <c r="AW234" s="12">
        <v>8.6652306325344278E-2</v>
      </c>
      <c r="AX234" s="12">
        <v>-2.952210318952295E-2</v>
      </c>
      <c r="AY234" s="12">
        <v>-4.7391029569759179E-2</v>
      </c>
      <c r="AZ234" s="12">
        <v>-5.9575320447431405E-2</v>
      </c>
      <c r="BA234" s="12">
        <v>5.6955885998047427E-2</v>
      </c>
      <c r="BB234" s="12">
        <v>1.8952487386282413E-2</v>
      </c>
      <c r="BC234" s="12">
        <v>-0.19531909247090787</v>
      </c>
      <c r="BD234" s="12">
        <v>-0.12683951371556959</v>
      </c>
      <c r="BE234" s="12">
        <v>-0.13913946502936045</v>
      </c>
      <c r="BF234" s="12">
        <v>3.1314645319075844E-2</v>
      </c>
      <c r="BG234" s="12">
        <v>0.17259635861031208</v>
      </c>
      <c r="BH234" s="12">
        <v>-3.0797525168065949E-2</v>
      </c>
      <c r="BI234" s="12">
        <v>-0.16197863854231634</v>
      </c>
      <c r="BJ234" s="12">
        <v>-0.11897173256772541</v>
      </c>
      <c r="BK234" s="12">
        <v>4.3225440332317726E-2</v>
      </c>
      <c r="BL234" s="12">
        <v>0.12112817702344958</v>
      </c>
      <c r="BM234" s="12">
        <v>-7.1681273331148807E-2</v>
      </c>
      <c r="BN234" s="12">
        <v>4.4142445083140087E-2</v>
      </c>
      <c r="BO234" s="12">
        <v>-0.21593273681394351</v>
      </c>
      <c r="BP234" s="12">
        <v>0.1260748877940428</v>
      </c>
      <c r="BQ234" s="12">
        <v>-8.624995756712274E-2</v>
      </c>
      <c r="BR234" s="12">
        <v>0</v>
      </c>
    </row>
    <row r="235" spans="1:70">
      <c r="A235" s="1">
        <v>234</v>
      </c>
      <c r="B235" s="1">
        <v>0</v>
      </c>
      <c r="C235" s="1">
        <v>0</v>
      </c>
      <c r="D235" s="1">
        <v>0</v>
      </c>
      <c r="E235" s="1" t="s">
        <v>256</v>
      </c>
      <c r="F235" s="1" t="s">
        <v>438</v>
      </c>
      <c r="G235" s="1" t="s">
        <v>84</v>
      </c>
      <c r="H235" s="1" t="s">
        <v>36</v>
      </c>
      <c r="I235" s="1">
        <v>1</v>
      </c>
      <c r="J235" s="13">
        <v>2.1878394033243608E-2</v>
      </c>
      <c r="K235" s="13">
        <v>0.18740384882087827</v>
      </c>
      <c r="L235" s="13">
        <v>-9.5294940556591073E-2</v>
      </c>
      <c r="M235" s="13">
        <v>-1.3861200475857535E-2</v>
      </c>
      <c r="N235" s="13">
        <v>0.10590236918190961</v>
      </c>
      <c r="O235" s="13">
        <v>-5.9390824429159141E-2</v>
      </c>
      <c r="P235" s="13">
        <v>-6.3911792490377414E-2</v>
      </c>
      <c r="Q235" s="13">
        <v>0.13140665262965051</v>
      </c>
      <c r="R235" s="13">
        <v>-4.111096849514994E-2</v>
      </c>
      <c r="S235" s="13">
        <v>8.2895220421740096E-3</v>
      </c>
      <c r="T235" s="13">
        <v>-8.9743723806299858E-2</v>
      </c>
      <c r="U235" s="13">
        <v>5.102530852650599E-2</v>
      </c>
      <c r="V235" s="13">
        <v>-0.11317611808762328</v>
      </c>
      <c r="W235" s="13">
        <v>-0.15439178875436202</v>
      </c>
      <c r="X235" s="13">
        <v>9.9119857656563642E-2</v>
      </c>
      <c r="Y235" s="13">
        <v>6.3969366091550739E-2</v>
      </c>
      <c r="Z235" s="13">
        <v>-9.3114865681174219E-2</v>
      </c>
      <c r="AA235" s="13">
        <v>-8.2396534564425611E-2</v>
      </c>
      <c r="AB235" s="13">
        <v>-0.12646092254245656</v>
      </c>
      <c r="AC235" s="13">
        <v>0.13155919500957955</v>
      </c>
      <c r="AD235" s="13">
        <v>-0.13948030279574164</v>
      </c>
      <c r="AE235" s="5">
        <v>0</v>
      </c>
      <c r="AF235" s="5"/>
      <c r="AG235" s="5">
        <v>18.740384882087827</v>
      </c>
      <c r="AH235" s="5">
        <v>15.439178875436202</v>
      </c>
      <c r="AI235" s="7">
        <v>0</v>
      </c>
      <c r="AN235" s="1"/>
      <c r="AO235" s="1"/>
      <c r="AP235" s="1"/>
      <c r="AQ235" s="1"/>
      <c r="AR235" s="1" t="s">
        <v>256</v>
      </c>
      <c r="AS235" s="1"/>
      <c r="AT235" s="1"/>
      <c r="AU235" s="1"/>
      <c r="AV235" s="1"/>
      <c r="AW235" s="12">
        <v>2.1878394033243608E-2</v>
      </c>
      <c r="AX235" s="12">
        <v>0.18740384882087827</v>
      </c>
      <c r="AY235" s="12">
        <v>-9.5294940556591073E-2</v>
      </c>
      <c r="AZ235" s="12">
        <v>-1.3861200475857535E-2</v>
      </c>
      <c r="BA235" s="12">
        <v>0.10590236918190961</v>
      </c>
      <c r="BB235" s="12">
        <v>-5.9390824429159141E-2</v>
      </c>
      <c r="BC235" s="12">
        <v>-6.3911792490377414E-2</v>
      </c>
      <c r="BD235" s="12">
        <v>0.13140665262965051</v>
      </c>
      <c r="BE235" s="12">
        <v>-4.111096849514994E-2</v>
      </c>
      <c r="BF235" s="12">
        <v>8.2895220421740096E-3</v>
      </c>
      <c r="BG235" s="12">
        <v>-8.9743723806299858E-2</v>
      </c>
      <c r="BH235" s="12">
        <v>5.102530852650599E-2</v>
      </c>
      <c r="BI235" s="12">
        <v>-0.11317611808762328</v>
      </c>
      <c r="BJ235" s="12">
        <v>-0.15439178875436202</v>
      </c>
      <c r="BK235" s="12">
        <v>9.9119857656563642E-2</v>
      </c>
      <c r="BL235" s="12">
        <v>6.3969366091550739E-2</v>
      </c>
      <c r="BM235" s="12">
        <v>-9.3114865681174219E-2</v>
      </c>
      <c r="BN235" s="12">
        <v>-8.2396534564425611E-2</v>
      </c>
      <c r="BO235" s="12">
        <v>-0.12646092254245656</v>
      </c>
      <c r="BP235" s="12">
        <v>0.13155919500957955</v>
      </c>
      <c r="BQ235" s="12">
        <v>-0.13948030279574164</v>
      </c>
      <c r="BR235" s="12">
        <v>0</v>
      </c>
    </row>
    <row r="236" spans="1:70">
      <c r="A236" s="1">
        <v>235</v>
      </c>
      <c r="B236" s="1">
        <v>0</v>
      </c>
      <c r="C236" s="1">
        <v>0</v>
      </c>
      <c r="D236" s="1">
        <v>0</v>
      </c>
      <c r="E236" s="1" t="s">
        <v>9</v>
      </c>
      <c r="F236" s="1" t="s">
        <v>438</v>
      </c>
      <c r="G236" s="1" t="s">
        <v>84</v>
      </c>
      <c r="H236" s="1" t="s">
        <v>36</v>
      </c>
      <c r="I236" s="1">
        <v>1</v>
      </c>
      <c r="J236" s="13">
        <v>5.3084756600438085E-2</v>
      </c>
      <c r="K236" s="13">
        <v>6.1578345516379716E-2</v>
      </c>
      <c r="L236" s="13">
        <v>-6.7421273809816801E-2</v>
      </c>
      <c r="M236" s="13">
        <v>-4.7413094081856705E-2</v>
      </c>
      <c r="N236" s="13">
        <v>8.6735380555869143E-2</v>
      </c>
      <c r="O236" s="13">
        <v>-2.2128394663108626E-2</v>
      </c>
      <c r="P236" s="13">
        <v>-0.13905935510477599</v>
      </c>
      <c r="Q236" s="13">
        <v>-1.663378650421081E-2</v>
      </c>
      <c r="R236" s="13">
        <v>-9.2402237943091145E-2</v>
      </c>
      <c r="S236" s="13">
        <v>1.3742489722989581E-2</v>
      </c>
      <c r="T236" s="13">
        <v>5.71329554459813E-2</v>
      </c>
      <c r="U236" s="13">
        <v>1.4744493687038363E-2</v>
      </c>
      <c r="V236" s="13">
        <v>-0.13347697650979942</v>
      </c>
      <c r="W236" s="13">
        <v>-0.13762486215501415</v>
      </c>
      <c r="X236" s="13">
        <v>8.1026890769477472E-2</v>
      </c>
      <c r="Y236" s="13">
        <v>9.347219979550922E-2</v>
      </c>
      <c r="Z236" s="13">
        <v>-7.2253033634432459E-2</v>
      </c>
      <c r="AA236" s="13">
        <v>-2.5858199751720455E-2</v>
      </c>
      <c r="AB236" s="13">
        <v>-0.17596353566273731</v>
      </c>
      <c r="AC236" s="13">
        <v>0.12981766525437194</v>
      </c>
      <c r="AD236" s="13">
        <v>-0.11212731122752585</v>
      </c>
      <c r="AE236" s="5">
        <v>0</v>
      </c>
      <c r="AF236" s="5"/>
      <c r="AG236" s="5">
        <v>12.981766525437195</v>
      </c>
      <c r="AH236" s="5">
        <v>17.596353566273731</v>
      </c>
      <c r="AI236" s="7">
        <v>0</v>
      </c>
      <c r="AN236" s="1"/>
      <c r="AO236" s="1"/>
      <c r="AP236" s="1"/>
      <c r="AQ236" s="1"/>
      <c r="AR236" s="1" t="s">
        <v>9</v>
      </c>
      <c r="AS236" s="1"/>
      <c r="AT236" s="1"/>
      <c r="AU236" s="1"/>
      <c r="AV236" s="1"/>
      <c r="AW236" s="12">
        <v>5.3084756600438085E-2</v>
      </c>
      <c r="AX236" s="12">
        <v>6.1578345516379716E-2</v>
      </c>
      <c r="AY236" s="12">
        <v>-6.7421273809816801E-2</v>
      </c>
      <c r="AZ236" s="12">
        <v>-4.7413094081856705E-2</v>
      </c>
      <c r="BA236" s="12">
        <v>8.6735380555869143E-2</v>
      </c>
      <c r="BB236" s="12">
        <v>-2.2128394663108626E-2</v>
      </c>
      <c r="BC236" s="12">
        <v>-0.13905935510477599</v>
      </c>
      <c r="BD236" s="12">
        <v>-1.663378650421081E-2</v>
      </c>
      <c r="BE236" s="12">
        <v>-9.2402237943091145E-2</v>
      </c>
      <c r="BF236" s="12">
        <v>1.3742489722989581E-2</v>
      </c>
      <c r="BG236" s="12">
        <v>5.71329554459813E-2</v>
      </c>
      <c r="BH236" s="12">
        <v>1.4744493687038363E-2</v>
      </c>
      <c r="BI236" s="12">
        <v>-0.13347697650979942</v>
      </c>
      <c r="BJ236" s="12">
        <v>-0.13762486215501415</v>
      </c>
      <c r="BK236" s="12">
        <v>8.1026890769477472E-2</v>
      </c>
      <c r="BL236" s="12">
        <v>9.347219979550922E-2</v>
      </c>
      <c r="BM236" s="12">
        <v>-7.2253033634432459E-2</v>
      </c>
      <c r="BN236" s="12">
        <v>-2.5858199751720455E-2</v>
      </c>
      <c r="BO236" s="12">
        <v>-0.17596353566273731</v>
      </c>
      <c r="BP236" s="12">
        <v>0.12981766525437194</v>
      </c>
      <c r="BQ236" s="12">
        <v>-0.11212731122752585</v>
      </c>
      <c r="BR236" s="12">
        <v>0</v>
      </c>
    </row>
    <row r="237" spans="1:70">
      <c r="A237" s="1">
        <v>236</v>
      </c>
      <c r="B237" s="1">
        <v>0</v>
      </c>
      <c r="C237" s="1">
        <v>0</v>
      </c>
      <c r="D237" s="1">
        <v>105</v>
      </c>
      <c r="E237" s="1" t="s">
        <v>255</v>
      </c>
      <c r="F237" s="1" t="s">
        <v>100</v>
      </c>
      <c r="G237" s="1" t="s">
        <v>84</v>
      </c>
      <c r="H237" s="1" t="s">
        <v>37</v>
      </c>
      <c r="I237" s="1">
        <v>0</v>
      </c>
      <c r="J237" s="13">
        <v>-1.0576002984695599E-2</v>
      </c>
      <c r="K237" s="13">
        <v>7.0761570045727445E-3</v>
      </c>
      <c r="L237" s="13">
        <v>-4.1272793692478278E-2</v>
      </c>
      <c r="M237" s="13">
        <v>5.4879048264855741E-2</v>
      </c>
      <c r="N237" s="13">
        <v>2.7085097130744976E-2</v>
      </c>
      <c r="O237" s="13">
        <v>-3.6035046224809904E-3</v>
      </c>
      <c r="P237" s="13">
        <v>1.1029052556770273E-2</v>
      </c>
      <c r="Q237" s="13">
        <v>-0.63112129749397983</v>
      </c>
      <c r="R237" s="13">
        <v>1.990913990416265E-2</v>
      </c>
      <c r="S237" s="13">
        <v>-2.0816463980003343E-2</v>
      </c>
      <c r="T237" s="13">
        <v>-1.2504236762538921E-2</v>
      </c>
      <c r="U237" s="13">
        <v>3.8127925017462858E-2</v>
      </c>
      <c r="V237" s="13">
        <v>-4.3525442157327739E-2</v>
      </c>
      <c r="W237" s="13">
        <v>5.2897213994743134E-2</v>
      </c>
      <c r="X237" s="13">
        <v>-6.4501905455600625E-2</v>
      </c>
      <c r="Y237" s="13">
        <v>-4.0714674745967482E-2</v>
      </c>
      <c r="Z237" s="13">
        <v>3.8527992745012202E-2</v>
      </c>
      <c r="AA237" s="13">
        <v>5.7429964849077406E-2</v>
      </c>
      <c r="AB237" s="13">
        <v>-0.1399201236170749</v>
      </c>
      <c r="AC237" s="13">
        <v>3.4009266328229294E-2</v>
      </c>
      <c r="AD237" s="13">
        <v>4.9679393997681523E-2</v>
      </c>
      <c r="AE237" s="5">
        <v>0</v>
      </c>
      <c r="AF237" s="5"/>
      <c r="AG237" s="5">
        <v>5.7429964849077404</v>
      </c>
      <c r="AH237" s="5">
        <v>63.11212974939798</v>
      </c>
      <c r="AI237" s="7">
        <v>0</v>
      </c>
      <c r="AN237" s="1"/>
      <c r="AO237" s="1"/>
      <c r="AP237" s="1"/>
      <c r="AQ237" s="1"/>
      <c r="AR237" s="1" t="s">
        <v>255</v>
      </c>
      <c r="AS237" s="1"/>
      <c r="AT237" s="1"/>
      <c r="AU237" s="1"/>
      <c r="AV237" s="1"/>
      <c r="AW237" s="12">
        <v>-1.0576002984695599E-2</v>
      </c>
      <c r="AX237" s="12">
        <v>7.0761570045727445E-3</v>
      </c>
      <c r="AY237" s="12">
        <v>-4.1272793692478278E-2</v>
      </c>
      <c r="AZ237" s="12">
        <v>5.4879048264855741E-2</v>
      </c>
      <c r="BA237" s="12">
        <v>2.7085097130744976E-2</v>
      </c>
      <c r="BB237" s="12">
        <v>-3.6035046224809904E-3</v>
      </c>
      <c r="BC237" s="12">
        <v>1.1029052556770273E-2</v>
      </c>
      <c r="BD237" s="12">
        <v>-0.63112129749397983</v>
      </c>
      <c r="BE237" s="12">
        <v>1.990913990416265E-2</v>
      </c>
      <c r="BF237" s="12">
        <v>-2.0816463980003343E-2</v>
      </c>
      <c r="BG237" s="12">
        <v>-1.2504236762538921E-2</v>
      </c>
      <c r="BH237" s="12">
        <v>3.8127925017462858E-2</v>
      </c>
      <c r="BI237" s="12">
        <v>-4.3525442157327739E-2</v>
      </c>
      <c r="BJ237" s="12">
        <v>5.2897213994743134E-2</v>
      </c>
      <c r="BK237" s="12">
        <v>-6.4501905455600625E-2</v>
      </c>
      <c r="BL237" s="12">
        <v>-4.0714674745967482E-2</v>
      </c>
      <c r="BM237" s="12">
        <v>3.8527992745012202E-2</v>
      </c>
      <c r="BN237" s="12">
        <v>5.7429964849077406E-2</v>
      </c>
      <c r="BO237" s="12">
        <v>-0.1399201236170749</v>
      </c>
      <c r="BP237" s="12">
        <v>3.4009266328229294E-2</v>
      </c>
      <c r="BQ237" s="12">
        <v>4.9679393997681523E-2</v>
      </c>
      <c r="BR237" s="12">
        <v>0</v>
      </c>
    </row>
    <row r="238" spans="1:70">
      <c r="A238" s="1">
        <v>237</v>
      </c>
      <c r="B238" s="1">
        <v>0</v>
      </c>
      <c r="C238" s="1">
        <v>0</v>
      </c>
      <c r="D238" s="1">
        <v>0</v>
      </c>
      <c r="E238" s="1" t="s">
        <v>256</v>
      </c>
      <c r="F238" s="1" t="s">
        <v>100</v>
      </c>
      <c r="G238" s="1" t="s">
        <v>84</v>
      </c>
      <c r="H238" s="1" t="s">
        <v>37</v>
      </c>
      <c r="I238" s="1">
        <v>0</v>
      </c>
      <c r="J238" s="13">
        <v>-1.054635904054947E-2</v>
      </c>
      <c r="K238" s="13">
        <v>1.2226240852073592E-2</v>
      </c>
      <c r="L238" s="13">
        <v>-5.645639716517397E-2</v>
      </c>
      <c r="M238" s="13">
        <v>2.6512299934126616E-2</v>
      </c>
      <c r="N238" s="13">
        <v>1.8678530417333555E-2</v>
      </c>
      <c r="O238" s="13">
        <v>-2.450295609219711E-2</v>
      </c>
      <c r="P238" s="13">
        <v>3.1749607590854517E-2</v>
      </c>
      <c r="Q238" s="13">
        <v>-0.50734776362900147</v>
      </c>
      <c r="R238" s="13">
        <v>2.2036362929829668E-2</v>
      </c>
      <c r="S238" s="13">
        <v>-1.4913577322713813E-2</v>
      </c>
      <c r="T238" s="13">
        <v>-5.5299408647223353E-2</v>
      </c>
      <c r="U238" s="13">
        <v>4.0993815984056131E-2</v>
      </c>
      <c r="V238" s="13">
        <v>-9.5124737095311482E-2</v>
      </c>
      <c r="W238" s="13">
        <v>3.1832739378365706E-2</v>
      </c>
      <c r="X238" s="13">
        <v>-4.5944336575780766E-2</v>
      </c>
      <c r="Y238" s="13">
        <v>2.8065915695521301E-3</v>
      </c>
      <c r="Z238" s="13">
        <v>4.8784875903226416E-2</v>
      </c>
      <c r="AA238" s="13">
        <v>5.0205510326049155E-2</v>
      </c>
      <c r="AB238" s="13">
        <v>-6.6013468668066871E-2</v>
      </c>
      <c r="AC238" s="13">
        <v>2.9524084944909608E-2</v>
      </c>
      <c r="AD238" s="13">
        <v>4.5707408364343838E-2</v>
      </c>
      <c r="AE238" s="5">
        <v>0</v>
      </c>
      <c r="AF238" s="5"/>
      <c r="AG238" s="5">
        <v>5.0205510326049154</v>
      </c>
      <c r="AH238" s="5">
        <v>50.734776362900149</v>
      </c>
      <c r="AI238" s="7">
        <v>0</v>
      </c>
      <c r="AN238" s="1"/>
      <c r="AO238" s="1"/>
      <c r="AP238" s="1"/>
      <c r="AQ238" s="1"/>
      <c r="AR238" s="1" t="s">
        <v>256</v>
      </c>
      <c r="AS238" s="1"/>
      <c r="AT238" s="1"/>
      <c r="AU238" s="1"/>
      <c r="AV238" s="1"/>
      <c r="AW238" s="12">
        <v>-1.054635904054947E-2</v>
      </c>
      <c r="AX238" s="12">
        <v>1.2226240852073592E-2</v>
      </c>
      <c r="AY238" s="12">
        <v>-5.645639716517397E-2</v>
      </c>
      <c r="AZ238" s="12">
        <v>2.6512299934126616E-2</v>
      </c>
      <c r="BA238" s="12">
        <v>1.8678530417333555E-2</v>
      </c>
      <c r="BB238" s="12">
        <v>-2.450295609219711E-2</v>
      </c>
      <c r="BC238" s="12">
        <v>3.1749607590854517E-2</v>
      </c>
      <c r="BD238" s="12">
        <v>-0.50734776362900147</v>
      </c>
      <c r="BE238" s="12">
        <v>2.2036362929829668E-2</v>
      </c>
      <c r="BF238" s="12">
        <v>-1.4913577322713813E-2</v>
      </c>
      <c r="BG238" s="12">
        <v>-5.5299408647223353E-2</v>
      </c>
      <c r="BH238" s="12">
        <v>4.0993815984056131E-2</v>
      </c>
      <c r="BI238" s="12">
        <v>-9.5124737095311482E-2</v>
      </c>
      <c r="BJ238" s="12">
        <v>3.1832739378365706E-2</v>
      </c>
      <c r="BK238" s="12">
        <v>-4.5944336575780766E-2</v>
      </c>
      <c r="BL238" s="12">
        <v>2.8065915695521301E-3</v>
      </c>
      <c r="BM238" s="12">
        <v>4.8784875903226416E-2</v>
      </c>
      <c r="BN238" s="12">
        <v>5.0205510326049155E-2</v>
      </c>
      <c r="BO238" s="12">
        <v>-6.6013468668066871E-2</v>
      </c>
      <c r="BP238" s="12">
        <v>2.9524084944909608E-2</v>
      </c>
      <c r="BQ238" s="12">
        <v>4.5707408364343838E-2</v>
      </c>
      <c r="BR238" s="12">
        <v>0</v>
      </c>
    </row>
    <row r="239" spans="1:70">
      <c r="A239" s="1">
        <v>238</v>
      </c>
      <c r="B239" s="1">
        <v>0</v>
      </c>
      <c r="C239" s="1">
        <v>0</v>
      </c>
      <c r="D239" s="1">
        <v>0</v>
      </c>
      <c r="E239" s="1" t="s">
        <v>9</v>
      </c>
      <c r="F239" s="1" t="s">
        <v>100</v>
      </c>
      <c r="G239" s="1" t="s">
        <v>84</v>
      </c>
      <c r="H239" s="1" t="s">
        <v>37</v>
      </c>
      <c r="I239" s="1">
        <v>0</v>
      </c>
      <c r="J239" s="13">
        <v>-1.0974363294182957E-2</v>
      </c>
      <c r="K239" s="13">
        <v>9.3107300704143043E-3</v>
      </c>
      <c r="L239" s="13">
        <v>-4.8809013190174617E-2</v>
      </c>
      <c r="M239" s="13">
        <v>4.0425354492799374E-2</v>
      </c>
      <c r="N239" s="13">
        <v>2.2592869020955357E-2</v>
      </c>
      <c r="O239" s="13">
        <v>-1.424092783902273E-2</v>
      </c>
      <c r="P239" s="13">
        <v>2.3016190959757717E-2</v>
      </c>
      <c r="Q239" s="13">
        <v>-0.56824517425425991</v>
      </c>
      <c r="R239" s="13">
        <v>2.1090433958053489E-2</v>
      </c>
      <c r="S239" s="13">
        <v>-1.7549958708511549E-2</v>
      </c>
      <c r="T239" s="13">
        <v>-3.4316411382819809E-2</v>
      </c>
      <c r="U239" s="13">
        <v>3.9441965751768497E-2</v>
      </c>
      <c r="V239" s="13">
        <v>-6.9671149285964837E-2</v>
      </c>
      <c r="W239" s="13">
        <v>4.217493979595157E-2</v>
      </c>
      <c r="X239" s="13">
        <v>-5.5145236431193283E-2</v>
      </c>
      <c r="Y239" s="13">
        <v>-1.7965211508790369E-2</v>
      </c>
      <c r="Z239" s="13">
        <v>4.3508902626588568E-2</v>
      </c>
      <c r="AA239" s="13">
        <v>5.3862528927924293E-2</v>
      </c>
      <c r="AB239" s="13">
        <v>-0.10205110367182454</v>
      </c>
      <c r="AC239" s="13">
        <v>3.1900986129310249E-2</v>
      </c>
      <c r="AD239" s="13">
        <v>4.8568745603660472E-2</v>
      </c>
      <c r="AE239" s="5">
        <v>0</v>
      </c>
      <c r="AF239" s="5"/>
      <c r="AG239" s="5">
        <v>5.3862528927924291</v>
      </c>
      <c r="AH239" s="5">
        <v>56.824517425425988</v>
      </c>
      <c r="AI239" s="7">
        <v>0</v>
      </c>
      <c r="AN239" s="1"/>
      <c r="AO239" s="1"/>
      <c r="AP239" s="1"/>
      <c r="AQ239" s="1"/>
      <c r="AR239" s="1" t="s">
        <v>9</v>
      </c>
      <c r="AS239" s="1"/>
      <c r="AT239" s="1"/>
      <c r="AU239" s="1"/>
      <c r="AV239" s="1"/>
      <c r="AW239" s="12">
        <v>-1.0974363294182957E-2</v>
      </c>
      <c r="AX239" s="12">
        <v>9.3107300704143043E-3</v>
      </c>
      <c r="AY239" s="12">
        <v>-4.8809013190174617E-2</v>
      </c>
      <c r="AZ239" s="12">
        <v>4.0425354492799374E-2</v>
      </c>
      <c r="BA239" s="12">
        <v>2.2592869020955357E-2</v>
      </c>
      <c r="BB239" s="12">
        <v>-1.424092783902273E-2</v>
      </c>
      <c r="BC239" s="12">
        <v>2.3016190959757717E-2</v>
      </c>
      <c r="BD239" s="12">
        <v>-0.56824517425425991</v>
      </c>
      <c r="BE239" s="12">
        <v>2.1090433958053489E-2</v>
      </c>
      <c r="BF239" s="12">
        <v>-1.7549958708511549E-2</v>
      </c>
      <c r="BG239" s="12">
        <v>-3.4316411382819809E-2</v>
      </c>
      <c r="BH239" s="12">
        <v>3.9441965751768497E-2</v>
      </c>
      <c r="BI239" s="12">
        <v>-6.9671149285964837E-2</v>
      </c>
      <c r="BJ239" s="12">
        <v>4.217493979595157E-2</v>
      </c>
      <c r="BK239" s="12">
        <v>-5.5145236431193283E-2</v>
      </c>
      <c r="BL239" s="12">
        <v>-1.7965211508790369E-2</v>
      </c>
      <c r="BM239" s="12">
        <v>4.3508902626588568E-2</v>
      </c>
      <c r="BN239" s="12">
        <v>5.3862528927924293E-2</v>
      </c>
      <c r="BO239" s="12">
        <v>-0.10205110367182454</v>
      </c>
      <c r="BP239" s="12">
        <v>3.1900986129310249E-2</v>
      </c>
      <c r="BQ239" s="12">
        <v>4.8568745603660472E-2</v>
      </c>
      <c r="BR239" s="12">
        <v>0</v>
      </c>
    </row>
    <row r="240" spans="1:70">
      <c r="A240" s="1">
        <v>239</v>
      </c>
      <c r="B240" s="1">
        <v>0</v>
      </c>
      <c r="C240" s="1">
        <v>0</v>
      </c>
      <c r="D240" s="1">
        <v>106</v>
      </c>
      <c r="E240" s="1" t="s">
        <v>255</v>
      </c>
      <c r="F240" s="1" t="s">
        <v>435</v>
      </c>
      <c r="G240" s="1" t="s">
        <v>84</v>
      </c>
      <c r="H240" s="1" t="s">
        <v>41</v>
      </c>
      <c r="I240" s="1">
        <v>0</v>
      </c>
      <c r="J240" s="13">
        <v>0.21468567646246436</v>
      </c>
      <c r="K240" s="13">
        <v>0.10594238676389725</v>
      </c>
      <c r="L240" s="13">
        <v>-6.2279065630183011E-2</v>
      </c>
      <c r="M240" s="13">
        <v>-0.43304388922404596</v>
      </c>
      <c r="N240" s="13">
        <v>-0.22721417076343237</v>
      </c>
      <c r="O240" s="13">
        <v>-0.11759915942251671</v>
      </c>
      <c r="P240" s="13">
        <v>-0.15961824705777847</v>
      </c>
      <c r="Q240" s="13">
        <v>0.85146604933604098</v>
      </c>
      <c r="R240" s="13">
        <v>0.21532130460491744</v>
      </c>
      <c r="S240" s="13">
        <v>0.26393415674171666</v>
      </c>
      <c r="T240" s="13">
        <v>-0.29374540100795266</v>
      </c>
      <c r="U240" s="13">
        <v>-0.3542570726701309</v>
      </c>
      <c r="V240" s="13">
        <v>-0.59604377106472695</v>
      </c>
      <c r="W240" s="13">
        <v>-7.2036293369097532E-2</v>
      </c>
      <c r="X240" s="13">
        <v>6.973593964271127E-2</v>
      </c>
      <c r="Y240" s="13">
        <v>-0.10004688233155187</v>
      </c>
      <c r="Z240" s="13">
        <v>-1.8006957220262125E-2</v>
      </c>
      <c r="AA240" s="13">
        <v>-0.25475580405276282</v>
      </c>
      <c r="AB240" s="13">
        <v>-0.43574368019106424</v>
      </c>
      <c r="AC240" s="13">
        <v>1.4199443572918331</v>
      </c>
      <c r="AD240" s="13">
        <v>0.33514171400016851</v>
      </c>
      <c r="AE240" s="5">
        <v>0</v>
      </c>
      <c r="AF240" s="5"/>
      <c r="AG240" s="5">
        <v>141.99443572918332</v>
      </c>
      <c r="AH240" s="5">
        <v>59.604377106472697</v>
      </c>
      <c r="AI240" s="7">
        <v>0</v>
      </c>
      <c r="AN240" s="1"/>
      <c r="AO240" s="1"/>
      <c r="AP240" s="1"/>
      <c r="AQ240" s="1"/>
      <c r="AR240" s="1" t="s">
        <v>255</v>
      </c>
      <c r="AS240" s="1"/>
      <c r="AT240" s="1"/>
      <c r="AU240" s="1"/>
      <c r="AV240" s="1"/>
      <c r="AW240" s="12">
        <v>0.21468567646246436</v>
      </c>
      <c r="AX240" s="12">
        <v>0.10594238676389725</v>
      </c>
      <c r="AY240" s="12">
        <v>-6.2279065630183011E-2</v>
      </c>
      <c r="AZ240" s="12">
        <v>-0.43304388922404596</v>
      </c>
      <c r="BA240" s="12">
        <v>-0.22721417076343237</v>
      </c>
      <c r="BB240" s="12">
        <v>-0.11759915942251671</v>
      </c>
      <c r="BC240" s="12">
        <v>-0.15961824705777847</v>
      </c>
      <c r="BD240" s="12">
        <v>0.85146604933604098</v>
      </c>
      <c r="BE240" s="12">
        <v>0.21532130460491744</v>
      </c>
      <c r="BF240" s="12">
        <v>0.26393415674171666</v>
      </c>
      <c r="BG240" s="12">
        <v>-0.29374540100795266</v>
      </c>
      <c r="BH240" s="12">
        <v>-0.3542570726701309</v>
      </c>
      <c r="BI240" s="12">
        <v>-0.59604377106472695</v>
      </c>
      <c r="BJ240" s="12">
        <v>-7.2036293369097532E-2</v>
      </c>
      <c r="BK240" s="12">
        <v>6.973593964271127E-2</v>
      </c>
      <c r="BL240" s="12">
        <v>-0.10004688233155187</v>
      </c>
      <c r="BM240" s="12">
        <v>-1.8006957220262125E-2</v>
      </c>
      <c r="BN240" s="12">
        <v>-0.25475580405276282</v>
      </c>
      <c r="BO240" s="12">
        <v>-0.43574368019106424</v>
      </c>
      <c r="BP240" s="12">
        <v>1.4199443572918331</v>
      </c>
      <c r="BQ240" s="12">
        <v>0.33514171400016851</v>
      </c>
      <c r="BR240" s="12">
        <v>0</v>
      </c>
    </row>
    <row r="241" spans="1:70">
      <c r="A241" s="1">
        <v>240</v>
      </c>
      <c r="B241" s="1">
        <v>0</v>
      </c>
      <c r="C241" s="1">
        <v>0</v>
      </c>
      <c r="D241" s="1">
        <v>0</v>
      </c>
      <c r="E241" s="1" t="s">
        <v>256</v>
      </c>
      <c r="F241" s="1" t="s">
        <v>435</v>
      </c>
      <c r="G241" s="1" t="s">
        <v>84</v>
      </c>
      <c r="H241" s="1" t="s">
        <v>41</v>
      </c>
      <c r="I241" s="1">
        <v>0</v>
      </c>
      <c r="J241" s="13">
        <v>0.37596550774166215</v>
      </c>
      <c r="K241" s="13">
        <v>-1.0512240495381143E-2</v>
      </c>
      <c r="L241" s="13">
        <v>8.3351453686865869E-3</v>
      </c>
      <c r="M241" s="13">
        <v>-0.43221506802280713</v>
      </c>
      <c r="N241" s="13">
        <v>0.19684997728449374</v>
      </c>
      <c r="O241" s="13">
        <v>-0.50525612030062816</v>
      </c>
      <c r="P241" s="13">
        <v>-4.5760087821928849E-2</v>
      </c>
      <c r="Q241" s="13">
        <v>0.10286656557786081</v>
      </c>
      <c r="R241" s="13">
        <v>0.3458710629883428</v>
      </c>
      <c r="S241" s="13">
        <v>0.18013747156775889</v>
      </c>
      <c r="T241" s="13">
        <v>1.8030675551534349E-2</v>
      </c>
      <c r="U241" s="13">
        <v>-0.14049661040255448</v>
      </c>
      <c r="V241" s="13">
        <v>-0.25264571584410456</v>
      </c>
      <c r="W241" s="13">
        <v>-0.46617551125671736</v>
      </c>
      <c r="X241" s="13">
        <v>-0.48852565095211203</v>
      </c>
      <c r="Y241" s="13">
        <v>-0.17556204303454631</v>
      </c>
      <c r="Z241" s="13">
        <v>-0.48007719064941939</v>
      </c>
      <c r="AA241" s="13">
        <v>0.10687698861723786</v>
      </c>
      <c r="AB241" s="13">
        <v>-0.50525612030062816</v>
      </c>
      <c r="AC241" s="13">
        <v>0.29846931416941408</v>
      </c>
      <c r="AD241" s="13">
        <v>3.9888732031512853E-3</v>
      </c>
      <c r="AE241" s="5">
        <v>0</v>
      </c>
      <c r="AF241" s="5"/>
      <c r="AG241" s="5">
        <v>37.596550774166218</v>
      </c>
      <c r="AH241" s="5">
        <v>50.525612030062817</v>
      </c>
      <c r="AI241" s="7">
        <v>0</v>
      </c>
      <c r="AN241" s="1"/>
      <c r="AO241" s="1"/>
      <c r="AP241" s="1"/>
      <c r="AQ241" s="1"/>
      <c r="AR241" s="1" t="s">
        <v>256</v>
      </c>
      <c r="AS241" s="1"/>
      <c r="AT241" s="1"/>
      <c r="AU241" s="1"/>
      <c r="AV241" s="1"/>
      <c r="AW241" s="12">
        <v>0.37596550774166215</v>
      </c>
      <c r="AX241" s="12">
        <v>-1.0512240495381143E-2</v>
      </c>
      <c r="AY241" s="12">
        <v>8.3351453686865869E-3</v>
      </c>
      <c r="AZ241" s="12">
        <v>-0.43221506802280713</v>
      </c>
      <c r="BA241" s="12">
        <v>0.19684997728449374</v>
      </c>
      <c r="BB241" s="12">
        <v>-0.50525612030062816</v>
      </c>
      <c r="BC241" s="12">
        <v>-4.5760087821928849E-2</v>
      </c>
      <c r="BD241" s="12">
        <v>0.10286656557786081</v>
      </c>
      <c r="BE241" s="12">
        <v>0.3458710629883428</v>
      </c>
      <c r="BF241" s="12">
        <v>0.18013747156775889</v>
      </c>
      <c r="BG241" s="12">
        <v>1.8030675551534349E-2</v>
      </c>
      <c r="BH241" s="12">
        <v>-0.14049661040255448</v>
      </c>
      <c r="BI241" s="12">
        <v>-0.25264571584410456</v>
      </c>
      <c r="BJ241" s="12">
        <v>-0.46617551125671736</v>
      </c>
      <c r="BK241" s="12">
        <v>-0.48852565095211203</v>
      </c>
      <c r="BL241" s="12">
        <v>-0.17556204303454631</v>
      </c>
      <c r="BM241" s="12">
        <v>-0.48007719064941939</v>
      </c>
      <c r="BN241" s="12">
        <v>0.10687698861723786</v>
      </c>
      <c r="BO241" s="12">
        <v>-0.50525612030062816</v>
      </c>
      <c r="BP241" s="12">
        <v>0.29846931416941408</v>
      </c>
      <c r="BQ241" s="12">
        <v>3.9888732031512853E-3</v>
      </c>
      <c r="BR241" s="12">
        <v>0</v>
      </c>
    </row>
    <row r="242" spans="1:70">
      <c r="A242" s="1">
        <v>241</v>
      </c>
      <c r="B242" s="1">
        <v>0</v>
      </c>
      <c r="C242" s="1">
        <v>0</v>
      </c>
      <c r="D242" s="1">
        <v>0</v>
      </c>
      <c r="E242" s="1" t="s">
        <v>9</v>
      </c>
      <c r="F242" s="1" t="s">
        <v>435</v>
      </c>
      <c r="G242" s="1" t="s">
        <v>84</v>
      </c>
      <c r="H242" s="1" t="s">
        <v>41</v>
      </c>
      <c r="I242" s="1">
        <v>0</v>
      </c>
      <c r="J242" s="13">
        <v>0.30888693925707922</v>
      </c>
      <c r="K242" s="13">
        <v>3.3893131397032233E-2</v>
      </c>
      <c r="L242" s="13">
        <v>-1.2788211923599505E-2</v>
      </c>
      <c r="M242" s="13">
        <v>-0.43183282849585697</v>
      </c>
      <c r="N242" s="13">
        <v>1.5971141830970363E-2</v>
      </c>
      <c r="O242" s="13">
        <v>-0.3391798071435827</v>
      </c>
      <c r="P242" s="13">
        <v>-8.253774035948809E-2</v>
      </c>
      <c r="Q242" s="13">
        <v>0.3835922787308621</v>
      </c>
      <c r="R242" s="13">
        <v>0.29888254765106409</v>
      </c>
      <c r="S242" s="13">
        <v>0.21311074014564538</v>
      </c>
      <c r="T242" s="13">
        <v>-0.10586794243237443</v>
      </c>
      <c r="U242" s="13">
        <v>-0.22068289695352356</v>
      </c>
      <c r="V242" s="13">
        <v>-0.38364334678980799</v>
      </c>
      <c r="W242" s="13">
        <v>-0.31505332734780839</v>
      </c>
      <c r="X242" s="13">
        <v>-0.27469806467840618</v>
      </c>
      <c r="Y242" s="13">
        <v>-0.14644058427324738</v>
      </c>
      <c r="Z242" s="13">
        <v>-0.28941433590814208</v>
      </c>
      <c r="AA242" s="13">
        <v>-3.6231235874264557E-2</v>
      </c>
      <c r="AB242" s="13">
        <v>-0.47911820094187035</v>
      </c>
      <c r="AC242" s="13">
        <v>0.71971921607639677</v>
      </c>
      <c r="AD242" s="13">
        <v>0.12463115732146579</v>
      </c>
      <c r="AE242" s="5">
        <v>0</v>
      </c>
      <c r="AF242" s="5"/>
      <c r="AG242" s="5">
        <v>71.971921607639672</v>
      </c>
      <c r="AH242" s="5">
        <v>47.911820094187036</v>
      </c>
      <c r="AI242" s="7">
        <v>0</v>
      </c>
      <c r="AN242" s="1"/>
      <c r="AO242" s="1"/>
      <c r="AP242" s="1"/>
      <c r="AQ242" s="1"/>
      <c r="AR242" s="1" t="s">
        <v>9</v>
      </c>
      <c r="AS242" s="1"/>
      <c r="AT242" s="1"/>
      <c r="AU242" s="1"/>
      <c r="AV242" s="1"/>
      <c r="AW242" s="12">
        <v>0.30888693925707922</v>
      </c>
      <c r="AX242" s="12">
        <v>3.3893131397032233E-2</v>
      </c>
      <c r="AY242" s="12">
        <v>-1.2788211923599505E-2</v>
      </c>
      <c r="AZ242" s="12">
        <v>-0.43183282849585697</v>
      </c>
      <c r="BA242" s="12">
        <v>1.5971141830970363E-2</v>
      </c>
      <c r="BB242" s="12">
        <v>-0.3391798071435827</v>
      </c>
      <c r="BC242" s="12">
        <v>-8.253774035948809E-2</v>
      </c>
      <c r="BD242" s="12">
        <v>0.3835922787308621</v>
      </c>
      <c r="BE242" s="12">
        <v>0.29888254765106409</v>
      </c>
      <c r="BF242" s="12">
        <v>0.21311074014564538</v>
      </c>
      <c r="BG242" s="12">
        <v>-0.10586794243237443</v>
      </c>
      <c r="BH242" s="12">
        <v>-0.22068289695352356</v>
      </c>
      <c r="BI242" s="12">
        <v>-0.38364334678980799</v>
      </c>
      <c r="BJ242" s="12">
        <v>-0.31505332734780839</v>
      </c>
      <c r="BK242" s="12">
        <v>-0.27469806467840618</v>
      </c>
      <c r="BL242" s="12">
        <v>-0.14644058427324738</v>
      </c>
      <c r="BM242" s="12">
        <v>-0.28941433590814208</v>
      </c>
      <c r="BN242" s="12">
        <v>-3.6231235874264557E-2</v>
      </c>
      <c r="BO242" s="12">
        <v>-0.47911820094187035</v>
      </c>
      <c r="BP242" s="12">
        <v>0.71971921607639677</v>
      </c>
      <c r="BQ242" s="12">
        <v>0.12463115732146579</v>
      </c>
      <c r="BR242" s="12">
        <v>0</v>
      </c>
    </row>
    <row r="243" spans="1:70">
      <c r="A243" s="1">
        <v>242</v>
      </c>
      <c r="B243" s="1">
        <v>0</v>
      </c>
      <c r="C243" s="1">
        <v>0</v>
      </c>
      <c r="D243" s="1">
        <v>107</v>
      </c>
      <c r="E243" s="1" t="s">
        <v>255</v>
      </c>
      <c r="F243" s="1" t="s">
        <v>436</v>
      </c>
      <c r="G243" s="1" t="s">
        <v>320</v>
      </c>
      <c r="H243" s="1" t="s">
        <v>347</v>
      </c>
      <c r="I243" s="1">
        <v>0</v>
      </c>
      <c r="J243" s="13">
        <v>3.6319649175117681E-3</v>
      </c>
      <c r="K243" s="13">
        <v>5.3341729061064727E-2</v>
      </c>
      <c r="L243" s="13">
        <v>-0.10449309635763453</v>
      </c>
      <c r="M243" s="13">
        <v>3.4486400836606076E-2</v>
      </c>
      <c r="N243" s="13">
        <v>2.7439487031543546E-4</v>
      </c>
      <c r="O243" s="13">
        <v>5.501032915889971E-2</v>
      </c>
      <c r="P243" s="13">
        <v>6.6893127855547865E-2</v>
      </c>
      <c r="Q243" s="13">
        <v>-9.9115626401810944E-2</v>
      </c>
      <c r="R243" s="13">
        <v>-5.8932163499545633E-3</v>
      </c>
      <c r="S243" s="13">
        <v>-1.7299760005678129E-2</v>
      </c>
      <c r="T243" s="13">
        <v>4.774245764506322E-2</v>
      </c>
      <c r="U243" s="13">
        <v>-4.9094222080241674E-3</v>
      </c>
      <c r="V243" s="13">
        <v>-9.711898555409261E-2</v>
      </c>
      <c r="W243" s="13">
        <v>-2.5350304401829522E-2</v>
      </c>
      <c r="X243" s="13">
        <v>-3.5269468261232187E-2</v>
      </c>
      <c r="Y243" s="13">
        <v>4.1585682965854118E-2</v>
      </c>
      <c r="Z243" s="13">
        <v>7.632627913344155E-3</v>
      </c>
      <c r="AA243" s="13">
        <v>4.6480298390338952E-2</v>
      </c>
      <c r="AB243" s="13">
        <v>3.4724777460043425E-2</v>
      </c>
      <c r="AC243" s="13">
        <v>-2.7454369449947696E-2</v>
      </c>
      <c r="AD243" s="13">
        <v>3.0177964241597979E-2</v>
      </c>
      <c r="AE243" s="5">
        <v>0</v>
      </c>
      <c r="AF243" s="5"/>
      <c r="AG243" s="5">
        <v>6.6893127855547867</v>
      </c>
      <c r="AH243" s="5">
        <v>10.449309635763452</v>
      </c>
      <c r="AI243" s="7">
        <v>0</v>
      </c>
      <c r="AN243" s="1"/>
      <c r="AO243" s="1"/>
      <c r="AP243" s="1"/>
      <c r="AQ243" s="1"/>
      <c r="AR243" s="1" t="s">
        <v>255</v>
      </c>
      <c r="AS243" s="1"/>
      <c r="AT243" s="1"/>
      <c r="AU243" s="1"/>
      <c r="AV243" s="1"/>
      <c r="AW243" s="12">
        <v>3.6319649175117681E-3</v>
      </c>
      <c r="AX243" s="12">
        <v>5.3341729061064727E-2</v>
      </c>
      <c r="AY243" s="12">
        <v>-0.10449309635763453</v>
      </c>
      <c r="AZ243" s="12">
        <v>3.4486400836606076E-2</v>
      </c>
      <c r="BA243" s="12">
        <v>2.7439487031543546E-4</v>
      </c>
      <c r="BB243" s="12">
        <v>5.501032915889971E-2</v>
      </c>
      <c r="BC243" s="12">
        <v>6.6893127855547865E-2</v>
      </c>
      <c r="BD243" s="12">
        <v>-9.9115626401810944E-2</v>
      </c>
      <c r="BE243" s="12">
        <v>-5.8932163499545633E-3</v>
      </c>
      <c r="BF243" s="12">
        <v>-1.7299760005678129E-2</v>
      </c>
      <c r="BG243" s="12">
        <v>4.774245764506322E-2</v>
      </c>
      <c r="BH243" s="12">
        <v>-4.9094222080241674E-3</v>
      </c>
      <c r="BI243" s="12">
        <v>-9.711898555409261E-2</v>
      </c>
      <c r="BJ243" s="12">
        <v>-2.5350304401829522E-2</v>
      </c>
      <c r="BK243" s="12">
        <v>-3.5269468261232187E-2</v>
      </c>
      <c r="BL243" s="12">
        <v>4.1585682965854118E-2</v>
      </c>
      <c r="BM243" s="12">
        <v>7.632627913344155E-3</v>
      </c>
      <c r="BN243" s="12">
        <v>4.6480298390338952E-2</v>
      </c>
      <c r="BO243" s="12">
        <v>3.4724777460043425E-2</v>
      </c>
      <c r="BP243" s="12">
        <v>-2.7454369449947696E-2</v>
      </c>
      <c r="BQ243" s="12">
        <v>3.0177964241597979E-2</v>
      </c>
      <c r="BR243" s="12">
        <v>0</v>
      </c>
    </row>
    <row r="244" spans="1:70">
      <c r="A244" s="1">
        <v>243</v>
      </c>
      <c r="B244" s="1">
        <v>0</v>
      </c>
      <c r="C244" s="1">
        <v>0</v>
      </c>
      <c r="D244" s="1">
        <v>0</v>
      </c>
      <c r="E244" s="1" t="s">
        <v>256</v>
      </c>
      <c r="F244" s="1" t="s">
        <v>436</v>
      </c>
      <c r="G244" s="1" t="s">
        <v>320</v>
      </c>
      <c r="H244" s="1" t="s">
        <v>347</v>
      </c>
      <c r="I244" s="1">
        <v>0</v>
      </c>
      <c r="J244" s="13">
        <v>-2.1083768525398316E-3</v>
      </c>
      <c r="K244" s="13">
        <v>5.5200295820776971E-2</v>
      </c>
      <c r="L244" s="13">
        <v>-0.11001551350106333</v>
      </c>
      <c r="M244" s="13">
        <v>4.2812262238239203E-2</v>
      </c>
      <c r="N244" s="13">
        <v>-7.0936973500749752E-4</v>
      </c>
      <c r="O244" s="13">
        <v>3.9651935847386126E-2</v>
      </c>
      <c r="P244" s="13">
        <v>6.9498402856592256E-2</v>
      </c>
      <c r="Q244" s="13">
        <v>-0.1153531729748298</v>
      </c>
      <c r="R244" s="13">
        <v>-1.3902848767827226E-2</v>
      </c>
      <c r="S244" s="13">
        <v>-7.4675854357270565E-4</v>
      </c>
      <c r="T244" s="13">
        <v>3.6924847430953922E-2</v>
      </c>
      <c r="U244" s="13">
        <v>-1.1532073476742151E-2</v>
      </c>
      <c r="V244" s="13">
        <v>-0.13725427164456092</v>
      </c>
      <c r="W244" s="13">
        <v>-2.6352869087446641E-2</v>
      </c>
      <c r="X244" s="13">
        <v>3.4588959391669796E-2</v>
      </c>
      <c r="Y244" s="13">
        <v>3.2010829964138517E-2</v>
      </c>
      <c r="Z244" s="13">
        <v>3.4486202733771593E-3</v>
      </c>
      <c r="AA244" s="13">
        <v>5.5786884893189712E-2</v>
      </c>
      <c r="AB244" s="13">
        <v>1.1998488681967432E-2</v>
      </c>
      <c r="AC244" s="13">
        <v>-2.2749437850757601E-2</v>
      </c>
      <c r="AD244" s="13">
        <v>4.3156077633049947E-2</v>
      </c>
      <c r="AE244" s="5">
        <v>0</v>
      </c>
      <c r="AF244" s="5"/>
      <c r="AG244" s="5">
        <v>6.9498402856592261</v>
      </c>
      <c r="AH244" s="5">
        <v>13.725427164456091</v>
      </c>
      <c r="AI244" s="7">
        <v>0</v>
      </c>
      <c r="AN244" s="1"/>
      <c r="AO244" s="1"/>
      <c r="AP244" s="1"/>
      <c r="AQ244" s="1"/>
      <c r="AR244" s="1" t="s">
        <v>256</v>
      </c>
      <c r="AS244" s="1"/>
      <c r="AT244" s="1"/>
      <c r="AU244" s="1"/>
      <c r="AV244" s="1"/>
      <c r="AW244" s="12">
        <v>-2.1083768525398316E-3</v>
      </c>
      <c r="AX244" s="12">
        <v>5.5200295820776971E-2</v>
      </c>
      <c r="AY244" s="12">
        <v>-0.11001551350106333</v>
      </c>
      <c r="AZ244" s="12">
        <v>4.2812262238239203E-2</v>
      </c>
      <c r="BA244" s="12">
        <v>-7.0936973500749752E-4</v>
      </c>
      <c r="BB244" s="12">
        <v>3.9651935847386126E-2</v>
      </c>
      <c r="BC244" s="12">
        <v>6.9498402856592256E-2</v>
      </c>
      <c r="BD244" s="12">
        <v>-0.1153531729748298</v>
      </c>
      <c r="BE244" s="12">
        <v>-1.3902848767827226E-2</v>
      </c>
      <c r="BF244" s="12">
        <v>-7.4675854357270565E-4</v>
      </c>
      <c r="BG244" s="12">
        <v>3.6924847430953922E-2</v>
      </c>
      <c r="BH244" s="12">
        <v>-1.1532073476742151E-2</v>
      </c>
      <c r="BI244" s="12">
        <v>-0.13725427164456092</v>
      </c>
      <c r="BJ244" s="12">
        <v>-2.6352869087446641E-2</v>
      </c>
      <c r="BK244" s="12">
        <v>3.4588959391669796E-2</v>
      </c>
      <c r="BL244" s="12">
        <v>3.2010829964138517E-2</v>
      </c>
      <c r="BM244" s="12">
        <v>3.4486202733771593E-3</v>
      </c>
      <c r="BN244" s="12">
        <v>5.5786884893189712E-2</v>
      </c>
      <c r="BO244" s="12">
        <v>1.1998488681967432E-2</v>
      </c>
      <c r="BP244" s="12">
        <v>-2.2749437850757601E-2</v>
      </c>
      <c r="BQ244" s="12">
        <v>4.3156077633049947E-2</v>
      </c>
      <c r="BR244" s="12">
        <v>0</v>
      </c>
    </row>
    <row r="245" spans="1:70">
      <c r="A245" s="1">
        <v>244</v>
      </c>
      <c r="B245" s="1">
        <v>0</v>
      </c>
      <c r="C245" s="1">
        <v>0</v>
      </c>
      <c r="D245" s="1">
        <v>0</v>
      </c>
      <c r="E245" s="1" t="s">
        <v>9</v>
      </c>
      <c r="F245" s="1" t="s">
        <v>436</v>
      </c>
      <c r="G245" s="1" t="s">
        <v>320</v>
      </c>
      <c r="H245" s="1" t="s">
        <v>347</v>
      </c>
      <c r="I245" s="1">
        <v>0</v>
      </c>
      <c r="J245" s="13">
        <v>8.3862979060497333E-4</v>
      </c>
      <c r="K245" s="13">
        <v>5.4247149359336673E-2</v>
      </c>
      <c r="L245" s="13">
        <v>-0.1074825483508262</v>
      </c>
      <c r="M245" s="13">
        <v>3.8673479878850107E-2</v>
      </c>
      <c r="N245" s="13">
        <v>-2.1138894008924567E-4</v>
      </c>
      <c r="O245" s="13">
        <v>4.7363508246245606E-2</v>
      </c>
      <c r="P245" s="13">
        <v>6.8300674695252764E-2</v>
      </c>
      <c r="Q245" s="13">
        <v>-0.10749129421941031</v>
      </c>
      <c r="R245" s="13">
        <v>-9.953861464651978E-3</v>
      </c>
      <c r="S245" s="13">
        <v>-8.8167804596062521E-3</v>
      </c>
      <c r="T245" s="13">
        <v>4.2291115936883658E-2</v>
      </c>
      <c r="U245" s="13">
        <v>-8.2202403204474899E-3</v>
      </c>
      <c r="V245" s="13">
        <v>-0.11709590550324446</v>
      </c>
      <c r="W245" s="13">
        <v>-2.5856433108165981E-2</v>
      </c>
      <c r="X245" s="13">
        <v>-2.8456130243814892E-4</v>
      </c>
      <c r="Y245" s="13">
        <v>3.664806447352574E-2</v>
      </c>
      <c r="Z245" s="13">
        <v>5.520269903922348E-3</v>
      </c>
      <c r="AA245" s="13">
        <v>5.1278720760717829E-2</v>
      </c>
      <c r="AB245" s="13">
        <v>2.3267444110055092E-2</v>
      </c>
      <c r="AC245" s="13">
        <v>-2.5037447614038588E-2</v>
      </c>
      <c r="AD245" s="13">
        <v>3.7411875927688437E-2</v>
      </c>
      <c r="AE245" s="5">
        <v>0</v>
      </c>
      <c r="AF245" s="5"/>
      <c r="AG245" s="5">
        <v>6.8300674695252761</v>
      </c>
      <c r="AH245" s="5">
        <v>11.709590550324446</v>
      </c>
      <c r="AI245" s="7">
        <v>0</v>
      </c>
      <c r="AN245" s="1"/>
      <c r="AO245" s="1"/>
      <c r="AP245" s="1"/>
      <c r="AQ245" s="1"/>
      <c r="AR245" s="1" t="s">
        <v>9</v>
      </c>
      <c r="AS245" s="1"/>
      <c r="AT245" s="1"/>
      <c r="AU245" s="1"/>
      <c r="AV245" s="1"/>
      <c r="AW245" s="12">
        <v>8.3862979060497333E-4</v>
      </c>
      <c r="AX245" s="12">
        <v>5.4247149359336673E-2</v>
      </c>
      <c r="AY245" s="12">
        <v>-0.1074825483508262</v>
      </c>
      <c r="AZ245" s="12">
        <v>3.8673479878850107E-2</v>
      </c>
      <c r="BA245" s="12">
        <v>-2.1138894008924567E-4</v>
      </c>
      <c r="BB245" s="12">
        <v>4.7363508246245606E-2</v>
      </c>
      <c r="BC245" s="12">
        <v>6.8300674695252764E-2</v>
      </c>
      <c r="BD245" s="12">
        <v>-0.10749129421941031</v>
      </c>
      <c r="BE245" s="12">
        <v>-9.953861464651978E-3</v>
      </c>
      <c r="BF245" s="12">
        <v>-8.8167804596062521E-3</v>
      </c>
      <c r="BG245" s="12">
        <v>4.2291115936883658E-2</v>
      </c>
      <c r="BH245" s="12">
        <v>-8.2202403204474899E-3</v>
      </c>
      <c r="BI245" s="12">
        <v>-0.11709590550324446</v>
      </c>
      <c r="BJ245" s="12">
        <v>-2.5856433108165981E-2</v>
      </c>
      <c r="BK245" s="12">
        <v>-2.8456130243814892E-4</v>
      </c>
      <c r="BL245" s="12">
        <v>3.664806447352574E-2</v>
      </c>
      <c r="BM245" s="12">
        <v>5.520269903922348E-3</v>
      </c>
      <c r="BN245" s="12">
        <v>5.1278720760717829E-2</v>
      </c>
      <c r="BO245" s="12">
        <v>2.3267444110055092E-2</v>
      </c>
      <c r="BP245" s="12">
        <v>-2.5037447614038588E-2</v>
      </c>
      <c r="BQ245" s="12">
        <v>3.7411875927688437E-2</v>
      </c>
      <c r="BR245" s="12">
        <v>0</v>
      </c>
    </row>
    <row r="246" spans="1:70">
      <c r="A246" s="1">
        <v>245</v>
      </c>
      <c r="B246" s="1">
        <v>0</v>
      </c>
      <c r="C246" s="1">
        <v>0</v>
      </c>
      <c r="D246" s="1">
        <v>108</v>
      </c>
      <c r="E246" s="1" t="s">
        <v>255</v>
      </c>
      <c r="F246" s="1" t="s">
        <v>437</v>
      </c>
      <c r="G246" s="1" t="s">
        <v>84</v>
      </c>
      <c r="H246" s="1" t="s">
        <v>39</v>
      </c>
      <c r="I246" s="1">
        <v>0</v>
      </c>
      <c r="J246" s="13">
        <v>-2.4427480916030555E-2</v>
      </c>
      <c r="K246" s="13">
        <v>-0.10687022900763359</v>
      </c>
      <c r="L246" s="13">
        <v>-5.8015267175572476E-2</v>
      </c>
      <c r="M246" s="13">
        <v>0.2045801526717558</v>
      </c>
      <c r="N246" s="13">
        <v>-4.1221374045801569E-2</v>
      </c>
      <c r="O246" s="13">
        <v>-5.6488549618320651E-2</v>
      </c>
      <c r="P246" s="13">
        <v>5.3435114503816793E-2</v>
      </c>
      <c r="Q246" s="13" t="e">
        <v>#VALUE!</v>
      </c>
      <c r="R246" s="13">
        <v>8.0916030534351105E-2</v>
      </c>
      <c r="S246" s="13">
        <v>-6.1068702290077203E-3</v>
      </c>
      <c r="T246" s="13">
        <v>0.28854961832061077</v>
      </c>
      <c r="U246" s="13">
        <v>-4.580152671755682E-3</v>
      </c>
      <c r="V246" s="13">
        <v>-6.1068702290077203E-3</v>
      </c>
      <c r="W246" s="13">
        <v>-0.18320610687022901</v>
      </c>
      <c r="X246" s="13">
        <v>0.35114503816793891</v>
      </c>
      <c r="Y246" s="13">
        <v>-0.24122137404580149</v>
      </c>
      <c r="Z246" s="13">
        <v>-1.2213740458015224E-2</v>
      </c>
      <c r="AA246" s="13">
        <v>0.15725190839694653</v>
      </c>
      <c r="AB246" s="13">
        <v>-0.18320610687022901</v>
      </c>
      <c r="AC246" s="13">
        <v>-5.3435114503816793E-2</v>
      </c>
      <c r="AD246" s="13">
        <v>0.16335877862595424</v>
      </c>
      <c r="AE246" s="5">
        <v>0</v>
      </c>
      <c r="AF246" s="5"/>
      <c r="AG246" s="5">
        <v>35.114503816793892</v>
      </c>
      <c r="AH246" s="5">
        <v>24.122137404580148</v>
      </c>
      <c r="AI246" s="7">
        <v>0</v>
      </c>
      <c r="AN246" s="1"/>
      <c r="AO246" s="1"/>
      <c r="AP246" s="1"/>
      <c r="AQ246" s="1"/>
      <c r="AR246" s="1" t="s">
        <v>255</v>
      </c>
      <c r="AS246" s="1"/>
      <c r="AT246" s="1"/>
      <c r="AU246" s="1"/>
      <c r="AV246" s="1"/>
      <c r="AW246" s="12">
        <v>-2.4427480916030555E-2</v>
      </c>
      <c r="AX246" s="12">
        <v>-0.10687022900763359</v>
      </c>
      <c r="AY246" s="12">
        <v>-5.8015267175572476E-2</v>
      </c>
      <c r="AZ246" s="12">
        <v>0.2045801526717558</v>
      </c>
      <c r="BA246" s="12">
        <v>-4.1221374045801569E-2</v>
      </c>
      <c r="BB246" s="12">
        <v>-5.6488549618320651E-2</v>
      </c>
      <c r="BC246" s="12">
        <v>5.3435114503816793E-2</v>
      </c>
      <c r="BD246" s="12">
        <v>0</v>
      </c>
      <c r="BE246" s="12">
        <v>8.0916030534351105E-2</v>
      </c>
      <c r="BF246" s="12">
        <v>-6.1068702290077203E-3</v>
      </c>
      <c r="BG246" s="12">
        <v>0.28854961832061077</v>
      </c>
      <c r="BH246" s="12">
        <v>-4.580152671755682E-3</v>
      </c>
      <c r="BI246" s="12">
        <v>-6.1068702290077203E-3</v>
      </c>
      <c r="BJ246" s="12">
        <v>-0.18320610687022901</v>
      </c>
      <c r="BK246" s="12">
        <v>0.35114503816793891</v>
      </c>
      <c r="BL246" s="12">
        <v>-0.24122137404580149</v>
      </c>
      <c r="BM246" s="12">
        <v>-1.2213740458015224E-2</v>
      </c>
      <c r="BN246" s="12">
        <v>0.15725190839694653</v>
      </c>
      <c r="BO246" s="12">
        <v>-0.18320610687022901</v>
      </c>
      <c r="BP246" s="12">
        <v>-5.3435114503816793E-2</v>
      </c>
      <c r="BQ246" s="12">
        <v>0.16335877862595424</v>
      </c>
      <c r="BR246" s="12">
        <v>0</v>
      </c>
    </row>
    <row r="247" spans="1:70">
      <c r="A247" s="1">
        <v>246</v>
      </c>
      <c r="B247" s="1">
        <v>0</v>
      </c>
      <c r="C247" s="1">
        <v>0</v>
      </c>
      <c r="D247" s="1">
        <v>0</v>
      </c>
      <c r="E247" s="1" t="s">
        <v>256</v>
      </c>
      <c r="F247" s="1" t="s">
        <v>437</v>
      </c>
      <c r="G247" s="1" t="s">
        <v>84</v>
      </c>
      <c r="H247" s="1" t="s">
        <v>39</v>
      </c>
      <c r="I247" s="1">
        <v>0</v>
      </c>
      <c r="J247" s="13">
        <v>1.0606060606060648E-2</v>
      </c>
      <c r="K247" s="13">
        <v>0.12878787878787878</v>
      </c>
      <c r="L247" s="13">
        <v>0.10454545454545464</v>
      </c>
      <c r="M247" s="13">
        <v>0.16363636363636358</v>
      </c>
      <c r="N247" s="13">
        <v>-3.4848484848484802E-2</v>
      </c>
      <c r="O247" s="13">
        <v>0.11969696969696979</v>
      </c>
      <c r="P247" s="13">
        <v>-0.18333333333333335</v>
      </c>
      <c r="Q247" s="13" t="e">
        <v>#VALUE!</v>
      </c>
      <c r="R247" s="13">
        <v>0.15000000000000008</v>
      </c>
      <c r="S247" s="13">
        <v>4.5454545454545027E-3</v>
      </c>
      <c r="T247" s="13">
        <v>2.1212121212121297E-2</v>
      </c>
      <c r="U247" s="13">
        <v>-0.13030303030303034</v>
      </c>
      <c r="V247" s="13">
        <v>-6.0606060606061465E-3</v>
      </c>
      <c r="W247" s="13">
        <v>-6.0606060606060608E-2</v>
      </c>
      <c r="X247" s="13">
        <v>4.6969696969696884E-2</v>
      </c>
      <c r="Y247" s="13">
        <v>5.454545454545446E-2</v>
      </c>
      <c r="Z247" s="13">
        <v>0.20454545454545456</v>
      </c>
      <c r="AA247" s="13">
        <v>7.575757575757576E-3</v>
      </c>
      <c r="AB247" s="13">
        <v>0.20454545454545456</v>
      </c>
      <c r="AC247" s="13">
        <v>-9.0909090909090912E-2</v>
      </c>
      <c r="AD247" s="13">
        <v>3.787878787878788E-2</v>
      </c>
      <c r="AE247" s="5">
        <v>0</v>
      </c>
      <c r="AF247" s="5"/>
      <c r="AG247" s="5">
        <v>20.454545454545457</v>
      </c>
      <c r="AH247" s="5">
        <v>18.333333333333336</v>
      </c>
      <c r="AI247" s="7">
        <v>0</v>
      </c>
      <c r="AQ247" s="10"/>
      <c r="AR247" s="1" t="s">
        <v>256</v>
      </c>
      <c r="AS247" s="1"/>
      <c r="AT247" s="1"/>
      <c r="AU247" s="1"/>
      <c r="AV247" s="1"/>
      <c r="AW247" s="12">
        <v>1.0606060606060648E-2</v>
      </c>
      <c r="AX247" s="12">
        <v>0.12878787878787878</v>
      </c>
      <c r="AY247" s="12">
        <v>0.10454545454545464</v>
      </c>
      <c r="AZ247" s="12">
        <v>0.16363636363636358</v>
      </c>
      <c r="BA247" s="12">
        <v>-3.4848484848484802E-2</v>
      </c>
      <c r="BB247" s="12">
        <v>0.11969696969696979</v>
      </c>
      <c r="BC247" s="12">
        <v>-0.18333333333333335</v>
      </c>
      <c r="BD247" s="12">
        <v>0</v>
      </c>
      <c r="BE247" s="12">
        <v>0.15000000000000008</v>
      </c>
      <c r="BF247" s="12">
        <v>4.5454545454545027E-3</v>
      </c>
      <c r="BG247" s="12">
        <v>2.1212121212121297E-2</v>
      </c>
      <c r="BH247" s="12">
        <v>-0.13030303030303034</v>
      </c>
      <c r="BI247" s="12">
        <v>-6.0606060606061465E-3</v>
      </c>
      <c r="BJ247" s="12">
        <v>-6.0606060606060608E-2</v>
      </c>
      <c r="BK247" s="12">
        <v>4.6969696969696884E-2</v>
      </c>
      <c r="BL247" s="12">
        <v>5.454545454545446E-2</v>
      </c>
      <c r="BM247" s="12">
        <v>0.20454545454545456</v>
      </c>
      <c r="BN247" s="12">
        <v>7.575757575757576E-3</v>
      </c>
      <c r="BO247" s="12">
        <v>0.20454545454545456</v>
      </c>
      <c r="BP247" s="12">
        <v>-9.0909090909090912E-2</v>
      </c>
      <c r="BQ247" s="12">
        <v>3.787878787878788E-2</v>
      </c>
      <c r="BR247" s="12">
        <v>0</v>
      </c>
    </row>
    <row r="248" spans="1:70">
      <c r="A248" s="1">
        <v>247</v>
      </c>
      <c r="B248" s="1">
        <v>0</v>
      </c>
      <c r="C248" s="1">
        <v>0</v>
      </c>
      <c r="D248" s="1">
        <v>0</v>
      </c>
      <c r="E248" s="1" t="s">
        <v>9</v>
      </c>
      <c r="F248" s="1" t="s">
        <v>437</v>
      </c>
      <c r="G248" s="1" t="s">
        <v>84</v>
      </c>
      <c r="H248" s="1" t="s">
        <v>39</v>
      </c>
      <c r="I248" s="1">
        <v>0</v>
      </c>
      <c r="J248" s="13">
        <v>-4.5592705167172825E-3</v>
      </c>
      <c r="K248" s="13">
        <v>1.3677811550152063E-2</v>
      </c>
      <c r="L248" s="13">
        <v>2.4316109422492533E-2</v>
      </c>
      <c r="M248" s="13">
        <v>0.17477203647416414</v>
      </c>
      <c r="N248" s="13">
        <v>-3.7993920972644375E-2</v>
      </c>
      <c r="O248" s="13">
        <v>1.6717325227963657E-2</v>
      </c>
      <c r="P248" s="13">
        <v>-6.5349544072948282E-2</v>
      </c>
      <c r="Q248" s="13" t="e">
        <v>#VALUE!</v>
      </c>
      <c r="R248" s="13">
        <v>0.12613981762917931</v>
      </c>
      <c r="S248" s="13">
        <v>3.0395136778115935E-3</v>
      </c>
      <c r="T248" s="13">
        <v>0.10638297872340426</v>
      </c>
      <c r="U248" s="13">
        <v>-8.0547112462006035E-2</v>
      </c>
      <c r="V248" s="13">
        <v>-9.118541033434565E-3</v>
      </c>
      <c r="W248" s="13">
        <v>-0.12158054711246201</v>
      </c>
      <c r="X248" s="13">
        <v>0.12917933130699089</v>
      </c>
      <c r="Y248" s="13">
        <v>-0.10638297872340426</v>
      </c>
      <c r="Z248" s="13">
        <v>0.10334346504559266</v>
      </c>
      <c r="AA248" s="13">
        <v>7.598784194528875E-2</v>
      </c>
      <c r="AB248" s="13">
        <v>-1.9756838905775034E-2</v>
      </c>
      <c r="AC248" s="13">
        <v>-6.2310030395136697E-2</v>
      </c>
      <c r="AD248" s="13">
        <v>9.5744680851063788E-2</v>
      </c>
      <c r="AE248" s="5">
        <v>0</v>
      </c>
      <c r="AG248" s="5">
        <v>17.477203647416413</v>
      </c>
      <c r="AH248" s="5">
        <v>12.158054711246201</v>
      </c>
      <c r="AI248" s="7">
        <v>0</v>
      </c>
      <c r="AQ248" s="10"/>
      <c r="AR248" s="10"/>
      <c r="AS248" s="10"/>
      <c r="AT248" s="10"/>
      <c r="AU248" s="10"/>
      <c r="AV248" s="10"/>
      <c r="AW248" s="12">
        <v>-4.5592705167172825E-3</v>
      </c>
      <c r="AX248" s="12">
        <v>1.3677811550152063E-2</v>
      </c>
      <c r="AY248" s="12">
        <v>2.4316109422492533E-2</v>
      </c>
      <c r="AZ248" s="12">
        <v>0.17477203647416414</v>
      </c>
      <c r="BA248" s="12">
        <v>-3.7993920972644375E-2</v>
      </c>
      <c r="BB248" s="12">
        <v>1.6717325227963657E-2</v>
      </c>
      <c r="BC248" s="12">
        <v>-6.5349544072948282E-2</v>
      </c>
      <c r="BD248" s="12">
        <v>0</v>
      </c>
      <c r="BE248" s="12">
        <v>0.12613981762917931</v>
      </c>
      <c r="BF248" s="12">
        <v>3.0395136778115935E-3</v>
      </c>
      <c r="BG248" s="12">
        <v>0.10638297872340426</v>
      </c>
      <c r="BH248" s="12">
        <v>-8.0547112462006035E-2</v>
      </c>
      <c r="BI248" s="12">
        <v>-9.118541033434565E-3</v>
      </c>
      <c r="BJ248" s="12">
        <v>-0.12158054711246201</v>
      </c>
      <c r="BK248" s="12">
        <v>0.12917933130699089</v>
      </c>
      <c r="BL248" s="12">
        <v>-0.10638297872340426</v>
      </c>
      <c r="BM248" s="12">
        <v>0.10334346504559266</v>
      </c>
      <c r="BN248" s="12">
        <v>7.598784194528875E-2</v>
      </c>
      <c r="BO248" s="12">
        <v>-1.9756838905775034E-2</v>
      </c>
      <c r="BP248" s="12">
        <v>-6.2310030395136697E-2</v>
      </c>
      <c r="BQ248" s="12">
        <v>9.5744680851063788E-2</v>
      </c>
      <c r="BR248" s="12">
        <v>0</v>
      </c>
    </row>
    <row r="249" spans="1:70">
      <c r="A249" s="1">
        <v>248</v>
      </c>
      <c r="B249" s="1">
        <v>0</v>
      </c>
      <c r="C249" s="1">
        <v>0</v>
      </c>
      <c r="D249" s="1">
        <v>109</v>
      </c>
      <c r="E249" s="1" t="s">
        <v>255</v>
      </c>
      <c r="F249" s="1" t="s">
        <v>308</v>
      </c>
      <c r="G249" s="1" t="s">
        <v>320</v>
      </c>
      <c r="H249" s="1" t="s">
        <v>349</v>
      </c>
      <c r="I249" s="1">
        <v>0</v>
      </c>
      <c r="J249" s="13">
        <v>-8.3207261724659504E-2</v>
      </c>
      <c r="K249" s="13">
        <v>-0.10741301059001505</v>
      </c>
      <c r="L249" s="13">
        <v>0.10590015128593042</v>
      </c>
      <c r="M249" s="13">
        <v>0.11800302571860835</v>
      </c>
      <c r="N249" s="13">
        <v>-5.5975794251134588E-2</v>
      </c>
      <c r="O249" s="13">
        <v>2.8744326777609772E-2</v>
      </c>
      <c r="P249" s="13">
        <v>0.11195158850226938</v>
      </c>
      <c r="Q249" s="13">
        <v>0.10287443267776115</v>
      </c>
      <c r="R249" s="13">
        <v>-7.5642965204235899E-2</v>
      </c>
      <c r="S249" s="13">
        <v>8.0181543116490339E-2</v>
      </c>
      <c r="T249" s="13">
        <v>5.1437216338880577E-2</v>
      </c>
      <c r="U249" s="13">
        <v>-1.5128593040846343E-3</v>
      </c>
      <c r="V249" s="13">
        <v>0.13615733736762481</v>
      </c>
      <c r="W249" s="13">
        <v>1.2102874432677935E-2</v>
      </c>
      <c r="X249" s="13">
        <v>1.8154311649016687E-2</v>
      </c>
      <c r="Y249" s="13">
        <v>-0.16036308623298026</v>
      </c>
      <c r="Z249" s="13">
        <v>6.5052950075643143E-2</v>
      </c>
      <c r="AA249" s="13">
        <v>-3.9334341906202643E-2</v>
      </c>
      <c r="AB249" s="13">
        <v>-1.9667170953101321E-2</v>
      </c>
      <c r="AC249" s="13">
        <v>2.4205748865355654E-2</v>
      </c>
      <c r="AD249" s="13">
        <v>-8.7745839636913736E-2</v>
      </c>
      <c r="AE249" s="5">
        <v>0</v>
      </c>
      <c r="AG249" s="5">
        <v>13.615733736762481</v>
      </c>
      <c r="AH249" s="5">
        <v>16.036308623298027</v>
      </c>
      <c r="AI249" s="7">
        <v>0</v>
      </c>
      <c r="AQ249" s="10"/>
      <c r="AR249" s="10"/>
      <c r="AS249" s="10"/>
      <c r="AT249" s="10"/>
      <c r="AU249" s="10"/>
      <c r="AV249" s="10"/>
      <c r="AW249" s="12">
        <v>-8.3207261724659504E-2</v>
      </c>
      <c r="AX249" s="12">
        <v>-0.10741301059001505</v>
      </c>
      <c r="AY249" s="12">
        <v>0.10590015128593042</v>
      </c>
      <c r="AZ249" s="12">
        <v>0.11800302571860835</v>
      </c>
      <c r="BA249" s="12">
        <v>-5.5975794251134588E-2</v>
      </c>
      <c r="BB249" s="12">
        <v>2.8744326777609772E-2</v>
      </c>
      <c r="BC249" s="12">
        <v>0.11195158850226938</v>
      </c>
      <c r="BD249" s="12">
        <v>0.10287443267776115</v>
      </c>
      <c r="BE249" s="12">
        <v>-7.5642965204235899E-2</v>
      </c>
      <c r="BF249" s="12">
        <v>8.0181543116490339E-2</v>
      </c>
      <c r="BG249" s="12">
        <v>5.1437216338880577E-2</v>
      </c>
      <c r="BH249" s="12">
        <v>-1.5128593040846343E-3</v>
      </c>
      <c r="BI249" s="12">
        <v>0.13615733736762481</v>
      </c>
      <c r="BJ249" s="12">
        <v>1.2102874432677935E-2</v>
      </c>
      <c r="BK249" s="12">
        <v>1.8154311649016687E-2</v>
      </c>
      <c r="BL249" s="12">
        <v>-0.16036308623298026</v>
      </c>
      <c r="BM249" s="12">
        <v>6.5052950075643143E-2</v>
      </c>
      <c r="BN249" s="12">
        <v>-3.9334341906202643E-2</v>
      </c>
      <c r="BO249" s="12">
        <v>-1.9667170953101321E-2</v>
      </c>
      <c r="BP249" s="12">
        <v>2.4205748865355654E-2</v>
      </c>
      <c r="BQ249" s="12">
        <v>-8.7745839636913736E-2</v>
      </c>
      <c r="BR249" s="12">
        <v>0</v>
      </c>
    </row>
    <row r="250" spans="1:70">
      <c r="A250" s="1">
        <v>249</v>
      </c>
      <c r="B250" s="1">
        <v>0</v>
      </c>
      <c r="C250" s="1">
        <v>0</v>
      </c>
      <c r="D250" s="1">
        <v>0</v>
      </c>
      <c r="E250" s="1" t="s">
        <v>256</v>
      </c>
      <c r="F250" s="1" t="s">
        <v>308</v>
      </c>
      <c r="G250" s="1" t="s">
        <v>320</v>
      </c>
      <c r="H250" s="1" t="s">
        <v>349</v>
      </c>
      <c r="I250" s="1">
        <v>0</v>
      </c>
      <c r="J250" s="13">
        <v>-6.4516129032257993E-2</v>
      </c>
      <c r="K250" s="13">
        <v>1.2622720897615788E-2</v>
      </c>
      <c r="L250" s="13">
        <v>-4.2075736325385294E-3</v>
      </c>
      <c r="M250" s="13">
        <v>9.8176718092566617E-2</v>
      </c>
      <c r="N250" s="13">
        <v>4.2075736325385294E-3</v>
      </c>
      <c r="O250" s="13">
        <v>6.17110799438991E-2</v>
      </c>
      <c r="P250" s="13">
        <v>7.0126227208976155E-2</v>
      </c>
      <c r="Q250" s="13">
        <v>-0.24403927068723702</v>
      </c>
      <c r="R250" s="13">
        <v>-4.9088359046283309E-2</v>
      </c>
      <c r="S250" s="13">
        <v>6.5918653576437627E-2</v>
      </c>
      <c r="T250" s="13">
        <v>2.1037868162692847E-2</v>
      </c>
      <c r="U250" s="13">
        <v>-2.244039270687229E-2</v>
      </c>
      <c r="V250" s="13">
        <v>4.7685834502103869E-2</v>
      </c>
      <c r="W250" s="13">
        <v>-9.8176718092567016E-3</v>
      </c>
      <c r="X250" s="13">
        <v>0.12061711079943911</v>
      </c>
      <c r="Y250" s="13">
        <v>-9.396914446002809E-2</v>
      </c>
      <c r="Z250" s="13">
        <v>9.1164095371669002E-2</v>
      </c>
      <c r="AA250" s="13">
        <v>2.1037868162692847E-2</v>
      </c>
      <c r="AB250" s="13">
        <v>-7.0126227208976155E-2</v>
      </c>
      <c r="AC250" s="13">
        <v>3.2258064516128997E-2</v>
      </c>
      <c r="AD250" s="13">
        <v>-0.11781206171107993</v>
      </c>
      <c r="AE250" s="5">
        <v>0</v>
      </c>
      <c r="AG250" s="5">
        <v>12.061711079943912</v>
      </c>
      <c r="AH250" s="5">
        <v>24.403927068723704</v>
      </c>
      <c r="AI250" s="7">
        <v>0</v>
      </c>
      <c r="AJ250" s="1"/>
      <c r="AK250" s="1"/>
      <c r="AL250" s="1"/>
      <c r="AM250" s="1"/>
      <c r="AQ250" s="10"/>
      <c r="AR250" s="10"/>
      <c r="AS250" s="10"/>
      <c r="AT250" s="10"/>
      <c r="AU250" s="10"/>
      <c r="AV250" s="10"/>
      <c r="AW250" s="12">
        <v>-6.4516129032257993E-2</v>
      </c>
      <c r="AX250" s="12">
        <v>1.2622720897615788E-2</v>
      </c>
      <c r="AY250" s="12">
        <v>-4.2075736325385294E-3</v>
      </c>
      <c r="AZ250" s="12">
        <v>9.8176718092566617E-2</v>
      </c>
      <c r="BA250" s="12">
        <v>4.2075736325385294E-3</v>
      </c>
      <c r="BB250" s="12">
        <v>6.17110799438991E-2</v>
      </c>
      <c r="BC250" s="12">
        <v>7.0126227208976155E-2</v>
      </c>
      <c r="BD250" s="12">
        <v>-0.24403927068723702</v>
      </c>
      <c r="BE250" s="12">
        <v>-4.9088359046283309E-2</v>
      </c>
      <c r="BF250" s="12">
        <v>6.5918653576437627E-2</v>
      </c>
      <c r="BG250" s="12">
        <v>2.1037868162692847E-2</v>
      </c>
      <c r="BH250" s="12">
        <v>-2.244039270687229E-2</v>
      </c>
      <c r="BI250" s="12">
        <v>4.7685834502103869E-2</v>
      </c>
      <c r="BJ250" s="12">
        <v>-9.8176718092567016E-3</v>
      </c>
      <c r="BK250" s="12">
        <v>0.12061711079943911</v>
      </c>
      <c r="BL250" s="12">
        <v>-9.396914446002809E-2</v>
      </c>
      <c r="BM250" s="12">
        <v>9.1164095371669002E-2</v>
      </c>
      <c r="BN250" s="12">
        <v>2.1037868162692847E-2</v>
      </c>
      <c r="BO250" s="12">
        <v>-7.0126227208976155E-2</v>
      </c>
      <c r="BP250" s="12">
        <v>3.2258064516128997E-2</v>
      </c>
      <c r="BQ250" s="12">
        <v>-0.11781206171107993</v>
      </c>
      <c r="BR250" s="12">
        <v>0</v>
      </c>
    </row>
    <row r="251" spans="1:70">
      <c r="A251" s="1">
        <v>250</v>
      </c>
      <c r="B251" s="1">
        <v>0</v>
      </c>
      <c r="C251" s="1">
        <v>0</v>
      </c>
      <c r="D251" s="1">
        <v>0</v>
      </c>
      <c r="E251" s="1" t="s">
        <v>9</v>
      </c>
      <c r="F251" s="1" t="s">
        <v>308</v>
      </c>
      <c r="G251" s="1" t="s">
        <v>320</v>
      </c>
      <c r="H251" s="1" t="s">
        <v>349</v>
      </c>
      <c r="I251" s="1">
        <v>0</v>
      </c>
      <c r="J251" s="13">
        <v>-7.3913043478260887E-2</v>
      </c>
      <c r="K251" s="13">
        <v>-3.4782608695652258E-2</v>
      </c>
      <c r="L251" s="13">
        <v>3.9130434782608733E-2</v>
      </c>
      <c r="M251" s="13">
        <v>0.10434782608695656</v>
      </c>
      <c r="N251" s="13">
        <v>-1.3043478260869648E-2</v>
      </c>
      <c r="O251" s="13">
        <v>4.4927536231883974E-2</v>
      </c>
      <c r="P251" s="13">
        <v>9.1304347826086915E-2</v>
      </c>
      <c r="Q251" s="13">
        <v>-9.1304347826086915E-2</v>
      </c>
      <c r="R251" s="13">
        <v>-5.3623188405797141E-2</v>
      </c>
      <c r="S251" s="13">
        <v>7.2463768115942032E-2</v>
      </c>
      <c r="T251" s="13">
        <v>3.7681159420289774E-2</v>
      </c>
      <c r="U251" s="13">
        <v>-1.3043478260869648E-2</v>
      </c>
      <c r="V251" s="13">
        <v>8.4057971014492708E-2</v>
      </c>
      <c r="W251" s="13">
        <v>-4.3478260869564802E-3</v>
      </c>
      <c r="X251" s="13">
        <v>7.6811594202898514E-2</v>
      </c>
      <c r="Y251" s="13">
        <v>-0.12028985507246373</v>
      </c>
      <c r="Z251" s="13">
        <v>8.5507246376811674E-2</v>
      </c>
      <c r="AA251" s="13">
        <v>0</v>
      </c>
      <c r="AB251" s="13">
        <v>-4.7826086956521699E-2</v>
      </c>
      <c r="AC251" s="13">
        <v>3.043478260869557E-2</v>
      </c>
      <c r="AD251" s="13">
        <v>-0.10579710144927532</v>
      </c>
      <c r="AE251" s="5">
        <v>0</v>
      </c>
      <c r="AG251" s="5">
        <v>10.434782608695656</v>
      </c>
      <c r="AH251" s="5">
        <v>12.028985507246373</v>
      </c>
      <c r="AI251" s="7">
        <v>0</v>
      </c>
      <c r="AJ251" s="1"/>
      <c r="AK251" s="1"/>
      <c r="AL251" s="1"/>
      <c r="AM251" s="1"/>
      <c r="AR251" s="10"/>
      <c r="AS251" s="10"/>
      <c r="AT251" s="10"/>
      <c r="AU251" s="10"/>
      <c r="AV251" s="10"/>
      <c r="AW251" s="12">
        <v>-7.3913043478260887E-2</v>
      </c>
      <c r="AX251" s="12">
        <v>-3.4782608695652258E-2</v>
      </c>
      <c r="AY251" s="12">
        <v>3.9130434782608733E-2</v>
      </c>
      <c r="AZ251" s="12">
        <v>0.10434782608695656</v>
      </c>
      <c r="BA251" s="12">
        <v>-1.3043478260869648E-2</v>
      </c>
      <c r="BB251" s="12">
        <v>4.4927536231883974E-2</v>
      </c>
      <c r="BC251" s="12">
        <v>9.1304347826086915E-2</v>
      </c>
      <c r="BD251" s="12">
        <v>-9.1304347826086915E-2</v>
      </c>
      <c r="BE251" s="12">
        <v>-5.3623188405797141E-2</v>
      </c>
      <c r="BF251" s="12">
        <v>7.2463768115942032E-2</v>
      </c>
      <c r="BG251" s="12">
        <v>3.7681159420289774E-2</v>
      </c>
      <c r="BH251" s="12">
        <v>-1.3043478260869648E-2</v>
      </c>
      <c r="BI251" s="12">
        <v>8.4057971014492708E-2</v>
      </c>
      <c r="BJ251" s="12">
        <v>-4.3478260869564802E-3</v>
      </c>
      <c r="BK251" s="12">
        <v>7.6811594202898514E-2</v>
      </c>
      <c r="BL251" s="12">
        <v>-0.12028985507246373</v>
      </c>
      <c r="BM251" s="12">
        <v>8.5507246376811674E-2</v>
      </c>
      <c r="BN251" s="12">
        <v>0</v>
      </c>
      <c r="BO251" s="12">
        <v>-4.7826086956521699E-2</v>
      </c>
      <c r="BP251" s="12">
        <v>3.043478260869557E-2</v>
      </c>
      <c r="BQ251" s="12">
        <v>-0.10579710144927532</v>
      </c>
      <c r="BR251" s="12">
        <v>0</v>
      </c>
    </row>
    <row r="252" spans="1:70">
      <c r="A252" s="1">
        <v>251</v>
      </c>
      <c r="B252" s="1">
        <v>0</v>
      </c>
      <c r="C252" s="1">
        <v>0</v>
      </c>
      <c r="D252" s="1">
        <v>110</v>
      </c>
      <c r="E252" s="1" t="s">
        <v>255</v>
      </c>
      <c r="F252" s="1" t="s">
        <v>128</v>
      </c>
      <c r="G252" s="1" t="s">
        <v>84</v>
      </c>
      <c r="H252" s="1" t="s">
        <v>40</v>
      </c>
      <c r="I252" s="1">
        <v>1</v>
      </c>
      <c r="J252" s="13">
        <v>-0.20629582574849936</v>
      </c>
      <c r="K252" s="13">
        <v>0.2796497608935849</v>
      </c>
      <c r="L252" s="13">
        <v>0.18109626823393957</v>
      </c>
      <c r="M252" s="13">
        <v>0.28053986595374758</v>
      </c>
      <c r="N252" s="13">
        <v>-0.1573965770142402</v>
      </c>
      <c r="O252" s="13">
        <v>-8.6335969588826528E-2</v>
      </c>
      <c r="P252" s="13">
        <v>0.26418414610162572</v>
      </c>
      <c r="Q252" s="13">
        <v>0.15939309338749244</v>
      </c>
      <c r="R252" s="13">
        <v>-2.9262066846084577E-2</v>
      </c>
      <c r="S252" s="13">
        <v>9.5042034171585688E-2</v>
      </c>
      <c r="T252" s="13">
        <v>0.17281154216283984</v>
      </c>
      <c r="U252" s="13">
        <v>1.3281335391043817E-2</v>
      </c>
      <c r="V252" s="13">
        <v>0.19993748139886505</v>
      </c>
      <c r="W252" s="13">
        <v>-3.4003886524732518E-2</v>
      </c>
      <c r="X252" s="13">
        <v>-1.6583338534423966E-2</v>
      </c>
      <c r="Y252" s="13">
        <v>3.818661969262685E-2</v>
      </c>
      <c r="Z252" s="13">
        <v>-9.13009633661859E-2</v>
      </c>
      <c r="AA252" s="13">
        <v>-0.25707388061536907</v>
      </c>
      <c r="AB252" s="13">
        <v>-0.32134200018389719</v>
      </c>
      <c r="AC252" s="13">
        <v>0.11124962049112613</v>
      </c>
      <c r="AD252" s="13">
        <v>3.2035559751359188E-2</v>
      </c>
      <c r="AE252" s="5">
        <v>0</v>
      </c>
      <c r="AG252" s="5">
        <v>28.053986595374759</v>
      </c>
      <c r="AH252" s="5">
        <v>32.13420001838972</v>
      </c>
      <c r="AI252" s="7">
        <v>0</v>
      </c>
      <c r="AJ252" s="1"/>
      <c r="AK252" s="1"/>
      <c r="AL252" s="1"/>
      <c r="AM252" s="1"/>
      <c r="AW252" s="12">
        <v>-0.20629582574849936</v>
      </c>
      <c r="AX252" s="12">
        <v>0.2796497608935849</v>
      </c>
      <c r="AY252" s="12">
        <v>0.18109626823393957</v>
      </c>
      <c r="AZ252" s="12">
        <v>0.28053986595374758</v>
      </c>
      <c r="BA252" s="12">
        <v>-0.1573965770142402</v>
      </c>
      <c r="BB252" s="12">
        <v>-8.6335969588826528E-2</v>
      </c>
      <c r="BC252" s="12">
        <v>0.26418414610162572</v>
      </c>
      <c r="BD252" s="12">
        <v>0.15939309338749244</v>
      </c>
      <c r="BE252" s="12">
        <v>-2.9262066846084577E-2</v>
      </c>
      <c r="BF252" s="12">
        <v>9.5042034171585688E-2</v>
      </c>
      <c r="BG252" s="12">
        <v>0.17281154216283984</v>
      </c>
      <c r="BH252" s="12">
        <v>1.3281335391043817E-2</v>
      </c>
      <c r="BI252" s="12">
        <v>0.19993748139886505</v>
      </c>
      <c r="BJ252" s="12">
        <v>-3.4003886524732518E-2</v>
      </c>
      <c r="BK252" s="12">
        <v>-1.6583338534423966E-2</v>
      </c>
      <c r="BL252" s="12">
        <v>3.818661969262685E-2</v>
      </c>
      <c r="BM252" s="12">
        <v>-9.13009633661859E-2</v>
      </c>
      <c r="BN252" s="12">
        <v>-0.25707388061536907</v>
      </c>
      <c r="BO252" s="12">
        <v>-0.32134200018389719</v>
      </c>
      <c r="BP252" s="12">
        <v>0.11124962049112613</v>
      </c>
      <c r="BQ252" s="12">
        <v>3.2035559751359188E-2</v>
      </c>
      <c r="BR252" s="12">
        <v>0</v>
      </c>
    </row>
    <row r="253" spans="1:70">
      <c r="A253" s="1">
        <v>252</v>
      </c>
      <c r="B253" s="1">
        <v>0</v>
      </c>
      <c r="C253" s="1">
        <v>0</v>
      </c>
      <c r="D253" s="1">
        <v>0</v>
      </c>
      <c r="E253" s="1" t="s">
        <v>256</v>
      </c>
      <c r="F253" s="1" t="s">
        <v>128</v>
      </c>
      <c r="G253" s="1" t="s">
        <v>84</v>
      </c>
      <c r="H253" s="1" t="s">
        <v>40</v>
      </c>
      <c r="I253" s="1">
        <v>1</v>
      </c>
      <c r="J253" s="13">
        <v>-0.23675316545799979</v>
      </c>
      <c r="K253" s="13">
        <v>4.9410834021369823E-2</v>
      </c>
      <c r="L253" s="13">
        <v>-1.6484508399261029E-2</v>
      </c>
      <c r="M253" s="13">
        <v>0.16920641625677502</v>
      </c>
      <c r="N253" s="13">
        <v>-0.15817484331847484</v>
      </c>
      <c r="O253" s="13">
        <v>4.888369729016348E-2</v>
      </c>
      <c r="P253" s="13">
        <v>0.3682020882421696</v>
      </c>
      <c r="Q253" s="13">
        <v>-5.7914621221468024E-2</v>
      </c>
      <c r="R253" s="13">
        <v>0.20510209461231432</v>
      </c>
      <c r="S253" s="13">
        <v>0.14345955286114345</v>
      </c>
      <c r="T253" s="13">
        <v>4.5133224134080135E-2</v>
      </c>
      <c r="U253" s="13">
        <v>1.4920314928083827E-2</v>
      </c>
      <c r="V253" s="13">
        <v>3.5856950151108485E-2</v>
      </c>
      <c r="W253" s="13">
        <v>0.13740008253464792</v>
      </c>
      <c r="X253" s="13">
        <v>0.12139109142802723</v>
      </c>
      <c r="Y253" s="13">
        <v>1.8893934218598557E-2</v>
      </c>
      <c r="Z253" s="13">
        <v>-5.8623080063858989E-2</v>
      </c>
      <c r="AA253" s="13">
        <v>-0.2457250167729072</v>
      </c>
      <c r="AB253" s="13">
        <v>-1.7011110595372008E-2</v>
      </c>
      <c r="AC253" s="13">
        <v>1.3828866724664128E-2</v>
      </c>
      <c r="AD253" s="13">
        <v>-6.2659255013495743E-2</v>
      </c>
      <c r="AE253" s="5">
        <v>0</v>
      </c>
      <c r="AG253" s="5">
        <v>36.820208824216962</v>
      </c>
      <c r="AH253" s="5">
        <v>24.57250167729072</v>
      </c>
      <c r="AI253" s="7">
        <v>0</v>
      </c>
      <c r="AJ253" s="1"/>
      <c r="AK253" s="1"/>
      <c r="AL253" s="1"/>
      <c r="AM253" s="1"/>
      <c r="AN253" s="1"/>
      <c r="AO253" s="1"/>
      <c r="AP253" s="1"/>
      <c r="AW253" s="12">
        <v>-0.23675316545799979</v>
      </c>
      <c r="AX253" s="12">
        <v>4.9410834021369823E-2</v>
      </c>
      <c r="AY253" s="12">
        <v>-1.6484508399261029E-2</v>
      </c>
      <c r="AZ253" s="12">
        <v>0.16920641625677502</v>
      </c>
      <c r="BA253" s="12">
        <v>-0.15817484331847484</v>
      </c>
      <c r="BB253" s="12">
        <v>4.888369729016348E-2</v>
      </c>
      <c r="BC253" s="12">
        <v>0.3682020882421696</v>
      </c>
      <c r="BD253" s="12">
        <v>-5.7914621221468024E-2</v>
      </c>
      <c r="BE253" s="12">
        <v>0.20510209461231432</v>
      </c>
      <c r="BF253" s="12">
        <v>0.14345955286114345</v>
      </c>
      <c r="BG253" s="12">
        <v>4.5133224134080135E-2</v>
      </c>
      <c r="BH253" s="12">
        <v>1.4920314928083827E-2</v>
      </c>
      <c r="BI253" s="12">
        <v>3.5856950151108485E-2</v>
      </c>
      <c r="BJ253" s="12">
        <v>0.13740008253464792</v>
      </c>
      <c r="BK253" s="12">
        <v>0.12139109142802723</v>
      </c>
      <c r="BL253" s="12">
        <v>1.8893934218598557E-2</v>
      </c>
      <c r="BM253" s="12">
        <v>-5.8623080063858989E-2</v>
      </c>
      <c r="BN253" s="12">
        <v>-0.2457250167729072</v>
      </c>
      <c r="BO253" s="12">
        <v>-1.7011110595372008E-2</v>
      </c>
      <c r="BP253" s="12">
        <v>1.3828866724664128E-2</v>
      </c>
      <c r="BQ253" s="12">
        <v>-6.2659255013495743E-2</v>
      </c>
      <c r="BR253" s="12">
        <v>0</v>
      </c>
    </row>
    <row r="254" spans="1:70">
      <c r="A254" s="1">
        <v>253</v>
      </c>
      <c r="B254" s="1">
        <v>0</v>
      </c>
      <c r="C254" s="1">
        <v>0</v>
      </c>
      <c r="D254" s="1">
        <v>0</v>
      </c>
      <c r="E254" s="1" t="s">
        <v>9</v>
      </c>
      <c r="F254" s="1" t="s">
        <v>128</v>
      </c>
      <c r="G254" s="1" t="s">
        <v>84</v>
      </c>
      <c r="H254" s="1" t="s">
        <v>40</v>
      </c>
      <c r="I254" s="1">
        <v>1</v>
      </c>
      <c r="J254" s="13">
        <v>-0.22184109932178886</v>
      </c>
      <c r="K254" s="13">
        <v>0.15315367992826728</v>
      </c>
      <c r="L254" s="13">
        <v>8.8365126981032827E-2</v>
      </c>
      <c r="M254" s="13">
        <v>0.253988645696411</v>
      </c>
      <c r="N254" s="13">
        <v>-0.14009353790072213</v>
      </c>
      <c r="O254" s="13">
        <v>-2.8660181529058852E-2</v>
      </c>
      <c r="P254" s="13">
        <v>0.29730889806725225</v>
      </c>
      <c r="Q254" s="13">
        <v>-1.327195212709241E-2</v>
      </c>
      <c r="R254" s="13">
        <v>6.4989607744185621E-2</v>
      </c>
      <c r="S254" s="13">
        <v>0.12277810210310607</v>
      </c>
      <c r="T254" s="13">
        <v>9.2003229147796198E-2</v>
      </c>
      <c r="U254" s="13">
        <v>1.0256283789610856E-2</v>
      </c>
      <c r="V254" s="13">
        <v>0.11169595415900326</v>
      </c>
      <c r="W254" s="13">
        <v>4.653670199505671E-2</v>
      </c>
      <c r="X254" s="13">
        <v>6.2986784337254381E-2</v>
      </c>
      <c r="Y254" s="13">
        <v>2.1759081299081925E-2</v>
      </c>
      <c r="Z254" s="13">
        <v>-8.1179978571196715E-2</v>
      </c>
      <c r="AA254" s="13">
        <v>-0.26290036485323642</v>
      </c>
      <c r="AB254" s="13">
        <v>-0.18193627350297142</v>
      </c>
      <c r="AC254" s="13">
        <v>6.2541539703355881E-2</v>
      </c>
      <c r="AD254" s="13">
        <v>-1.2601122308464149E-2</v>
      </c>
      <c r="AE254" s="5">
        <v>0</v>
      </c>
      <c r="AG254" s="5">
        <v>29.730889806725223</v>
      </c>
      <c r="AH254" s="5">
        <v>26.290036485323643</v>
      </c>
      <c r="AI254" s="7">
        <v>0</v>
      </c>
      <c r="AJ254" s="1"/>
      <c r="AK254" s="1"/>
      <c r="AL254" s="1"/>
      <c r="AM254" s="1"/>
      <c r="AN254" s="1"/>
      <c r="AO254" s="1"/>
      <c r="AP254" s="1"/>
      <c r="AW254" s="12">
        <v>-0.22184109932178886</v>
      </c>
      <c r="AX254" s="12">
        <v>0.15315367992826728</v>
      </c>
      <c r="AY254" s="12">
        <v>8.8365126981032827E-2</v>
      </c>
      <c r="AZ254" s="12">
        <v>0.253988645696411</v>
      </c>
      <c r="BA254" s="12">
        <v>-0.14009353790072213</v>
      </c>
      <c r="BB254" s="12">
        <v>-2.8660181529058852E-2</v>
      </c>
      <c r="BC254" s="12">
        <v>0.29730889806725225</v>
      </c>
      <c r="BD254" s="12">
        <v>-1.327195212709241E-2</v>
      </c>
      <c r="BE254" s="12">
        <v>6.4989607744185621E-2</v>
      </c>
      <c r="BF254" s="12">
        <v>0.12277810210310607</v>
      </c>
      <c r="BG254" s="12">
        <v>9.2003229147796198E-2</v>
      </c>
      <c r="BH254" s="12">
        <v>1.0256283789610856E-2</v>
      </c>
      <c r="BI254" s="12">
        <v>0.11169595415900326</v>
      </c>
      <c r="BJ254" s="12">
        <v>4.653670199505671E-2</v>
      </c>
      <c r="BK254" s="12">
        <v>6.2986784337254381E-2</v>
      </c>
      <c r="BL254" s="12">
        <v>2.1759081299081925E-2</v>
      </c>
      <c r="BM254" s="12">
        <v>-8.1179978571196715E-2</v>
      </c>
      <c r="BN254" s="12">
        <v>-0.26290036485323642</v>
      </c>
      <c r="BO254" s="12">
        <v>-0.18193627350297142</v>
      </c>
      <c r="BP254" s="12">
        <v>6.2541539703355881E-2</v>
      </c>
      <c r="BQ254" s="12">
        <v>-1.2601122308464149E-2</v>
      </c>
      <c r="BR254" s="12">
        <v>0</v>
      </c>
    </row>
    <row r="255" spans="1:70">
      <c r="A255" s="1">
        <v>254</v>
      </c>
      <c r="B255" s="1">
        <v>0</v>
      </c>
      <c r="C255" s="1">
        <v>0</v>
      </c>
      <c r="D255" s="1">
        <v>111</v>
      </c>
      <c r="E255" s="1" t="s">
        <v>255</v>
      </c>
      <c r="F255" s="1" t="s">
        <v>87</v>
      </c>
      <c r="G255" s="1" t="s">
        <v>84</v>
      </c>
      <c r="H255" s="1" t="s">
        <v>38</v>
      </c>
      <c r="I255" s="1">
        <v>0</v>
      </c>
      <c r="J255" s="13">
        <v>9.9132589838909178E-3</v>
      </c>
      <c r="K255" s="13">
        <v>-1.4869888475836465E-2</v>
      </c>
      <c r="L255" s="13">
        <v>-9.9132589838909178E-3</v>
      </c>
      <c r="M255" s="13">
        <v>-4.9566294919455474E-3</v>
      </c>
      <c r="N255" s="13">
        <v>1.2391573729862988E-3</v>
      </c>
      <c r="O255" s="13">
        <v>-3.4696406443618301E-2</v>
      </c>
      <c r="P255" s="13">
        <v>-5.3283767038413844E-2</v>
      </c>
      <c r="Q255" s="13">
        <v>5.7001239157372915E-2</v>
      </c>
      <c r="R255" s="13">
        <v>-2.8500619578686458E-2</v>
      </c>
      <c r="S255" s="13">
        <v>9.9132589838909178E-3</v>
      </c>
      <c r="T255" s="13">
        <v>-2.7261462205700158E-2</v>
      </c>
      <c r="U255" s="13">
        <v>0</v>
      </c>
      <c r="V255" s="13">
        <v>1.1152416356877217E-2</v>
      </c>
      <c r="W255" s="13">
        <v>-1.2391573729863692E-2</v>
      </c>
      <c r="X255" s="13">
        <v>2.354399008674091E-2</v>
      </c>
      <c r="Y255" s="13">
        <v>2.4783147459727737E-3</v>
      </c>
      <c r="Z255" s="13">
        <v>-1.7348203221809241E-2</v>
      </c>
      <c r="AA255" s="13">
        <v>4.9566294919454766E-2</v>
      </c>
      <c r="AB255" s="13">
        <v>-5.4522924411400317E-2</v>
      </c>
      <c r="AC255" s="13">
        <v>8.6741016109046203E-3</v>
      </c>
      <c r="AD255" s="13">
        <v>-1.7348203221809241E-2</v>
      </c>
      <c r="AE255" s="5">
        <v>0</v>
      </c>
      <c r="AG255" s="5">
        <v>5.7001239157372918</v>
      </c>
      <c r="AH255" s="5">
        <v>5.452292441140032</v>
      </c>
      <c r="AI255" s="7">
        <v>0</v>
      </c>
      <c r="AJ255" s="1"/>
      <c r="AK255" s="1"/>
      <c r="AL255" s="1"/>
      <c r="AM255" s="1"/>
      <c r="AN255" s="1"/>
      <c r="AO255" s="1"/>
      <c r="AP255" s="1"/>
      <c r="AW255" s="12">
        <v>9.9132589838909178E-3</v>
      </c>
      <c r="AX255" s="12">
        <v>-1.4869888475836465E-2</v>
      </c>
      <c r="AY255" s="12">
        <v>-9.9132589838909178E-3</v>
      </c>
      <c r="AZ255" s="12">
        <v>-4.9566294919455474E-3</v>
      </c>
      <c r="BA255" s="12">
        <v>1.2391573729862988E-3</v>
      </c>
      <c r="BB255" s="12">
        <v>-3.4696406443618301E-2</v>
      </c>
      <c r="BC255" s="12">
        <v>-5.3283767038413844E-2</v>
      </c>
      <c r="BD255" s="12">
        <v>5.7001239157372915E-2</v>
      </c>
      <c r="BE255" s="12">
        <v>-2.8500619578686458E-2</v>
      </c>
      <c r="BF255" s="12">
        <v>9.9132589838909178E-3</v>
      </c>
      <c r="BG255" s="12">
        <v>-2.7261462205700158E-2</v>
      </c>
      <c r="BH255" s="12">
        <v>0</v>
      </c>
      <c r="BI255" s="12">
        <v>1.1152416356877217E-2</v>
      </c>
      <c r="BJ255" s="12">
        <v>-1.2391573729863692E-2</v>
      </c>
      <c r="BK255" s="12">
        <v>2.354399008674091E-2</v>
      </c>
      <c r="BL255" s="12">
        <v>2.4783147459727737E-3</v>
      </c>
      <c r="BM255" s="12">
        <v>-1.7348203221809241E-2</v>
      </c>
      <c r="BN255" s="12">
        <v>4.9566294919454766E-2</v>
      </c>
      <c r="BO255" s="12">
        <v>-5.4522924411400317E-2</v>
      </c>
      <c r="BP255" s="12">
        <v>8.6741016109046203E-3</v>
      </c>
      <c r="BQ255" s="12">
        <v>-1.7348203221809241E-2</v>
      </c>
      <c r="BR255" s="12">
        <v>0</v>
      </c>
    </row>
    <row r="256" spans="1:70">
      <c r="A256" s="1">
        <v>255</v>
      </c>
      <c r="B256" s="1">
        <v>0</v>
      </c>
      <c r="C256" s="1">
        <v>0</v>
      </c>
      <c r="D256" s="1">
        <v>0</v>
      </c>
      <c r="E256" s="1" t="s">
        <v>256</v>
      </c>
      <c r="F256" s="1" t="s">
        <v>87</v>
      </c>
      <c r="G256" s="1" t="s">
        <v>84</v>
      </c>
      <c r="H256" s="1" t="s">
        <v>38</v>
      </c>
      <c r="I256" s="1">
        <v>0</v>
      </c>
      <c r="J256" s="13">
        <v>1.1111111111111181E-2</v>
      </c>
      <c r="K256" s="13">
        <v>-1.3580246913580177E-2</v>
      </c>
      <c r="L256" s="13">
        <v>-8.6419753086420109E-3</v>
      </c>
      <c r="M256" s="13">
        <v>-3.7037037037036687E-3</v>
      </c>
      <c r="N256" s="13">
        <v>2.4691358024691709E-3</v>
      </c>
      <c r="O256" s="13">
        <v>-3.3333333333333368E-2</v>
      </c>
      <c r="P256" s="13">
        <v>-5.1851851851851885E-2</v>
      </c>
      <c r="Q256" s="13">
        <v>5.8024691358024724E-2</v>
      </c>
      <c r="R256" s="13">
        <v>-2.5925925925925856E-2</v>
      </c>
      <c r="S256" s="13">
        <v>9.8765432098765083E-3</v>
      </c>
      <c r="T256" s="13">
        <v>-2.5925925925925856E-2</v>
      </c>
      <c r="U256" s="13">
        <v>1.2345679012344976E-3</v>
      </c>
      <c r="V256" s="13">
        <v>1.2345679012345678E-2</v>
      </c>
      <c r="W256" s="13">
        <v>-1.1111111111111181E-2</v>
      </c>
      <c r="X256" s="13">
        <v>2.3456790123456861E-2</v>
      </c>
      <c r="Y256" s="13">
        <v>3.7037037037036687E-3</v>
      </c>
      <c r="Z256" s="13">
        <v>-1.6049382716049349E-2</v>
      </c>
      <c r="AA256" s="13">
        <v>4.9382716049382713E-2</v>
      </c>
      <c r="AB256" s="13">
        <v>-5.3086419753086388E-2</v>
      </c>
      <c r="AC256" s="13">
        <v>8.6419753086420109E-3</v>
      </c>
      <c r="AD256" s="13">
        <v>-1.6049382716049349E-2</v>
      </c>
      <c r="AE256" s="5">
        <v>0</v>
      </c>
      <c r="AG256" s="5">
        <v>5.8024691358024727</v>
      </c>
      <c r="AH256" s="5">
        <v>5.3086419753086389</v>
      </c>
      <c r="AI256" s="7">
        <v>0</v>
      </c>
      <c r="AJ256" s="1"/>
      <c r="AK256" s="1"/>
      <c r="AL256" s="1"/>
      <c r="AM256" s="1"/>
      <c r="AN256" s="1"/>
      <c r="AO256" s="1"/>
      <c r="AP256" s="1"/>
      <c r="AW256" s="12">
        <v>1.1111111111111181E-2</v>
      </c>
      <c r="AX256" s="12">
        <v>-1.3580246913580177E-2</v>
      </c>
      <c r="AY256" s="12">
        <v>-8.6419753086420109E-3</v>
      </c>
      <c r="AZ256" s="12">
        <v>-3.7037037037036687E-3</v>
      </c>
      <c r="BA256" s="12">
        <v>2.4691358024691709E-3</v>
      </c>
      <c r="BB256" s="12">
        <v>-3.3333333333333368E-2</v>
      </c>
      <c r="BC256" s="12">
        <v>-5.1851851851851885E-2</v>
      </c>
      <c r="BD256" s="12">
        <v>5.8024691358024724E-2</v>
      </c>
      <c r="BE256" s="12">
        <v>-2.5925925925925856E-2</v>
      </c>
      <c r="BF256" s="12">
        <v>9.8765432098765083E-3</v>
      </c>
      <c r="BG256" s="12">
        <v>-2.5925925925925856E-2</v>
      </c>
      <c r="BH256" s="12">
        <v>1.2345679012344976E-3</v>
      </c>
      <c r="BI256" s="12">
        <v>1.2345679012345678E-2</v>
      </c>
      <c r="BJ256" s="12">
        <v>-1.1111111111111181E-2</v>
      </c>
      <c r="BK256" s="12">
        <v>2.3456790123456861E-2</v>
      </c>
      <c r="BL256" s="12">
        <v>3.7037037037036687E-3</v>
      </c>
      <c r="BM256" s="12">
        <v>-1.6049382716049349E-2</v>
      </c>
      <c r="BN256" s="12">
        <v>4.9382716049382713E-2</v>
      </c>
      <c r="BO256" s="12">
        <v>-5.3086419753086388E-2</v>
      </c>
      <c r="BP256" s="12">
        <v>8.6419753086420109E-3</v>
      </c>
      <c r="BQ256" s="12">
        <v>-1.6049382716049349E-2</v>
      </c>
      <c r="BR256" s="12">
        <v>0</v>
      </c>
    </row>
    <row r="257" spans="1:70">
      <c r="A257" s="1">
        <v>256</v>
      </c>
      <c r="B257" s="1">
        <v>0</v>
      </c>
      <c r="C257" s="1">
        <v>0</v>
      </c>
      <c r="D257" s="1">
        <v>0</v>
      </c>
      <c r="E257" s="1" t="s">
        <v>9</v>
      </c>
      <c r="F257" s="1" t="s">
        <v>87</v>
      </c>
      <c r="G257" s="1" t="s">
        <v>84</v>
      </c>
      <c r="H257" s="1" t="s">
        <v>38</v>
      </c>
      <c r="I257" s="1">
        <v>0</v>
      </c>
      <c r="J257" s="13">
        <v>9.8887515451173934E-3</v>
      </c>
      <c r="K257" s="13">
        <v>-1.4833127317676177E-2</v>
      </c>
      <c r="L257" s="13">
        <v>-9.8887515451175686E-3</v>
      </c>
      <c r="M257" s="13">
        <v>-4.9443757725587843E-3</v>
      </c>
      <c r="N257" s="13">
        <v>1.2360939431396083E-3</v>
      </c>
      <c r="O257" s="13">
        <v>-3.4610630407911139E-2</v>
      </c>
      <c r="P257" s="13">
        <v>-5.3152039555006317E-2</v>
      </c>
      <c r="Q257" s="13">
        <v>5.6860321384425143E-2</v>
      </c>
      <c r="R257" s="13">
        <v>-2.7194066749072963E-2</v>
      </c>
      <c r="S257" s="13">
        <v>9.8887515451173934E-3</v>
      </c>
      <c r="T257" s="13">
        <v>-2.7194066749072963E-2</v>
      </c>
      <c r="U257" s="13">
        <v>0</v>
      </c>
      <c r="V257" s="13">
        <v>1.1124845488257002E-2</v>
      </c>
      <c r="W257" s="13">
        <v>-1.2360939431396786E-2</v>
      </c>
      <c r="X257" s="13">
        <v>2.2249690976514178E-2</v>
      </c>
      <c r="Y257" s="13">
        <v>2.4721878862792165E-3</v>
      </c>
      <c r="Z257" s="13">
        <v>-1.7305315203955569E-2</v>
      </c>
      <c r="AA257" s="13">
        <v>4.8207663782447355E-2</v>
      </c>
      <c r="AB257" s="13">
        <v>-5.4388133498145926E-2</v>
      </c>
      <c r="AC257" s="13">
        <v>7.4165636588380008E-3</v>
      </c>
      <c r="AD257" s="13">
        <v>-1.7305315203955569E-2</v>
      </c>
      <c r="AE257" s="5">
        <v>0</v>
      </c>
      <c r="AG257" s="5">
        <v>5.6860321384425143</v>
      </c>
      <c r="AH257" s="5">
        <v>5.438813349814593</v>
      </c>
      <c r="AI257" s="7">
        <v>0</v>
      </c>
      <c r="AJ257" s="1"/>
      <c r="AK257" s="1"/>
      <c r="AL257" s="1"/>
      <c r="AM257" s="1"/>
      <c r="AN257" s="1"/>
      <c r="AO257" s="1"/>
      <c r="AP257" s="1"/>
      <c r="AW257" s="12">
        <v>9.8887515451173934E-3</v>
      </c>
      <c r="AX257" s="12">
        <v>-1.4833127317676177E-2</v>
      </c>
      <c r="AY257" s="12">
        <v>-9.8887515451175686E-3</v>
      </c>
      <c r="AZ257" s="12">
        <v>-4.9443757725587843E-3</v>
      </c>
      <c r="BA257" s="12">
        <v>1.2360939431396083E-3</v>
      </c>
      <c r="BB257" s="12">
        <v>-3.4610630407911139E-2</v>
      </c>
      <c r="BC257" s="12">
        <v>-5.3152039555006317E-2</v>
      </c>
      <c r="BD257" s="12">
        <v>5.6860321384425143E-2</v>
      </c>
      <c r="BE257" s="12">
        <v>-2.7194066749072963E-2</v>
      </c>
      <c r="BF257" s="12">
        <v>9.8887515451173934E-3</v>
      </c>
      <c r="BG257" s="12">
        <v>-2.7194066749072963E-2</v>
      </c>
      <c r="BH257" s="12">
        <v>0</v>
      </c>
      <c r="BI257" s="12">
        <v>1.1124845488257002E-2</v>
      </c>
      <c r="BJ257" s="12">
        <v>-1.2360939431396786E-2</v>
      </c>
      <c r="BK257" s="12">
        <v>2.2249690976514178E-2</v>
      </c>
      <c r="BL257" s="12">
        <v>2.4721878862792165E-3</v>
      </c>
      <c r="BM257" s="12">
        <v>-1.7305315203955569E-2</v>
      </c>
      <c r="BN257" s="12">
        <v>4.8207663782447355E-2</v>
      </c>
      <c r="BO257" s="12">
        <v>-5.4388133498145926E-2</v>
      </c>
      <c r="BP257" s="12">
        <v>7.4165636588380008E-3</v>
      </c>
      <c r="BQ257" s="12">
        <v>-1.7305315203955569E-2</v>
      </c>
      <c r="BR257" s="12">
        <v>0</v>
      </c>
    </row>
    <row r="258" spans="1:70">
      <c r="A258" s="1">
        <v>257</v>
      </c>
      <c r="B258" s="1">
        <v>0</v>
      </c>
      <c r="C258" s="1">
        <v>0</v>
      </c>
      <c r="D258" s="1">
        <v>112</v>
      </c>
      <c r="E258" s="1" t="s">
        <v>255</v>
      </c>
      <c r="F258" s="1" t="s">
        <v>94</v>
      </c>
      <c r="G258" s="1" t="s">
        <v>83</v>
      </c>
      <c r="H258" s="1" t="s">
        <v>76</v>
      </c>
      <c r="I258" s="1">
        <v>0</v>
      </c>
      <c r="J258" s="13">
        <v>-2.9014385127989747E-2</v>
      </c>
      <c r="K258" s="13">
        <v>1.773383127384448E-2</v>
      </c>
      <c r="L258" s="13">
        <v>-1.3948051983523164E-3</v>
      </c>
      <c r="M258" s="13">
        <v>-7.1431196602799911E-3</v>
      </c>
      <c r="N258" s="13">
        <v>2.0232804051312333E-2</v>
      </c>
      <c r="O258" s="13">
        <v>-2.0059998005625621E-2</v>
      </c>
      <c r="P258" s="13">
        <v>2.9222090003729339E-2</v>
      </c>
      <c r="Q258" s="13">
        <v>3.6876160301912451E-2</v>
      </c>
      <c r="R258" s="13">
        <v>-1.628524614211872E-3</v>
      </c>
      <c r="S258" s="13">
        <v>-8.6129055914805734E-3</v>
      </c>
      <c r="T258" s="13">
        <v>2.7149367106436902E-2</v>
      </c>
      <c r="U258" s="13">
        <v>4.548775606995209E-3</v>
      </c>
      <c r="V258" s="13">
        <v>1.9463830513659481E-2</v>
      </c>
      <c r="W258" s="13">
        <v>1.1466997287510576E-2</v>
      </c>
      <c r="X258" s="13">
        <v>1.2334712730146835E-2</v>
      </c>
      <c r="Y258" s="13">
        <v>1.1862027340150317E-2</v>
      </c>
      <c r="Z258" s="13">
        <v>1.0637985700968896E-5</v>
      </c>
      <c r="AA258" s="13">
        <v>2.2113656186377893E-3</v>
      </c>
      <c r="AB258" s="13">
        <v>3.4767840338970498E-3</v>
      </c>
      <c r="AC258" s="13">
        <v>1.1378176076442856E-2</v>
      </c>
      <c r="AD258" s="13">
        <v>1.007366057379409E-2</v>
      </c>
      <c r="AE258" s="5">
        <v>0</v>
      </c>
      <c r="AG258" s="5">
        <v>3.6876160301912453</v>
      </c>
      <c r="AH258" s="5">
        <v>2.0059998005625621</v>
      </c>
      <c r="AI258" s="7">
        <v>0</v>
      </c>
      <c r="AJ258" s="1"/>
      <c r="AK258" s="1"/>
      <c r="AL258" s="1"/>
      <c r="AM258" s="1"/>
      <c r="AN258" s="1"/>
      <c r="AO258" s="1"/>
      <c r="AP258" s="1"/>
      <c r="AW258" s="12">
        <v>-2.9014385127989747E-2</v>
      </c>
      <c r="AX258" s="12">
        <v>1.773383127384448E-2</v>
      </c>
      <c r="AY258" s="12">
        <v>-1.3948051983523164E-3</v>
      </c>
      <c r="AZ258" s="12">
        <v>-7.1431196602799911E-3</v>
      </c>
      <c r="BA258" s="12">
        <v>2.0232804051312333E-2</v>
      </c>
      <c r="BB258" s="12">
        <v>-2.0059998005625621E-2</v>
      </c>
      <c r="BC258" s="12">
        <v>2.9222090003729339E-2</v>
      </c>
      <c r="BD258" s="12">
        <v>3.6876160301912451E-2</v>
      </c>
      <c r="BE258" s="12">
        <v>-1.628524614211872E-3</v>
      </c>
      <c r="BF258" s="12">
        <v>-8.6129055914805734E-3</v>
      </c>
      <c r="BG258" s="12">
        <v>2.7149367106436902E-2</v>
      </c>
      <c r="BH258" s="12">
        <v>4.548775606995209E-3</v>
      </c>
      <c r="BI258" s="12">
        <v>1.9463830513659481E-2</v>
      </c>
      <c r="BJ258" s="12">
        <v>1.1466997287510576E-2</v>
      </c>
      <c r="BK258" s="12">
        <v>1.2334712730146835E-2</v>
      </c>
      <c r="BL258" s="12">
        <v>1.1862027340150317E-2</v>
      </c>
      <c r="BM258" s="12">
        <v>1.0637985700968896E-5</v>
      </c>
      <c r="BN258" s="12">
        <v>2.2113656186377893E-3</v>
      </c>
      <c r="BO258" s="12">
        <v>3.4767840338970498E-3</v>
      </c>
      <c r="BP258" s="12">
        <v>1.1378176076442856E-2</v>
      </c>
      <c r="BQ258" s="12">
        <v>1.007366057379409E-2</v>
      </c>
      <c r="BR258" s="12">
        <v>0</v>
      </c>
    </row>
    <row r="259" spans="1:70">
      <c r="A259" s="1">
        <v>258</v>
      </c>
      <c r="B259" s="1">
        <v>0</v>
      </c>
      <c r="C259" s="1">
        <v>0</v>
      </c>
      <c r="D259" s="1">
        <v>0</v>
      </c>
      <c r="E259" s="1" t="s">
        <v>256</v>
      </c>
      <c r="F259" s="1" t="s">
        <v>94</v>
      </c>
      <c r="G259" s="1" t="s">
        <v>83</v>
      </c>
      <c r="H259" s="1" t="s">
        <v>76</v>
      </c>
      <c r="I259" s="1">
        <v>0</v>
      </c>
      <c r="J259" s="13">
        <v>-2.1241564109905433E-2</v>
      </c>
      <c r="K259" s="13">
        <v>-1.0702972463482584E-2</v>
      </c>
      <c r="L259" s="13">
        <v>-4.5603143885354974E-3</v>
      </c>
      <c r="M259" s="13">
        <v>-7.1425872974726634E-3</v>
      </c>
      <c r="N259" s="13">
        <v>1.7245593367356569E-2</v>
      </c>
      <c r="O259" s="13">
        <v>2.6569393136844435E-2</v>
      </c>
      <c r="P259" s="13">
        <v>2.7793722424638533E-3</v>
      </c>
      <c r="Q259" s="13">
        <v>-3.1043060286360939E-2</v>
      </c>
      <c r="R259" s="13">
        <v>1.029006786689526E-2</v>
      </c>
      <c r="S259" s="13">
        <v>-5.2139553766437172E-3</v>
      </c>
      <c r="T259" s="13">
        <v>1.3706747377121575E-2</v>
      </c>
      <c r="U259" s="13">
        <v>-1.5746348925491817E-5</v>
      </c>
      <c r="V259" s="13">
        <v>1.1401498113582499E-2</v>
      </c>
      <c r="W259" s="13">
        <v>2.2718927168218577E-3</v>
      </c>
      <c r="X259" s="13">
        <v>-5.8604201140360817E-3</v>
      </c>
      <c r="Y259" s="13">
        <v>3.2143525606377961E-2</v>
      </c>
      <c r="Z259" s="13">
        <v>8.6293455883619131E-3</v>
      </c>
      <c r="AA259" s="13">
        <v>2.2470349185825803E-2</v>
      </c>
      <c r="AB259" s="13">
        <v>-1.4752999618023045E-2</v>
      </c>
      <c r="AC259" s="13">
        <v>2.7733115596537353E-2</v>
      </c>
      <c r="AD259" s="13">
        <v>1.0453704124229569E-2</v>
      </c>
      <c r="AE259" s="5">
        <v>0</v>
      </c>
      <c r="AG259" s="5">
        <v>3.2143525606377961</v>
      </c>
      <c r="AH259" s="5">
        <v>3.1043060286360937</v>
      </c>
      <c r="AI259" s="7">
        <v>0</v>
      </c>
      <c r="AJ259" s="1"/>
      <c r="AK259" s="1"/>
      <c r="AL259" s="1"/>
      <c r="AM259" s="1"/>
      <c r="AN259" s="1"/>
      <c r="AO259" s="1"/>
      <c r="AP259" s="1"/>
      <c r="AW259" s="12">
        <v>-2.1241564109905433E-2</v>
      </c>
      <c r="AX259" s="12">
        <v>-1.0702972463482584E-2</v>
      </c>
      <c r="AY259" s="12">
        <v>-4.5603143885354974E-3</v>
      </c>
      <c r="AZ259" s="12">
        <v>-7.1425872974726634E-3</v>
      </c>
      <c r="BA259" s="12">
        <v>1.7245593367356569E-2</v>
      </c>
      <c r="BB259" s="12">
        <v>2.6569393136844435E-2</v>
      </c>
      <c r="BC259" s="12">
        <v>2.7793722424638533E-3</v>
      </c>
      <c r="BD259" s="12">
        <v>-3.1043060286360939E-2</v>
      </c>
      <c r="BE259" s="12">
        <v>1.029006786689526E-2</v>
      </c>
      <c r="BF259" s="12">
        <v>-5.2139553766437172E-3</v>
      </c>
      <c r="BG259" s="12">
        <v>1.3706747377121575E-2</v>
      </c>
      <c r="BH259" s="12">
        <v>-1.5746348925491817E-5</v>
      </c>
      <c r="BI259" s="12">
        <v>1.1401498113582499E-2</v>
      </c>
      <c r="BJ259" s="12">
        <v>2.2718927168218577E-3</v>
      </c>
      <c r="BK259" s="12">
        <v>-5.8604201140360817E-3</v>
      </c>
      <c r="BL259" s="12">
        <v>3.2143525606377961E-2</v>
      </c>
      <c r="BM259" s="12">
        <v>8.6293455883619131E-3</v>
      </c>
      <c r="BN259" s="12">
        <v>2.2470349185825803E-2</v>
      </c>
      <c r="BO259" s="12">
        <v>-1.4752999618023045E-2</v>
      </c>
      <c r="BP259" s="12">
        <v>2.7733115596537353E-2</v>
      </c>
      <c r="BQ259" s="12">
        <v>1.0453704124229569E-2</v>
      </c>
      <c r="BR259" s="12">
        <v>0</v>
      </c>
    </row>
    <row r="260" spans="1:70">
      <c r="A260" s="1">
        <v>259</v>
      </c>
      <c r="B260" s="1">
        <v>0</v>
      </c>
      <c r="C260" s="1">
        <v>0</v>
      </c>
      <c r="D260" s="1">
        <v>0</v>
      </c>
      <c r="E260" s="1" t="s">
        <v>9</v>
      </c>
      <c r="F260" s="1" t="s">
        <v>94</v>
      </c>
      <c r="G260" s="1" t="s">
        <v>83</v>
      </c>
      <c r="H260" s="1" t="s">
        <v>76</v>
      </c>
      <c r="I260" s="1">
        <v>0</v>
      </c>
      <c r="J260" s="13">
        <v>-2.5223671846863863E-2</v>
      </c>
      <c r="K260" s="13">
        <v>2.4751031175625896E-3</v>
      </c>
      <c r="L260" s="13">
        <v>-2.8401918351541396E-3</v>
      </c>
      <c r="M260" s="13">
        <v>-7.0336864205042147E-3</v>
      </c>
      <c r="N260" s="13">
        <v>1.8432002114768375E-2</v>
      </c>
      <c r="O260" s="13">
        <v>3.2434557664790501E-3</v>
      </c>
      <c r="P260" s="13">
        <v>1.4181404094225778E-2</v>
      </c>
      <c r="Q260" s="13">
        <v>1.3470756188656684E-3</v>
      </c>
      <c r="R260" s="13">
        <v>4.6407760119534375E-3</v>
      </c>
      <c r="S260" s="13">
        <v>-6.6624316239428296E-3</v>
      </c>
      <c r="T260" s="13">
        <v>1.9908728337924012E-2</v>
      </c>
      <c r="U260" s="13">
        <v>2.0753385441774847E-3</v>
      </c>
      <c r="V260" s="13">
        <v>1.509822990537202E-2</v>
      </c>
      <c r="W260" s="13">
        <v>6.5247650436871937E-3</v>
      </c>
      <c r="X260" s="13">
        <v>2.4751031175625896E-3</v>
      </c>
      <c r="Y260" s="13">
        <v>2.3029600808267478E-2</v>
      </c>
      <c r="Z260" s="13">
        <v>4.1506663020889501E-3</v>
      </c>
      <c r="AA260" s="13">
        <v>1.3788695100239763E-2</v>
      </c>
      <c r="AB260" s="13">
        <v>-6.2967952153640868E-3</v>
      </c>
      <c r="AC260" s="13">
        <v>2.0010032844360436E-2</v>
      </c>
      <c r="AD260" s="13">
        <v>1.0952509996416067E-2</v>
      </c>
      <c r="AE260" s="5">
        <v>0</v>
      </c>
      <c r="AG260" s="5">
        <v>2.3029600808267476</v>
      </c>
      <c r="AH260" s="5">
        <v>0.70336864205042149</v>
      </c>
      <c r="AI260" s="7">
        <v>0</v>
      </c>
      <c r="AJ260" s="1"/>
      <c r="AK260" s="1"/>
      <c r="AL260" s="1"/>
      <c r="AM260" s="1"/>
      <c r="AN260" s="1"/>
      <c r="AO260" s="1"/>
      <c r="AP260" s="1"/>
      <c r="AW260" s="12">
        <v>-2.5223671846863863E-2</v>
      </c>
      <c r="AX260" s="12">
        <v>2.4751031175625896E-3</v>
      </c>
      <c r="AY260" s="12">
        <v>-2.8401918351541396E-3</v>
      </c>
      <c r="AZ260" s="12">
        <v>-7.0336864205042147E-3</v>
      </c>
      <c r="BA260" s="12">
        <v>1.8432002114768375E-2</v>
      </c>
      <c r="BB260" s="12">
        <v>3.2434557664790501E-3</v>
      </c>
      <c r="BC260" s="12">
        <v>1.4181404094225778E-2</v>
      </c>
      <c r="BD260" s="12">
        <v>1.3470756188656684E-3</v>
      </c>
      <c r="BE260" s="12">
        <v>4.6407760119534375E-3</v>
      </c>
      <c r="BF260" s="12">
        <v>-6.6624316239428296E-3</v>
      </c>
      <c r="BG260" s="12">
        <v>1.9908728337924012E-2</v>
      </c>
      <c r="BH260" s="12">
        <v>2.0753385441774847E-3</v>
      </c>
      <c r="BI260" s="12">
        <v>1.509822990537202E-2</v>
      </c>
      <c r="BJ260" s="12">
        <v>6.5247650436871937E-3</v>
      </c>
      <c r="BK260" s="12">
        <v>2.4751031175625896E-3</v>
      </c>
      <c r="BL260" s="12">
        <v>2.3029600808267478E-2</v>
      </c>
      <c r="BM260" s="12">
        <v>4.1506663020889501E-3</v>
      </c>
      <c r="BN260" s="12">
        <v>1.3788695100239763E-2</v>
      </c>
      <c r="BO260" s="12">
        <v>-6.2967952153640868E-3</v>
      </c>
      <c r="BP260" s="12">
        <v>2.0010032844360436E-2</v>
      </c>
      <c r="BQ260" s="12">
        <v>1.0952509996416067E-2</v>
      </c>
      <c r="BR260" s="12">
        <v>0</v>
      </c>
    </row>
    <row r="261" spans="1:70">
      <c r="A261" s="1">
        <v>260</v>
      </c>
      <c r="B261" s="1">
        <v>0</v>
      </c>
      <c r="C261" s="1">
        <v>0</v>
      </c>
      <c r="D261" s="1">
        <v>113</v>
      </c>
      <c r="E261" s="1" t="s">
        <v>255</v>
      </c>
      <c r="F261" s="1" t="s">
        <v>307</v>
      </c>
      <c r="G261" s="1" t="s">
        <v>320</v>
      </c>
      <c r="H261" s="1" t="s">
        <v>348</v>
      </c>
      <c r="I261" s="1">
        <v>0</v>
      </c>
      <c r="J261" s="13">
        <v>-8.5213665474033334E-3</v>
      </c>
      <c r="K261" s="13">
        <v>-3.5737000179398314E-2</v>
      </c>
      <c r="L261" s="13">
        <v>-1.9491410908843425E-2</v>
      </c>
      <c r="M261" s="13">
        <v>2.9596737653639089E-2</v>
      </c>
      <c r="N261" s="13">
        <v>-0.11733806809993841</v>
      </c>
      <c r="O261" s="13">
        <v>-8.0211610916365236E-3</v>
      </c>
      <c r="P261" s="13">
        <v>-7.3151084792625179E-2</v>
      </c>
      <c r="Q261" s="13">
        <v>-1.1361157178866675E-2</v>
      </c>
      <c r="R261" s="13">
        <v>-2.8883674059479496E-2</v>
      </c>
      <c r="S261" s="13">
        <v>6.2607283232302413E-2</v>
      </c>
      <c r="T261" s="13">
        <v>5.3680871993615702E-2</v>
      </c>
      <c r="U261" s="13">
        <v>9.0693834488463129E-3</v>
      </c>
      <c r="V261" s="13">
        <v>7.2924058711956348E-3</v>
      </c>
      <c r="W261" s="13">
        <v>-7.0502945180749413E-2</v>
      </c>
      <c r="X261" s="13">
        <v>2.4122167548135103E-2</v>
      </c>
      <c r="Y261" s="13">
        <v>6.3861363423418999E-2</v>
      </c>
      <c r="Z261" s="13">
        <v>7.9506383459042762E-2</v>
      </c>
      <c r="AA261" s="13">
        <v>2.0917163223850434E-2</v>
      </c>
      <c r="AB261" s="13">
        <v>-0.2734700438901374</v>
      </c>
      <c r="AC261" s="13">
        <v>-3.7503049707841206E-2</v>
      </c>
      <c r="AD261" s="13">
        <v>-6.6443688661660611E-3</v>
      </c>
      <c r="AE261" s="5">
        <v>0</v>
      </c>
      <c r="AG261" s="5">
        <v>7.9506383459042764</v>
      </c>
      <c r="AH261" s="5">
        <v>27.34700438901374</v>
      </c>
      <c r="AI261" s="7">
        <v>0</v>
      </c>
      <c r="AJ261" s="1"/>
      <c r="AK261" s="1"/>
      <c r="AL261" s="1"/>
      <c r="AM261" s="1"/>
      <c r="AN261" s="1"/>
      <c r="AO261" s="1"/>
      <c r="AP261" s="1"/>
      <c r="AW261" s="12">
        <v>-8.5213665474033334E-3</v>
      </c>
      <c r="AX261" s="12">
        <v>-3.5737000179398314E-2</v>
      </c>
      <c r="AY261" s="12">
        <v>-1.9491410908843425E-2</v>
      </c>
      <c r="AZ261" s="12">
        <v>2.9596737653639089E-2</v>
      </c>
      <c r="BA261" s="12">
        <v>-0.11733806809993841</v>
      </c>
      <c r="BB261" s="12">
        <v>-8.0211610916365236E-3</v>
      </c>
      <c r="BC261" s="12">
        <v>-7.3151084792625179E-2</v>
      </c>
      <c r="BD261" s="12">
        <v>-1.1361157178866675E-2</v>
      </c>
      <c r="BE261" s="12">
        <v>-2.8883674059479496E-2</v>
      </c>
      <c r="BF261" s="12">
        <v>6.2607283232302413E-2</v>
      </c>
      <c r="BG261" s="12">
        <v>5.3680871993615702E-2</v>
      </c>
      <c r="BH261" s="12">
        <v>9.0693834488463129E-3</v>
      </c>
      <c r="BI261" s="12">
        <v>7.2924058711956348E-3</v>
      </c>
      <c r="BJ261" s="12">
        <v>-7.0502945180749413E-2</v>
      </c>
      <c r="BK261" s="12">
        <v>2.4122167548135103E-2</v>
      </c>
      <c r="BL261" s="12">
        <v>6.3861363423418999E-2</v>
      </c>
      <c r="BM261" s="12">
        <v>7.9506383459042762E-2</v>
      </c>
      <c r="BN261" s="12">
        <v>2.0917163223850434E-2</v>
      </c>
      <c r="BO261" s="12">
        <v>-0.2734700438901374</v>
      </c>
      <c r="BP261" s="12">
        <v>-3.7503049707841206E-2</v>
      </c>
      <c r="BQ261" s="12">
        <v>-6.6443688661660611E-3</v>
      </c>
      <c r="BR261" s="12">
        <v>0</v>
      </c>
    </row>
    <row r="262" spans="1:70">
      <c r="A262" s="1">
        <v>261</v>
      </c>
      <c r="B262" s="1">
        <v>0</v>
      </c>
      <c r="C262" s="1">
        <v>0</v>
      </c>
      <c r="D262" s="1">
        <v>0</v>
      </c>
      <c r="E262" s="1" t="s">
        <v>256</v>
      </c>
      <c r="F262" s="1" t="s">
        <v>307</v>
      </c>
      <c r="G262" s="1" t="s">
        <v>320</v>
      </c>
      <c r="H262" s="1" t="s">
        <v>348</v>
      </c>
      <c r="I262" s="1">
        <v>0</v>
      </c>
      <c r="J262" s="13">
        <v>-3.7202258162145667E-2</v>
      </c>
      <c r="K262" s="13">
        <v>-0.23169902534637044</v>
      </c>
      <c r="L262" s="13">
        <v>-1.7910928038976561E-2</v>
      </c>
      <c r="M262" s="13">
        <v>5.6625843640692959E-2</v>
      </c>
      <c r="N262" s="13">
        <v>0.10207107019693951</v>
      </c>
      <c r="O262" s="13">
        <v>-0.19202151019143054</v>
      </c>
      <c r="P262" s="13">
        <v>-9.3798850459102884E-2</v>
      </c>
      <c r="Q262" s="13">
        <v>-2.8952934817753569E-2</v>
      </c>
      <c r="R262" s="13">
        <v>6.8726355779681461E-2</v>
      </c>
      <c r="S262" s="13">
        <v>5.5478642184229085E-2</v>
      </c>
      <c r="T262" s="13">
        <v>9.9724924518275193E-2</v>
      </c>
      <c r="U262" s="13">
        <v>-2.3232240081178315E-2</v>
      </c>
      <c r="V262" s="13">
        <v>1.1596283252115779E-2</v>
      </c>
      <c r="W262" s="13">
        <v>0.12043892129518045</v>
      </c>
      <c r="X262" s="13">
        <v>9.5540278579813134E-2</v>
      </c>
      <c r="Y262" s="13">
        <v>-0.15727670874338909</v>
      </c>
      <c r="Z262" s="13">
        <v>8.8900640534333122E-2</v>
      </c>
      <c r="AA262" s="13">
        <v>-4.0542921023861275E-3</v>
      </c>
      <c r="AB262" s="13">
        <v>5.9324071026418713E-2</v>
      </c>
      <c r="AC262" s="13">
        <v>5.6750814171110109E-2</v>
      </c>
      <c r="AD262" s="13">
        <v>-2.5021570282273052E-2</v>
      </c>
      <c r="AE262" s="5">
        <v>0</v>
      </c>
      <c r="AG262" s="5">
        <v>12.043892129518046</v>
      </c>
      <c r="AH262" s="5">
        <v>23.169902534637043</v>
      </c>
      <c r="AI262" s="7">
        <v>0</v>
      </c>
      <c r="AJ262" s="1"/>
      <c r="AK262" s="1"/>
      <c r="AL262" s="1"/>
      <c r="AM262" s="1"/>
      <c r="AN262" s="1"/>
      <c r="AO262" s="1"/>
      <c r="AP262" s="1"/>
      <c r="AW262" s="12">
        <v>-3.7202258162145667E-2</v>
      </c>
      <c r="AX262" s="12">
        <v>-0.23169902534637044</v>
      </c>
      <c r="AY262" s="12">
        <v>-1.7910928038976561E-2</v>
      </c>
      <c r="AZ262" s="12">
        <v>5.6625843640692959E-2</v>
      </c>
      <c r="BA262" s="12">
        <v>0.10207107019693951</v>
      </c>
      <c r="BB262" s="12">
        <v>-0.19202151019143054</v>
      </c>
      <c r="BC262" s="12">
        <v>-9.3798850459102884E-2</v>
      </c>
      <c r="BD262" s="12">
        <v>-2.8952934817753569E-2</v>
      </c>
      <c r="BE262" s="12">
        <v>6.8726355779681461E-2</v>
      </c>
      <c r="BF262" s="12">
        <v>5.5478642184229085E-2</v>
      </c>
      <c r="BG262" s="12">
        <v>9.9724924518275193E-2</v>
      </c>
      <c r="BH262" s="12">
        <v>-2.3232240081178315E-2</v>
      </c>
      <c r="BI262" s="12">
        <v>1.1596283252115779E-2</v>
      </c>
      <c r="BJ262" s="12">
        <v>0.12043892129518045</v>
      </c>
      <c r="BK262" s="12">
        <v>9.5540278579813134E-2</v>
      </c>
      <c r="BL262" s="12">
        <v>-0.15727670874338909</v>
      </c>
      <c r="BM262" s="12">
        <v>8.8900640534333122E-2</v>
      </c>
      <c r="BN262" s="12">
        <v>-4.0542921023861275E-3</v>
      </c>
      <c r="BO262" s="12">
        <v>5.9324071026418713E-2</v>
      </c>
      <c r="BP262" s="12">
        <v>5.6750814171110109E-2</v>
      </c>
      <c r="BQ262" s="12">
        <v>-2.5021570282273052E-2</v>
      </c>
      <c r="BR262" s="12">
        <v>0</v>
      </c>
    </row>
    <row r="263" spans="1:70">
      <c r="A263" s="1">
        <v>262</v>
      </c>
      <c r="B263" s="1">
        <v>0</v>
      </c>
      <c r="C263" s="1">
        <v>0</v>
      </c>
      <c r="D263" s="1">
        <v>0</v>
      </c>
      <c r="E263" s="1" t="s">
        <v>9</v>
      </c>
      <c r="F263" s="1" t="s">
        <v>307</v>
      </c>
      <c r="G263" s="1" t="s">
        <v>320</v>
      </c>
      <c r="H263" s="1" t="s">
        <v>348</v>
      </c>
      <c r="I263" s="1">
        <v>0</v>
      </c>
      <c r="J263" s="13">
        <v>-2.4941563251186766E-2</v>
      </c>
      <c r="K263" s="13">
        <v>-0.12907595682083098</v>
      </c>
      <c r="L263" s="13">
        <v>-2.033370207721541E-2</v>
      </c>
      <c r="M263" s="13">
        <v>4.2842984844297834E-2</v>
      </c>
      <c r="N263" s="13">
        <v>-2.5613954791245626E-2</v>
      </c>
      <c r="O263" s="13">
        <v>-9.5484761351903383E-2</v>
      </c>
      <c r="P263" s="13">
        <v>-8.2643651547105762E-2</v>
      </c>
      <c r="Q263" s="13">
        <v>-1.870831297816556E-2</v>
      </c>
      <c r="R263" s="13">
        <v>1.5129331336439377E-2</v>
      </c>
      <c r="S263" s="13">
        <v>5.9260628012051404E-2</v>
      </c>
      <c r="T263" s="13">
        <v>7.3945837748497056E-2</v>
      </c>
      <c r="U263" s="13">
        <v>-5.8549790367161533E-3</v>
      </c>
      <c r="V263" s="13">
        <v>1.0036709240268877E-2</v>
      </c>
      <c r="W263" s="13">
        <v>1.3518014965158958E-2</v>
      </c>
      <c r="X263" s="13">
        <v>5.7116356022232785E-2</v>
      </c>
      <c r="Y263" s="13">
        <v>-3.2243370807550735E-2</v>
      </c>
      <c r="Z263" s="13">
        <v>8.4566997397737667E-2</v>
      </c>
      <c r="AA263" s="13">
        <v>1.2612481777860764E-2</v>
      </c>
      <c r="AB263" s="13">
        <v>-0.11017569547370762</v>
      </c>
      <c r="AC263" s="13">
        <v>5.9472570743917264E-3</v>
      </c>
      <c r="AD263" s="13">
        <v>-1.38743638643243E-2</v>
      </c>
      <c r="AE263" s="5">
        <v>0</v>
      </c>
      <c r="AG263" s="5">
        <v>8.4566997397737662</v>
      </c>
      <c r="AH263" s="5">
        <v>12.907595682083098</v>
      </c>
      <c r="AI263" s="7">
        <v>0</v>
      </c>
      <c r="AJ263" s="1"/>
      <c r="AK263" s="1"/>
      <c r="AL263" s="1"/>
      <c r="AM263" s="1"/>
      <c r="AN263" s="1"/>
      <c r="AO263" s="1"/>
      <c r="AP263" s="1"/>
      <c r="AW263" s="12">
        <v>-2.4941563251186766E-2</v>
      </c>
      <c r="AX263" s="12">
        <v>-0.12907595682083098</v>
      </c>
      <c r="AY263" s="12">
        <v>-2.033370207721541E-2</v>
      </c>
      <c r="AZ263" s="12">
        <v>4.2842984844297834E-2</v>
      </c>
      <c r="BA263" s="12">
        <v>-2.5613954791245626E-2</v>
      </c>
      <c r="BB263" s="12">
        <v>-9.5484761351903383E-2</v>
      </c>
      <c r="BC263" s="12">
        <v>-8.2643651547105762E-2</v>
      </c>
      <c r="BD263" s="12">
        <v>-1.870831297816556E-2</v>
      </c>
      <c r="BE263" s="12">
        <v>1.5129331336439377E-2</v>
      </c>
      <c r="BF263" s="12">
        <v>5.9260628012051404E-2</v>
      </c>
      <c r="BG263" s="12">
        <v>7.3945837748497056E-2</v>
      </c>
      <c r="BH263" s="12">
        <v>-5.8549790367161533E-3</v>
      </c>
      <c r="BI263" s="12">
        <v>1.0036709240268877E-2</v>
      </c>
      <c r="BJ263" s="12">
        <v>1.3518014965158958E-2</v>
      </c>
      <c r="BK263" s="12">
        <v>5.7116356022232785E-2</v>
      </c>
      <c r="BL263" s="12">
        <v>-3.2243370807550735E-2</v>
      </c>
      <c r="BM263" s="12">
        <v>8.4566997397737667E-2</v>
      </c>
      <c r="BN263" s="12">
        <v>1.2612481777860764E-2</v>
      </c>
      <c r="BO263" s="12">
        <v>-0.11017569547370762</v>
      </c>
      <c r="BP263" s="12">
        <v>5.9472570743917264E-3</v>
      </c>
      <c r="BQ263" s="12">
        <v>-1.38743638643243E-2</v>
      </c>
      <c r="BR263" s="12">
        <v>0</v>
      </c>
    </row>
    <row r="264" spans="1:70">
      <c r="A264" s="1">
        <v>263</v>
      </c>
      <c r="B264" s="1" t="s">
        <v>198</v>
      </c>
      <c r="C264" s="1" t="s">
        <v>183</v>
      </c>
      <c r="D264" s="1">
        <v>114</v>
      </c>
      <c r="E264" s="1" t="s">
        <v>255</v>
      </c>
      <c r="F264" s="1" t="s">
        <v>494</v>
      </c>
      <c r="G264" s="1" t="s">
        <v>320</v>
      </c>
      <c r="H264" s="1" t="s">
        <v>350</v>
      </c>
      <c r="I264" s="1">
        <v>1</v>
      </c>
      <c r="J264" s="13">
        <v>0.23115509191994232</v>
      </c>
      <c r="K264" s="13">
        <v>0.25664206172906212</v>
      </c>
      <c r="L264" s="13">
        <v>-0.40530851110479771</v>
      </c>
      <c r="M264" s="13">
        <v>0.18357018202258038</v>
      </c>
      <c r="N264" s="13">
        <v>-0.22138771310429919</v>
      </c>
      <c r="O264" s="13">
        <v>-0.10502760783928744</v>
      </c>
      <c r="P264" s="13">
        <v>-0.23912923230331298</v>
      </c>
      <c r="Q264" s="13">
        <v>-0.5820467799021759</v>
      </c>
      <c r="R264" s="13">
        <v>-2.3525018459128765E-3</v>
      </c>
      <c r="S264" s="13">
        <v>-5.352567205953624E-2</v>
      </c>
      <c r="T264" s="13">
        <v>-0.11547221823481478</v>
      </c>
      <c r="U264" s="13">
        <v>4.7425114103673213E-2</v>
      </c>
      <c r="V264" s="13">
        <v>-0.29442553231401863</v>
      </c>
      <c r="W264" s="13">
        <v>-0.21204110255172842</v>
      </c>
      <c r="X264" s="13">
        <v>2.2927540068256654E-2</v>
      </c>
      <c r="Y264" s="13">
        <v>-0.30615206627493341</v>
      </c>
      <c r="Z264" s="13">
        <v>-5.1236045262301196E-2</v>
      </c>
      <c r="AA264" s="13">
        <v>7.5757135026889707E-3</v>
      </c>
      <c r="AB264" s="13">
        <v>-0.14401188339375312</v>
      </c>
      <c r="AC264" s="13">
        <v>-8.75269423480807E-2</v>
      </c>
      <c r="AD264" s="13">
        <v>-0.13394794084393857</v>
      </c>
      <c r="AE264" s="5">
        <v>0</v>
      </c>
      <c r="AG264" s="5">
        <v>25.664206172906212</v>
      </c>
      <c r="AH264" s="5">
        <v>58.20467799021759</v>
      </c>
      <c r="AI264" s="7">
        <v>0</v>
      </c>
      <c r="AJ264" s="1"/>
      <c r="AK264" s="1"/>
      <c r="AL264" s="1"/>
      <c r="AM264" s="1"/>
      <c r="AN264" s="1"/>
      <c r="AO264" s="1"/>
      <c r="AP264" s="1"/>
      <c r="AW264" s="12">
        <v>0.23115509191994232</v>
      </c>
      <c r="AX264" s="12">
        <v>0.25664206172906212</v>
      </c>
      <c r="AY264" s="12">
        <v>-0.40530851110479771</v>
      </c>
      <c r="AZ264" s="12">
        <v>0.18357018202258038</v>
      </c>
      <c r="BA264" s="12">
        <v>-0.22138771310429919</v>
      </c>
      <c r="BB264" s="12">
        <v>-0.10502760783928744</v>
      </c>
      <c r="BC264" s="12">
        <v>-0.23912923230331298</v>
      </c>
      <c r="BD264" s="12">
        <v>-0.5820467799021759</v>
      </c>
      <c r="BE264" s="12">
        <v>-2.3525018459128765E-3</v>
      </c>
      <c r="BF264" s="12">
        <v>-5.352567205953624E-2</v>
      </c>
      <c r="BG264" s="12">
        <v>-0.11547221823481478</v>
      </c>
      <c r="BH264" s="12">
        <v>4.7425114103673213E-2</v>
      </c>
      <c r="BI264" s="12">
        <v>-0.29442553231401863</v>
      </c>
      <c r="BJ264" s="12">
        <v>-0.21204110255172842</v>
      </c>
      <c r="BK264" s="12">
        <v>2.2927540068256654E-2</v>
      </c>
      <c r="BL264" s="12">
        <v>-0.30615206627493341</v>
      </c>
      <c r="BM264" s="12">
        <v>-5.1236045262301196E-2</v>
      </c>
      <c r="BN264" s="12">
        <v>7.5757135026889707E-3</v>
      </c>
      <c r="BO264" s="12">
        <v>-0.14401188339375312</v>
      </c>
      <c r="BP264" s="12">
        <v>-8.75269423480807E-2</v>
      </c>
      <c r="BQ264" s="12">
        <v>-0.13394794084393857</v>
      </c>
      <c r="BR264" s="12">
        <v>0</v>
      </c>
    </row>
    <row r="265" spans="1:70">
      <c r="A265" s="1">
        <v>264</v>
      </c>
      <c r="B265" s="1">
        <v>0</v>
      </c>
      <c r="C265" s="1">
        <v>0</v>
      </c>
      <c r="D265" s="1">
        <v>0</v>
      </c>
      <c r="E265" s="1" t="s">
        <v>256</v>
      </c>
      <c r="F265" s="1" t="s">
        <v>494</v>
      </c>
      <c r="G265" s="1" t="s">
        <v>320</v>
      </c>
      <c r="H265" s="1" t="s">
        <v>350</v>
      </c>
      <c r="I265" s="1">
        <v>1</v>
      </c>
      <c r="J265" s="13">
        <v>0.30948477304147104</v>
      </c>
      <c r="K265" s="13">
        <v>8.2073856389119126E-2</v>
      </c>
      <c r="L265" s="13">
        <v>-0.13355557983293215</v>
      </c>
      <c r="M265" s="13">
        <v>0.18635795532051164</v>
      </c>
      <c r="N265" s="13">
        <v>-0.10802339337453382</v>
      </c>
      <c r="O265" s="13">
        <v>0.14892398020468839</v>
      </c>
      <c r="P265" s="13">
        <v>-0.28730419562228177</v>
      </c>
      <c r="Q265" s="13">
        <v>0.16617007187399582</v>
      </c>
      <c r="R265" s="13">
        <v>-0.15537335124903645</v>
      </c>
      <c r="S265" s="13">
        <v>-0.19744103811284858</v>
      </c>
      <c r="T265" s="13">
        <v>0.1799340547552975</v>
      </c>
      <c r="U265" s="13">
        <v>4.8501178576110101E-3</v>
      </c>
      <c r="V265" s="13">
        <v>-0.25269713496986707</v>
      </c>
      <c r="W265" s="13">
        <v>-0.34597477969128193</v>
      </c>
      <c r="X265" s="13">
        <v>1.8996065656659802E-2</v>
      </c>
      <c r="Y265" s="13">
        <v>-0.32743042688396745</v>
      </c>
      <c r="Z265" s="13">
        <v>-0.10850102972428222</v>
      </c>
      <c r="AA265" s="13">
        <v>-0.38310122343451181</v>
      </c>
      <c r="AB265" s="13">
        <v>-0.13863855270413281</v>
      </c>
      <c r="AC265" s="13">
        <v>0.24901752278360176</v>
      </c>
      <c r="AD265" s="13">
        <v>-0.31237635667261116</v>
      </c>
      <c r="AE265" s="5">
        <v>0</v>
      </c>
      <c r="AG265" s="5">
        <v>30.948477304147104</v>
      </c>
      <c r="AH265" s="5">
        <v>38.310122343451184</v>
      </c>
      <c r="AI265" s="7">
        <v>0</v>
      </c>
      <c r="AJ265" s="1"/>
      <c r="AK265" s="1"/>
      <c r="AL265" s="1"/>
      <c r="AM265" s="1"/>
      <c r="AN265" s="1"/>
      <c r="AO265" s="1"/>
      <c r="AP265" s="1"/>
      <c r="AW265" s="12">
        <v>0.30948477304147104</v>
      </c>
      <c r="AX265" s="12">
        <v>8.2073856389119126E-2</v>
      </c>
      <c r="AY265" s="12">
        <v>-0.13355557983293215</v>
      </c>
      <c r="AZ265" s="12">
        <v>0.18635795532051164</v>
      </c>
      <c r="BA265" s="12">
        <v>-0.10802339337453382</v>
      </c>
      <c r="BB265" s="12">
        <v>0.14892398020468839</v>
      </c>
      <c r="BC265" s="12">
        <v>-0.28730419562228177</v>
      </c>
      <c r="BD265" s="12">
        <v>0.16617007187399582</v>
      </c>
      <c r="BE265" s="12">
        <v>-0.15537335124903645</v>
      </c>
      <c r="BF265" s="12">
        <v>-0.19744103811284858</v>
      </c>
      <c r="BG265" s="12">
        <v>0.1799340547552975</v>
      </c>
      <c r="BH265" s="12">
        <v>4.8501178576110101E-3</v>
      </c>
      <c r="BI265" s="12">
        <v>-0.25269713496986707</v>
      </c>
      <c r="BJ265" s="12">
        <v>-0.34597477969128193</v>
      </c>
      <c r="BK265" s="12">
        <v>1.8996065656659802E-2</v>
      </c>
      <c r="BL265" s="12">
        <v>-0.32743042688396745</v>
      </c>
      <c r="BM265" s="12">
        <v>-0.10850102972428222</v>
      </c>
      <c r="BN265" s="12">
        <v>-0.38310122343451181</v>
      </c>
      <c r="BO265" s="12">
        <v>-0.13863855270413281</v>
      </c>
      <c r="BP265" s="12">
        <v>0.24901752278360176</v>
      </c>
      <c r="BQ265" s="12">
        <v>-0.31237635667261116</v>
      </c>
      <c r="BR265" s="12">
        <v>0</v>
      </c>
    </row>
    <row r="266" spans="1:70">
      <c r="A266" s="1">
        <v>265</v>
      </c>
      <c r="B266" s="1">
        <v>0</v>
      </c>
      <c r="C266" s="1">
        <v>0</v>
      </c>
      <c r="D266" s="1">
        <v>0</v>
      </c>
      <c r="E266" s="1" t="s">
        <v>9</v>
      </c>
      <c r="F266" s="1" t="s">
        <v>494</v>
      </c>
      <c r="G266" s="1" t="s">
        <v>320</v>
      </c>
      <c r="H266" s="1" t="s">
        <v>350</v>
      </c>
      <c r="I266" s="1">
        <v>1</v>
      </c>
      <c r="J266" s="13">
        <v>0.28416907824747917</v>
      </c>
      <c r="K266" s="13">
        <v>0.14279287273310518</v>
      </c>
      <c r="L266" s="13">
        <v>-0.22641078166554604</v>
      </c>
      <c r="M266" s="13">
        <v>0.18358144588503805</v>
      </c>
      <c r="N266" s="13">
        <v>-0.1478717950569472</v>
      </c>
      <c r="O266" s="13">
        <v>5.956353995396986E-2</v>
      </c>
      <c r="P266" s="13">
        <v>-0.27169284352933704</v>
      </c>
      <c r="Q266" s="13">
        <v>-9.0265516300996787E-2</v>
      </c>
      <c r="R266" s="13">
        <v>-0.11005248466776481</v>
      </c>
      <c r="S266" s="13">
        <v>-0.14569860359516593</v>
      </c>
      <c r="T266" s="13">
        <v>7.8638417859185808E-2</v>
      </c>
      <c r="U266" s="13">
        <v>1.8770159322624807E-2</v>
      </c>
      <c r="V266" s="13">
        <v>-0.26787420015407659</v>
      </c>
      <c r="W266" s="13">
        <v>-0.2980620313628764</v>
      </c>
      <c r="X266" s="13">
        <v>1.9525242495838722E-2</v>
      </c>
      <c r="Y266" s="13">
        <v>-0.32254816594096342</v>
      </c>
      <c r="Z266" s="13">
        <v>-9.0304983381007883E-2</v>
      </c>
      <c r="AA266" s="13">
        <v>-0.25101752879945999</v>
      </c>
      <c r="AB266" s="13">
        <v>-0.14217199698438154</v>
      </c>
      <c r="AC266" s="13">
        <v>0.13259350909512682</v>
      </c>
      <c r="AD266" s="13">
        <v>-0.26066662773491278</v>
      </c>
      <c r="AE266" s="5">
        <v>0</v>
      </c>
      <c r="AG266" s="5">
        <v>28.416907824747916</v>
      </c>
      <c r="AH266" s="5">
        <v>32.25481659409634</v>
      </c>
      <c r="AI266" s="7">
        <v>0</v>
      </c>
      <c r="AJ266" s="1"/>
      <c r="AK266" s="1"/>
      <c r="AL266" s="1"/>
      <c r="AM266" s="1"/>
      <c r="AN266" s="1"/>
      <c r="AO266" s="1"/>
      <c r="AP266" s="1"/>
      <c r="AW266" s="12">
        <v>0.28416907824747917</v>
      </c>
      <c r="AX266" s="12">
        <v>0.14279287273310518</v>
      </c>
      <c r="AY266" s="12">
        <v>-0.22641078166554604</v>
      </c>
      <c r="AZ266" s="12">
        <v>0.18358144588503805</v>
      </c>
      <c r="BA266" s="12">
        <v>-0.1478717950569472</v>
      </c>
      <c r="BB266" s="12">
        <v>5.956353995396986E-2</v>
      </c>
      <c r="BC266" s="12">
        <v>-0.27169284352933704</v>
      </c>
      <c r="BD266" s="12">
        <v>-9.0265516300996787E-2</v>
      </c>
      <c r="BE266" s="12">
        <v>-0.11005248466776481</v>
      </c>
      <c r="BF266" s="12">
        <v>-0.14569860359516593</v>
      </c>
      <c r="BG266" s="12">
        <v>7.8638417859185808E-2</v>
      </c>
      <c r="BH266" s="12">
        <v>1.8770159322624807E-2</v>
      </c>
      <c r="BI266" s="12">
        <v>-0.26787420015407659</v>
      </c>
      <c r="BJ266" s="12">
        <v>-0.2980620313628764</v>
      </c>
      <c r="BK266" s="12">
        <v>1.9525242495838722E-2</v>
      </c>
      <c r="BL266" s="12">
        <v>-0.32254816594096342</v>
      </c>
      <c r="BM266" s="12">
        <v>-9.0304983381007883E-2</v>
      </c>
      <c r="BN266" s="12">
        <v>-0.25101752879945999</v>
      </c>
      <c r="BO266" s="12">
        <v>-0.14217199698438154</v>
      </c>
      <c r="BP266" s="12">
        <v>0.13259350909512682</v>
      </c>
      <c r="BQ266" s="12">
        <v>-0.26066662773491278</v>
      </c>
      <c r="BR266" s="12">
        <v>0</v>
      </c>
    </row>
    <row r="267" spans="1:70">
      <c r="A267" s="1">
        <v>266</v>
      </c>
      <c r="B267" s="1">
        <v>0</v>
      </c>
      <c r="C267" s="1">
        <v>0</v>
      </c>
      <c r="D267" s="1">
        <v>115</v>
      </c>
      <c r="E267" s="1" t="s">
        <v>255</v>
      </c>
      <c r="F267" s="1" t="s">
        <v>439</v>
      </c>
      <c r="G267" s="1" t="s">
        <v>83</v>
      </c>
      <c r="H267" s="1" t="s">
        <v>58</v>
      </c>
      <c r="I267" s="1">
        <v>1</v>
      </c>
      <c r="J267" s="13">
        <v>1.1857707999999967E-2</v>
      </c>
      <c r="K267" s="13">
        <v>9.8286745000000009E-2</v>
      </c>
      <c r="L267" s="13">
        <v>5.3926205999999977E-2</v>
      </c>
      <c r="M267" s="13">
        <v>-0.19331742200000002</v>
      </c>
      <c r="N267" s="13">
        <v>8.2568807000000022E-2</v>
      </c>
      <c r="O267" s="13">
        <v>-0.19904076700000006</v>
      </c>
      <c r="P267" s="13">
        <v>7.0631969999999988E-2</v>
      </c>
      <c r="Q267" s="13">
        <v>0.194198227</v>
      </c>
      <c r="R267" s="13">
        <v>0.24868519899999997</v>
      </c>
      <c r="S267" s="13">
        <v>-2.5641025999999956E-2</v>
      </c>
      <c r="T267" s="13">
        <v>-0.11856823299999997</v>
      </c>
      <c r="U267" s="13">
        <v>2.7237354000000047E-2</v>
      </c>
      <c r="V267" s="13">
        <v>8.1726353999999946E-2</v>
      </c>
      <c r="W267" s="13">
        <v>7.6638965999999975E-2</v>
      </c>
      <c r="X267" s="13">
        <v>5.3030303000000001E-2</v>
      </c>
      <c r="Y267" s="13">
        <v>-2.2494887999999991E-2</v>
      </c>
      <c r="Z267" s="13">
        <v>-0.17370891999999993</v>
      </c>
      <c r="AA267" s="13">
        <v>-6.6098081000000031E-2</v>
      </c>
      <c r="AB267" s="13">
        <v>-0.14155251099999999</v>
      </c>
      <c r="AC267" s="13">
        <v>4.2145593999999953E-2</v>
      </c>
      <c r="AD267" s="13">
        <v>-1.4198783000000104E-2</v>
      </c>
      <c r="AE267" s="5">
        <v>0</v>
      </c>
      <c r="AG267" s="5">
        <v>24.868519899999995</v>
      </c>
      <c r="AH267" s="5">
        <v>19.904076700000005</v>
      </c>
      <c r="AI267" s="7">
        <v>0</v>
      </c>
      <c r="AJ267" s="1"/>
      <c r="AK267" s="1"/>
      <c r="AL267" s="1"/>
      <c r="AM267" s="1"/>
      <c r="AN267" s="1"/>
      <c r="AO267" s="1"/>
      <c r="AP267" s="1"/>
      <c r="AW267" s="12">
        <v>1.1857707999999967E-2</v>
      </c>
      <c r="AX267" s="12">
        <v>9.8286745000000009E-2</v>
      </c>
      <c r="AY267" s="12">
        <v>5.3926205999999977E-2</v>
      </c>
      <c r="AZ267" s="12">
        <v>-0.19331742200000002</v>
      </c>
      <c r="BA267" s="12">
        <v>8.2568807000000022E-2</v>
      </c>
      <c r="BB267" s="12">
        <v>-0.19904076700000006</v>
      </c>
      <c r="BC267" s="12">
        <v>7.0631969999999988E-2</v>
      </c>
      <c r="BD267" s="12">
        <v>0.194198227</v>
      </c>
      <c r="BE267" s="12">
        <v>0.24868519899999997</v>
      </c>
      <c r="BF267" s="12">
        <v>-2.5641025999999956E-2</v>
      </c>
      <c r="BG267" s="12">
        <v>-0.11856823299999997</v>
      </c>
      <c r="BH267" s="12">
        <v>2.7237354000000047E-2</v>
      </c>
      <c r="BI267" s="12">
        <v>8.1726353999999946E-2</v>
      </c>
      <c r="BJ267" s="12">
        <v>7.6638965999999975E-2</v>
      </c>
      <c r="BK267" s="12">
        <v>5.3030303000000001E-2</v>
      </c>
      <c r="BL267" s="12">
        <v>-2.2494887999999991E-2</v>
      </c>
      <c r="BM267" s="12">
        <v>-0.17370891999999993</v>
      </c>
      <c r="BN267" s="12">
        <v>-6.6098081000000031E-2</v>
      </c>
      <c r="BO267" s="12">
        <v>-0.14155251099999999</v>
      </c>
      <c r="BP267" s="12">
        <v>4.2145593999999953E-2</v>
      </c>
      <c r="BQ267" s="12">
        <v>-1.4198783000000104E-2</v>
      </c>
      <c r="BR267" s="12">
        <v>0</v>
      </c>
    </row>
    <row r="268" spans="1:70">
      <c r="A268" s="1">
        <v>267</v>
      </c>
      <c r="B268" s="1">
        <v>0</v>
      </c>
      <c r="C268" s="1">
        <v>0</v>
      </c>
      <c r="D268" s="1">
        <v>0</v>
      </c>
      <c r="E268" s="1" t="s">
        <v>256</v>
      </c>
      <c r="F268" s="1" t="s">
        <v>439</v>
      </c>
      <c r="G268" s="1" t="s">
        <v>83</v>
      </c>
      <c r="H268" s="1" t="s">
        <v>58</v>
      </c>
      <c r="I268" s="1">
        <v>1</v>
      </c>
      <c r="J268" s="13">
        <v>-5.152471099999989E-2</v>
      </c>
      <c r="K268" s="13">
        <v>-2.9866117000000081E-2</v>
      </c>
      <c r="L268" s="13">
        <v>-0.1273957160000001</v>
      </c>
      <c r="M268" s="13">
        <v>-0.25628140699999991</v>
      </c>
      <c r="N268" s="13">
        <v>7.2356215000000002E-2</v>
      </c>
      <c r="O268" s="13">
        <v>1.7681728999999979E-2</v>
      </c>
      <c r="P268" s="13">
        <v>-1.9367992000000056E-2</v>
      </c>
      <c r="Q268" s="13">
        <v>-0.25470514400000011</v>
      </c>
      <c r="R268" s="13">
        <v>0.24471299099999999</v>
      </c>
      <c r="S268" s="13">
        <v>0.16736053299999998</v>
      </c>
      <c r="T268" s="13">
        <v>6.9767441999999957E-2</v>
      </c>
      <c r="U268" s="13">
        <v>-5.9322034000000023E-2</v>
      </c>
      <c r="V268" s="13">
        <v>-2.2494887999999991E-2</v>
      </c>
      <c r="W268" s="13">
        <v>0.165971643</v>
      </c>
      <c r="X268" s="13">
        <v>-0.23915737300000006</v>
      </c>
      <c r="Y268" s="13">
        <v>6.367041200000001E-2</v>
      </c>
      <c r="Z268" s="13">
        <v>-0.14810562599999999</v>
      </c>
      <c r="AA268" s="13">
        <v>3.1945789000000002E-2</v>
      </c>
      <c r="AB268" s="13">
        <v>4.7619048000000053E-2</v>
      </c>
      <c r="AC268" s="13">
        <v>7.7490775000000012E-2</v>
      </c>
      <c r="AD268" s="13">
        <v>-0.18623962000000005</v>
      </c>
      <c r="AE268" s="5">
        <v>0</v>
      </c>
      <c r="AG268" s="5">
        <v>24.4712991</v>
      </c>
      <c r="AH268" s="5">
        <v>25.628140699999989</v>
      </c>
      <c r="AI268" s="7">
        <v>0</v>
      </c>
      <c r="AJ268" s="1"/>
      <c r="AK268" s="1"/>
      <c r="AL268" s="1"/>
      <c r="AM268" s="1"/>
      <c r="AN268" s="1"/>
      <c r="AO268" s="1"/>
      <c r="AP268" s="1"/>
      <c r="AW268" s="12">
        <v>-5.152471099999989E-2</v>
      </c>
      <c r="AX268" s="12">
        <v>-2.9866117000000081E-2</v>
      </c>
      <c r="AY268" s="12">
        <v>-0.1273957160000001</v>
      </c>
      <c r="AZ268" s="12">
        <v>-0.25628140699999991</v>
      </c>
      <c r="BA268" s="12">
        <v>7.2356215000000002E-2</v>
      </c>
      <c r="BB268" s="12">
        <v>1.7681728999999979E-2</v>
      </c>
      <c r="BC268" s="12">
        <v>-1.9367992000000056E-2</v>
      </c>
      <c r="BD268" s="12">
        <v>-0.25470514400000011</v>
      </c>
      <c r="BE268" s="12">
        <v>0.24471299099999999</v>
      </c>
      <c r="BF268" s="12">
        <v>0.16736053299999998</v>
      </c>
      <c r="BG268" s="12">
        <v>6.9767441999999957E-2</v>
      </c>
      <c r="BH268" s="12">
        <v>-5.9322034000000023E-2</v>
      </c>
      <c r="BI268" s="12">
        <v>-2.2494887999999991E-2</v>
      </c>
      <c r="BJ268" s="12">
        <v>0.165971643</v>
      </c>
      <c r="BK268" s="12">
        <v>-0.23915737300000006</v>
      </c>
      <c r="BL268" s="12">
        <v>6.367041200000001E-2</v>
      </c>
      <c r="BM268" s="12">
        <v>-0.14810562599999999</v>
      </c>
      <c r="BN268" s="12">
        <v>3.1945789000000002E-2</v>
      </c>
      <c r="BO268" s="12">
        <v>4.7619048000000053E-2</v>
      </c>
      <c r="BP268" s="12">
        <v>7.7490775000000012E-2</v>
      </c>
      <c r="BQ268" s="12">
        <v>-0.18623962000000005</v>
      </c>
      <c r="BR268" s="12">
        <v>0</v>
      </c>
    </row>
    <row r="269" spans="1:70">
      <c r="A269" s="1">
        <v>268</v>
      </c>
      <c r="B269" s="1">
        <v>0</v>
      </c>
      <c r="C269" s="1">
        <v>0</v>
      </c>
      <c r="D269" s="1">
        <v>0</v>
      </c>
      <c r="E269" s="1" t="s">
        <v>9</v>
      </c>
      <c r="F269" s="1" t="s">
        <v>439</v>
      </c>
      <c r="G269" s="1" t="s">
        <v>83</v>
      </c>
      <c r="H269" s="1" t="s">
        <v>58</v>
      </c>
      <c r="I269" s="1">
        <v>1</v>
      </c>
      <c r="J269" s="13">
        <v>-2.5325540999999951E-2</v>
      </c>
      <c r="K269" s="13">
        <v>6.7540719999999999E-3</v>
      </c>
      <c r="L269" s="13">
        <v>-5.385182799999999E-2</v>
      </c>
      <c r="M269" s="13">
        <v>-0.23243776199999999</v>
      </c>
      <c r="N269" s="13">
        <v>7.407407399999999E-2</v>
      </c>
      <c r="O269" s="13">
        <v>-4.5915699000000032E-2</v>
      </c>
      <c r="P269" s="13">
        <v>3.7856149999999644E-3</v>
      </c>
      <c r="Q269" s="13">
        <v>-2.0616452000000063E-2</v>
      </c>
      <c r="R269" s="13">
        <v>0.24448473900000001</v>
      </c>
      <c r="S269" s="13">
        <v>0.10514541399999999</v>
      </c>
      <c r="T269" s="13">
        <v>-7.9629070000000191E-3</v>
      </c>
      <c r="U269" s="13">
        <v>-2.7960525999999986E-2</v>
      </c>
      <c r="V269" s="13">
        <v>1.5263417000000001E-2</v>
      </c>
      <c r="W269" s="13">
        <v>0.13919256300000005</v>
      </c>
      <c r="X269" s="13">
        <v>-0.11856823299999997</v>
      </c>
      <c r="Y269" s="13">
        <v>3.7072701000000041E-2</v>
      </c>
      <c r="Z269" s="13">
        <v>-0.15500115499999989</v>
      </c>
      <c r="AA269" s="13">
        <v>9.9900100000005487E-4</v>
      </c>
      <c r="AB269" s="13">
        <v>-1.9887811999999894E-2</v>
      </c>
      <c r="AC269" s="13">
        <v>6.2265565999999994E-2</v>
      </c>
      <c r="AD269" s="13">
        <v>-0.1313496999999999</v>
      </c>
      <c r="AE269" s="5">
        <v>0</v>
      </c>
      <c r="AG269" s="5">
        <v>24.4484739</v>
      </c>
      <c r="AH269" s="5">
        <v>23.243776199999999</v>
      </c>
      <c r="AI269" s="7">
        <v>0</v>
      </c>
      <c r="AJ269" s="1"/>
      <c r="AK269" s="1"/>
      <c r="AL269" s="1"/>
      <c r="AM269" s="1"/>
      <c r="AN269" s="1"/>
      <c r="AO269" s="1"/>
      <c r="AP269" s="1"/>
      <c r="AW269" s="12">
        <v>-2.5325540999999951E-2</v>
      </c>
      <c r="AX269" s="12">
        <v>6.7540719999999999E-3</v>
      </c>
      <c r="AY269" s="12">
        <v>-5.385182799999999E-2</v>
      </c>
      <c r="AZ269" s="12">
        <v>-0.23243776199999999</v>
      </c>
      <c r="BA269" s="12">
        <v>7.407407399999999E-2</v>
      </c>
      <c r="BB269" s="12">
        <v>-4.5915699000000032E-2</v>
      </c>
      <c r="BC269" s="12">
        <v>3.7856149999999644E-3</v>
      </c>
      <c r="BD269" s="12">
        <v>-2.0616452000000063E-2</v>
      </c>
      <c r="BE269" s="12">
        <v>0.24448473900000001</v>
      </c>
      <c r="BF269" s="12">
        <v>0.10514541399999999</v>
      </c>
      <c r="BG269" s="12">
        <v>-7.9629070000000191E-3</v>
      </c>
      <c r="BH269" s="12">
        <v>-2.7960525999999986E-2</v>
      </c>
      <c r="BI269" s="12">
        <v>1.5263417000000001E-2</v>
      </c>
      <c r="BJ269" s="12">
        <v>0.13919256300000005</v>
      </c>
      <c r="BK269" s="12">
        <v>-0.11856823299999997</v>
      </c>
      <c r="BL269" s="12">
        <v>3.7072701000000041E-2</v>
      </c>
      <c r="BM269" s="12">
        <v>-0.15500115499999989</v>
      </c>
      <c r="BN269" s="12">
        <v>9.9900100000005487E-4</v>
      </c>
      <c r="BO269" s="12">
        <v>-1.9887811999999894E-2</v>
      </c>
      <c r="BP269" s="12">
        <v>6.2265565999999994E-2</v>
      </c>
      <c r="BQ269" s="12">
        <v>-0.1313496999999999</v>
      </c>
      <c r="BR269" s="12">
        <v>0</v>
      </c>
    </row>
    <row r="270" spans="1:70">
      <c r="A270" s="1">
        <v>269</v>
      </c>
      <c r="B270" s="1">
        <v>0</v>
      </c>
      <c r="C270" s="1">
        <v>0</v>
      </c>
      <c r="D270" s="1">
        <v>116</v>
      </c>
      <c r="E270" s="1" t="s">
        <v>255</v>
      </c>
      <c r="F270" s="1" t="s">
        <v>440</v>
      </c>
      <c r="G270" s="1" t="s">
        <v>84</v>
      </c>
      <c r="H270" s="1" t="s">
        <v>57</v>
      </c>
      <c r="I270" s="1">
        <v>0</v>
      </c>
      <c r="J270" s="13">
        <v>2.2710886806056242E-2</v>
      </c>
      <c r="K270" s="13">
        <v>-0.19887046383080986</v>
      </c>
      <c r="L270" s="13">
        <v>-0.13626532083633747</v>
      </c>
      <c r="M270" s="13">
        <v>-8.4474885844748868E-2</v>
      </c>
      <c r="N270" s="13">
        <v>0.11151165585195869</v>
      </c>
      <c r="O270" s="13">
        <v>0.10153809180485464</v>
      </c>
      <c r="P270" s="13">
        <v>-0.13217976447969237</v>
      </c>
      <c r="Q270" s="13">
        <v>1.6822879115597281E-2</v>
      </c>
      <c r="R270" s="13">
        <v>-1.045421773612118E-2</v>
      </c>
      <c r="S270" s="13">
        <v>0.12232636385484268</v>
      </c>
      <c r="T270" s="13">
        <v>5.7438115837539071E-2</v>
      </c>
      <c r="U270" s="13">
        <v>6.6330209084354677E-2</v>
      </c>
      <c r="V270" s="13">
        <v>-0.11643835616438354</v>
      </c>
      <c r="W270" s="13">
        <v>-3.4847392453736126E-3</v>
      </c>
      <c r="X270" s="13">
        <v>6.8132660418168733E-2</v>
      </c>
      <c r="Y270" s="13">
        <v>-5.3232396058639664E-2</v>
      </c>
      <c r="Z270" s="13">
        <v>-0.12605142994472476</v>
      </c>
      <c r="AA270" s="13">
        <v>4.662340783465508E-2</v>
      </c>
      <c r="AB270" s="13">
        <v>1.321797644796917E-3</v>
      </c>
      <c r="AC270" s="13">
        <v>-0.27168949771689499</v>
      </c>
      <c r="AD270" s="13">
        <v>-0.17784186493631335</v>
      </c>
      <c r="AE270" s="5">
        <v>0</v>
      </c>
      <c r="AG270" s="5">
        <v>12.232636385484268</v>
      </c>
      <c r="AH270" s="5">
        <v>27.168949771689498</v>
      </c>
      <c r="AI270" s="7">
        <v>0</v>
      </c>
      <c r="AJ270" s="1"/>
      <c r="AK270" s="1"/>
      <c r="AL270" s="1"/>
      <c r="AM270" s="1"/>
      <c r="AN270" s="1"/>
      <c r="AO270" s="1"/>
      <c r="AP270" s="1"/>
      <c r="AW270" s="12">
        <v>2.2710886806056242E-2</v>
      </c>
      <c r="AX270" s="12">
        <v>-0.19887046383080986</v>
      </c>
      <c r="AY270" s="12">
        <v>-0.13626532083633747</v>
      </c>
      <c r="AZ270" s="12">
        <v>-8.4474885844748868E-2</v>
      </c>
      <c r="BA270" s="12">
        <v>0.11151165585195869</v>
      </c>
      <c r="BB270" s="12">
        <v>0.10153809180485464</v>
      </c>
      <c r="BC270" s="12">
        <v>-0.13217976447969237</v>
      </c>
      <c r="BD270" s="12">
        <v>1.6822879115597281E-2</v>
      </c>
      <c r="BE270" s="12">
        <v>-1.045421773612118E-2</v>
      </c>
      <c r="BF270" s="12">
        <v>0.12232636385484268</v>
      </c>
      <c r="BG270" s="12">
        <v>5.7438115837539071E-2</v>
      </c>
      <c r="BH270" s="12">
        <v>6.6330209084354677E-2</v>
      </c>
      <c r="BI270" s="12">
        <v>-0.11643835616438354</v>
      </c>
      <c r="BJ270" s="12">
        <v>-3.4847392453736126E-3</v>
      </c>
      <c r="BK270" s="12">
        <v>6.8132660418168733E-2</v>
      </c>
      <c r="BL270" s="12">
        <v>-5.3232396058639664E-2</v>
      </c>
      <c r="BM270" s="12">
        <v>-0.12605142994472476</v>
      </c>
      <c r="BN270" s="12">
        <v>4.662340783465508E-2</v>
      </c>
      <c r="BO270" s="12">
        <v>1.321797644796917E-3</v>
      </c>
      <c r="BP270" s="12">
        <v>-0.27168949771689499</v>
      </c>
      <c r="BQ270" s="12">
        <v>-0.17784186493631335</v>
      </c>
      <c r="BR270" s="12">
        <v>0</v>
      </c>
    </row>
    <row r="271" spans="1:70">
      <c r="A271" s="1">
        <v>270</v>
      </c>
      <c r="B271" s="1">
        <v>0</v>
      </c>
      <c r="C271" s="1">
        <v>0</v>
      </c>
      <c r="D271" s="1">
        <v>0</v>
      </c>
      <c r="E271" s="1" t="s">
        <v>256</v>
      </c>
      <c r="F271" s="1" t="s">
        <v>440</v>
      </c>
      <c r="G271" s="1" t="s">
        <v>84</v>
      </c>
      <c r="H271" s="1" t="s">
        <v>57</v>
      </c>
      <c r="I271" s="1">
        <v>0</v>
      </c>
      <c r="J271" s="13">
        <v>-1.1652152581871739E-2</v>
      </c>
      <c r="K271" s="13">
        <v>9.5179688458236295E-2</v>
      </c>
      <c r="L271" s="13">
        <v>7.6413590089537645E-2</v>
      </c>
      <c r="M271" s="13">
        <v>-5.5194406966760701E-2</v>
      </c>
      <c r="N271" s="13">
        <v>0.12081442413835392</v>
      </c>
      <c r="O271" s="13">
        <v>8.4999386728811382E-2</v>
      </c>
      <c r="P271" s="13">
        <v>-0.15221390899055559</v>
      </c>
      <c r="Q271" s="13">
        <v>3.7900159450509056E-2</v>
      </c>
      <c r="R271" s="13">
        <v>-1.5945050901508089E-3</v>
      </c>
      <c r="S271" s="13">
        <v>4.8816386606157294E-2</v>
      </c>
      <c r="T271" s="13">
        <v>0.11504967496627003</v>
      </c>
      <c r="U271" s="13">
        <v>1.4718508524470078E-3</v>
      </c>
      <c r="V271" s="13">
        <v>-0.1295228750153318</v>
      </c>
      <c r="W271" s="13">
        <v>2.2077762786704244E-2</v>
      </c>
      <c r="X271" s="13">
        <v>0.13455169876119219</v>
      </c>
      <c r="Y271" s="13">
        <v>3.7900159450509056E-2</v>
      </c>
      <c r="Z271" s="13">
        <v>-0.22163620753097019</v>
      </c>
      <c r="AA271" s="13">
        <v>9.7387464736906626E-2</v>
      </c>
      <c r="AB271" s="13">
        <v>-2.8946400098123382E-2</v>
      </c>
      <c r="AC271" s="13">
        <v>-0.18226419722801421</v>
      </c>
      <c r="AD271" s="13">
        <v>-0.10793572917944311</v>
      </c>
      <c r="AE271" s="5">
        <v>0</v>
      </c>
      <c r="AG271" s="5">
        <v>13.45516987611922</v>
      </c>
      <c r="AH271" s="5">
        <v>22.163620753097018</v>
      </c>
      <c r="AI271" s="7">
        <v>0</v>
      </c>
      <c r="AJ271" s="1"/>
      <c r="AK271" s="1"/>
      <c r="AL271" s="1"/>
      <c r="AM271" s="1"/>
      <c r="AN271" s="1"/>
      <c r="AO271" s="1"/>
      <c r="AP271" s="1"/>
      <c r="AW271" s="12">
        <v>-1.1652152581871739E-2</v>
      </c>
      <c r="AX271" s="12">
        <v>9.5179688458236295E-2</v>
      </c>
      <c r="AY271" s="12">
        <v>7.6413590089537645E-2</v>
      </c>
      <c r="AZ271" s="12">
        <v>-5.5194406966760701E-2</v>
      </c>
      <c r="BA271" s="12">
        <v>0.12081442413835392</v>
      </c>
      <c r="BB271" s="12">
        <v>8.4999386728811382E-2</v>
      </c>
      <c r="BC271" s="12">
        <v>-0.15221390899055559</v>
      </c>
      <c r="BD271" s="12">
        <v>3.7900159450509056E-2</v>
      </c>
      <c r="BE271" s="12">
        <v>-1.5945050901508089E-3</v>
      </c>
      <c r="BF271" s="12">
        <v>4.8816386606157294E-2</v>
      </c>
      <c r="BG271" s="12">
        <v>0.11504967496627003</v>
      </c>
      <c r="BH271" s="12">
        <v>1.4718508524470078E-3</v>
      </c>
      <c r="BI271" s="12">
        <v>-0.1295228750153318</v>
      </c>
      <c r="BJ271" s="12">
        <v>2.2077762786704244E-2</v>
      </c>
      <c r="BK271" s="12">
        <v>0.13455169876119219</v>
      </c>
      <c r="BL271" s="12">
        <v>3.7900159450509056E-2</v>
      </c>
      <c r="BM271" s="12">
        <v>-0.22163620753097019</v>
      </c>
      <c r="BN271" s="12">
        <v>9.7387464736906626E-2</v>
      </c>
      <c r="BO271" s="12">
        <v>-2.8946400098123382E-2</v>
      </c>
      <c r="BP271" s="12">
        <v>-0.18226419722801421</v>
      </c>
      <c r="BQ271" s="12">
        <v>-0.10793572917944311</v>
      </c>
      <c r="BR271" s="12">
        <v>0</v>
      </c>
    </row>
    <row r="272" spans="1:70">
      <c r="A272" s="1">
        <v>271</v>
      </c>
      <c r="B272" s="1">
        <v>0</v>
      </c>
      <c r="C272" s="1">
        <v>0</v>
      </c>
      <c r="D272" s="1">
        <v>0</v>
      </c>
      <c r="E272" s="1" t="s">
        <v>9</v>
      </c>
      <c r="F272" s="1" t="s">
        <v>440</v>
      </c>
      <c r="G272" s="1" t="s">
        <v>84</v>
      </c>
      <c r="H272" s="1" t="s">
        <v>57</v>
      </c>
      <c r="I272" s="1">
        <v>0</v>
      </c>
      <c r="J272" s="13">
        <v>1.7050298380221723E-3</v>
      </c>
      <c r="K272" s="13">
        <v>-8.6469370356837619E-3</v>
      </c>
      <c r="L272" s="13">
        <v>-7.6726342710996889E-3</v>
      </c>
      <c r="M272" s="13">
        <v>-6.5643648763853368E-2</v>
      </c>
      <c r="N272" s="13">
        <v>0.11849957374254054</v>
      </c>
      <c r="O272" s="13">
        <v>8.9635854341736682E-2</v>
      </c>
      <c r="P272" s="13">
        <v>-0.14517111192303012</v>
      </c>
      <c r="Q272" s="13">
        <v>3.0568749238826028E-2</v>
      </c>
      <c r="R272" s="13">
        <v>-5.3586652052124923E-3</v>
      </c>
      <c r="S272" s="13">
        <v>6.8079405675313648E-2</v>
      </c>
      <c r="T272" s="13">
        <v>9.4385580319084159E-2</v>
      </c>
      <c r="U272" s="13">
        <v>2.4844720496894485E-2</v>
      </c>
      <c r="V272" s="13">
        <v>-0.12458896602119113</v>
      </c>
      <c r="W272" s="13">
        <v>1.3153087321885255E-2</v>
      </c>
      <c r="X272" s="13">
        <v>0.10875654609669963</v>
      </c>
      <c r="Y272" s="13">
        <v>9.3776641091218617E-3</v>
      </c>
      <c r="Z272" s="13">
        <v>-0.19352088661551578</v>
      </c>
      <c r="AA272" s="13">
        <v>7.9527463159176734E-2</v>
      </c>
      <c r="AB272" s="13">
        <v>-1.8877116063816795E-2</v>
      </c>
      <c r="AC272" s="13">
        <v>-0.21933990987699434</v>
      </c>
      <c r="AD272" s="13">
        <v>-0.13006941907197653</v>
      </c>
      <c r="AE272" s="5">
        <v>0</v>
      </c>
      <c r="AG272" s="5">
        <v>11.849957374254053</v>
      </c>
      <c r="AH272" s="5">
        <v>21.933990987699435</v>
      </c>
      <c r="AI272" s="7">
        <v>0</v>
      </c>
      <c r="AJ272" s="1"/>
      <c r="AK272" s="1"/>
      <c r="AL272" s="1"/>
      <c r="AM272" s="1"/>
      <c r="AN272" s="1"/>
      <c r="AO272" s="1"/>
      <c r="AP272" s="1"/>
      <c r="AW272" s="12">
        <v>1.7050298380221723E-3</v>
      </c>
      <c r="AX272" s="12">
        <v>-8.6469370356837619E-3</v>
      </c>
      <c r="AY272" s="12">
        <v>-7.6726342710996889E-3</v>
      </c>
      <c r="AZ272" s="12">
        <v>-6.5643648763853368E-2</v>
      </c>
      <c r="BA272" s="12">
        <v>0.11849957374254054</v>
      </c>
      <c r="BB272" s="12">
        <v>8.9635854341736682E-2</v>
      </c>
      <c r="BC272" s="12">
        <v>-0.14517111192303012</v>
      </c>
      <c r="BD272" s="12">
        <v>3.0568749238826028E-2</v>
      </c>
      <c r="BE272" s="12">
        <v>-5.3586652052124923E-3</v>
      </c>
      <c r="BF272" s="12">
        <v>6.8079405675313648E-2</v>
      </c>
      <c r="BG272" s="12">
        <v>9.4385580319084159E-2</v>
      </c>
      <c r="BH272" s="12">
        <v>2.4844720496894485E-2</v>
      </c>
      <c r="BI272" s="12">
        <v>-0.12458896602119113</v>
      </c>
      <c r="BJ272" s="12">
        <v>1.3153087321885255E-2</v>
      </c>
      <c r="BK272" s="12">
        <v>0.10875654609669963</v>
      </c>
      <c r="BL272" s="12">
        <v>9.3776641091218617E-3</v>
      </c>
      <c r="BM272" s="12">
        <v>-0.19352088661551578</v>
      </c>
      <c r="BN272" s="12">
        <v>7.9527463159176734E-2</v>
      </c>
      <c r="BO272" s="12">
        <v>-1.8877116063816795E-2</v>
      </c>
      <c r="BP272" s="12">
        <v>-0.21933990987699434</v>
      </c>
      <c r="BQ272" s="12">
        <v>-0.13006941907197653</v>
      </c>
      <c r="BR272" s="12">
        <v>0</v>
      </c>
    </row>
    <row r="273" spans="1:70">
      <c r="A273" s="1">
        <v>272</v>
      </c>
      <c r="B273" s="1">
        <v>0</v>
      </c>
      <c r="C273" s="1">
        <v>0</v>
      </c>
      <c r="D273" s="1">
        <v>117</v>
      </c>
      <c r="E273" s="1" t="s">
        <v>255</v>
      </c>
      <c r="F273" s="1" t="s">
        <v>129</v>
      </c>
      <c r="G273" s="1" t="s">
        <v>84</v>
      </c>
      <c r="H273" s="1" t="s">
        <v>59</v>
      </c>
      <c r="I273" s="1">
        <v>0</v>
      </c>
      <c r="J273" s="13">
        <v>-3.5309793471019278E-2</v>
      </c>
      <c r="K273" s="13">
        <v>-0.39440373084610258</v>
      </c>
      <c r="L273" s="13">
        <v>-0.293471019320453</v>
      </c>
      <c r="M273" s="13">
        <v>2.198534310459694E-2</v>
      </c>
      <c r="N273" s="13">
        <v>-0.25049966688874081</v>
      </c>
      <c r="O273" s="13">
        <v>0.24916722185209861</v>
      </c>
      <c r="P273" s="13">
        <v>0.34177215189873422</v>
      </c>
      <c r="Q273" s="13">
        <v>-4.8301132578281121E-2</v>
      </c>
      <c r="R273" s="13">
        <v>-0.21102598267821457</v>
      </c>
      <c r="S273" s="13">
        <v>0.22135243171219185</v>
      </c>
      <c r="T273" s="13">
        <v>6.5956029313790826E-2</v>
      </c>
      <c r="U273" s="13">
        <v>0.11758827448367747</v>
      </c>
      <c r="V273" s="13">
        <v>0.23734177215189886</v>
      </c>
      <c r="W273" s="13">
        <v>-0.35009993337774808</v>
      </c>
      <c r="X273" s="13">
        <v>7.078614257161904E-2</v>
      </c>
      <c r="Y273" s="13">
        <v>7.7781479013990587E-2</v>
      </c>
      <c r="Z273" s="13">
        <v>-0.20053297801465689</v>
      </c>
      <c r="AA273" s="13">
        <v>-0.3014656895403065</v>
      </c>
      <c r="AB273" s="13">
        <v>0.40939373750832786</v>
      </c>
      <c r="AC273" s="13">
        <v>-0.38141239173884073</v>
      </c>
      <c r="AD273" s="13">
        <v>0.19920053297801468</v>
      </c>
      <c r="AE273" s="5">
        <v>0</v>
      </c>
      <c r="AG273" s="5">
        <v>40.939373750832786</v>
      </c>
      <c r="AH273" s="5">
        <v>39.440373084610258</v>
      </c>
      <c r="AI273" s="7">
        <v>0</v>
      </c>
      <c r="AJ273" s="1"/>
      <c r="AK273" s="1"/>
      <c r="AL273" s="1"/>
      <c r="AM273" s="1"/>
      <c r="AN273" s="1"/>
      <c r="AO273" s="1"/>
      <c r="AP273" s="1"/>
      <c r="AW273" s="12">
        <v>-3.5309793471019278E-2</v>
      </c>
      <c r="AX273" s="12">
        <v>-0.39440373084610258</v>
      </c>
      <c r="AY273" s="12">
        <v>-0.293471019320453</v>
      </c>
      <c r="AZ273" s="12">
        <v>2.198534310459694E-2</v>
      </c>
      <c r="BA273" s="12">
        <v>-0.25049966688874081</v>
      </c>
      <c r="BB273" s="12">
        <v>0.24916722185209861</v>
      </c>
      <c r="BC273" s="12">
        <v>0.34177215189873422</v>
      </c>
      <c r="BD273" s="12">
        <v>-4.8301132578281121E-2</v>
      </c>
      <c r="BE273" s="12">
        <v>-0.21102598267821457</v>
      </c>
      <c r="BF273" s="12">
        <v>0.22135243171219185</v>
      </c>
      <c r="BG273" s="12">
        <v>6.5956029313790826E-2</v>
      </c>
      <c r="BH273" s="12">
        <v>0.11758827448367747</v>
      </c>
      <c r="BI273" s="12">
        <v>0.23734177215189886</v>
      </c>
      <c r="BJ273" s="12">
        <v>-0.35009993337774808</v>
      </c>
      <c r="BK273" s="12">
        <v>7.078614257161904E-2</v>
      </c>
      <c r="BL273" s="12">
        <v>7.7781479013990587E-2</v>
      </c>
      <c r="BM273" s="12">
        <v>-0.20053297801465689</v>
      </c>
      <c r="BN273" s="12">
        <v>-0.3014656895403065</v>
      </c>
      <c r="BO273" s="12">
        <v>0.40939373750832786</v>
      </c>
      <c r="BP273" s="12">
        <v>-0.38141239173884073</v>
      </c>
      <c r="BQ273" s="12">
        <v>0.19920053297801468</v>
      </c>
      <c r="BR273" s="12">
        <v>0</v>
      </c>
    </row>
    <row r="274" spans="1:70">
      <c r="A274" s="1">
        <v>273</v>
      </c>
      <c r="B274" s="1">
        <v>0</v>
      </c>
      <c r="C274" s="1">
        <v>0</v>
      </c>
      <c r="D274" s="1">
        <v>0</v>
      </c>
      <c r="E274" s="1" t="s">
        <v>256</v>
      </c>
      <c r="F274" s="1" t="s">
        <v>129</v>
      </c>
      <c r="G274" s="1" t="s">
        <v>84</v>
      </c>
      <c r="H274" s="1" t="s">
        <v>59</v>
      </c>
      <c r="I274" s="1">
        <v>0</v>
      </c>
      <c r="J274" s="13">
        <v>2.7497194163860744E-2</v>
      </c>
      <c r="K274" s="13">
        <v>-3.7177328843995591E-2</v>
      </c>
      <c r="L274" s="13">
        <v>-0.35465768799102132</v>
      </c>
      <c r="M274" s="13">
        <v>0.13313692480359141</v>
      </c>
      <c r="N274" s="13">
        <v>-3.240740740740744E-2</v>
      </c>
      <c r="O274" s="13">
        <v>0.24102132435465759</v>
      </c>
      <c r="P274" s="13">
        <v>0.1589506172839506</v>
      </c>
      <c r="Q274" s="13">
        <v>-2.8759820426487052E-2</v>
      </c>
      <c r="R274" s="13">
        <v>-0.14604377104377109</v>
      </c>
      <c r="S274" s="13">
        <v>0.13313692480359141</v>
      </c>
      <c r="T274" s="13">
        <v>-0.20286195286195288</v>
      </c>
      <c r="U274" s="13">
        <v>-0.16217732884399555</v>
      </c>
      <c r="V274" s="13">
        <v>0.18027497194163852</v>
      </c>
      <c r="W274" s="13">
        <v>-8.4175084175084181E-2</v>
      </c>
      <c r="X274" s="13">
        <v>0.11602132435465763</v>
      </c>
      <c r="Y274" s="13">
        <v>-3.5493827160493846E-2</v>
      </c>
      <c r="Z274" s="13">
        <v>-0.13664421997755333</v>
      </c>
      <c r="AA274" s="13">
        <v>4.0123456790123448E-2</v>
      </c>
      <c r="AB274" s="13">
        <v>0.23456790123456789</v>
      </c>
      <c r="AC274" s="13">
        <v>-0.15824915824915825</v>
      </c>
      <c r="AD274" s="13">
        <v>0.15530303030303019</v>
      </c>
      <c r="AE274" s="5">
        <v>0</v>
      </c>
      <c r="AG274" s="5">
        <v>24.102132435465759</v>
      </c>
      <c r="AH274" s="5">
        <v>35.465768799102129</v>
      </c>
      <c r="AI274" s="7">
        <v>0</v>
      </c>
      <c r="AJ274" s="1"/>
      <c r="AK274" s="1"/>
      <c r="AL274" s="1"/>
      <c r="AM274" s="1"/>
      <c r="AN274" s="1"/>
      <c r="AO274" s="1"/>
      <c r="AP274" s="1"/>
      <c r="AW274" s="12">
        <v>2.7497194163860744E-2</v>
      </c>
      <c r="AX274" s="12">
        <v>-3.7177328843995591E-2</v>
      </c>
      <c r="AY274" s="12">
        <v>-0.35465768799102132</v>
      </c>
      <c r="AZ274" s="12">
        <v>0.13313692480359141</v>
      </c>
      <c r="BA274" s="12">
        <v>-3.240740740740744E-2</v>
      </c>
      <c r="BB274" s="12">
        <v>0.24102132435465759</v>
      </c>
      <c r="BC274" s="12">
        <v>0.1589506172839506</v>
      </c>
      <c r="BD274" s="12">
        <v>-2.8759820426487052E-2</v>
      </c>
      <c r="BE274" s="12">
        <v>-0.14604377104377109</v>
      </c>
      <c r="BF274" s="12">
        <v>0.13313692480359141</v>
      </c>
      <c r="BG274" s="12">
        <v>-0.20286195286195288</v>
      </c>
      <c r="BH274" s="12">
        <v>-0.16217732884399555</v>
      </c>
      <c r="BI274" s="12">
        <v>0.18027497194163852</v>
      </c>
      <c r="BJ274" s="12">
        <v>-8.4175084175084181E-2</v>
      </c>
      <c r="BK274" s="12">
        <v>0.11602132435465763</v>
      </c>
      <c r="BL274" s="12">
        <v>-3.5493827160493846E-2</v>
      </c>
      <c r="BM274" s="12">
        <v>-0.13664421997755333</v>
      </c>
      <c r="BN274" s="12">
        <v>4.0123456790123448E-2</v>
      </c>
      <c r="BO274" s="12">
        <v>0.23456790123456789</v>
      </c>
      <c r="BP274" s="12">
        <v>-0.15824915824915825</v>
      </c>
      <c r="BQ274" s="12">
        <v>0.15530303030303019</v>
      </c>
      <c r="BR274" s="12">
        <v>0</v>
      </c>
    </row>
    <row r="275" spans="1:70">
      <c r="A275" s="1">
        <v>274</v>
      </c>
      <c r="B275" s="1">
        <v>0</v>
      </c>
      <c r="C275" s="1">
        <v>0</v>
      </c>
      <c r="D275" s="1">
        <v>0</v>
      </c>
      <c r="E275" s="1" t="s">
        <v>9</v>
      </c>
      <c r="F275" s="1" t="s">
        <v>129</v>
      </c>
      <c r="G275" s="1" t="s">
        <v>84</v>
      </c>
      <c r="H275" s="1" t="s">
        <v>59</v>
      </c>
      <c r="I275" s="1">
        <v>0</v>
      </c>
      <c r="J275" s="13">
        <v>1.9316493313522982E-3</v>
      </c>
      <c r="K275" s="13">
        <v>-0.16864784546805342</v>
      </c>
      <c r="L275" s="13">
        <v>-0.33759286775631503</v>
      </c>
      <c r="M275" s="13">
        <v>9.6136701337295682E-2</v>
      </c>
      <c r="N275" s="13">
        <v>-0.12065378900445763</v>
      </c>
      <c r="O275" s="13">
        <v>0.25126300148588404</v>
      </c>
      <c r="P275" s="13">
        <v>0.2169390787518575</v>
      </c>
      <c r="Q275" s="13">
        <v>-6.448736998514111E-2</v>
      </c>
      <c r="R275" s="13">
        <v>-0.15423476968796429</v>
      </c>
      <c r="S275" s="13">
        <v>0.16745913818722136</v>
      </c>
      <c r="T275" s="13">
        <v>-0.1170876671619613</v>
      </c>
      <c r="U275" s="13">
        <v>-7.3848439821693895E-2</v>
      </c>
      <c r="V275" s="13">
        <v>0.19777117384843987</v>
      </c>
      <c r="W275" s="13">
        <v>-0.1716196136701337</v>
      </c>
      <c r="X275" s="13">
        <v>9.3759286775631542E-2</v>
      </c>
      <c r="Y275" s="13">
        <v>3.5661218424964205E-3</v>
      </c>
      <c r="Z275" s="13">
        <v>-0.15096582466567604</v>
      </c>
      <c r="AA275" s="13">
        <v>-6.5081723625557142E-2</v>
      </c>
      <c r="AB275" s="13">
        <v>0.29034175334323931</v>
      </c>
      <c r="AC275" s="13">
        <v>-0.25705794947994054</v>
      </c>
      <c r="AD275" s="13">
        <v>0.17310549777117393</v>
      </c>
      <c r="AE275" s="5">
        <v>0</v>
      </c>
      <c r="AG275" s="5">
        <v>29.03417533432393</v>
      </c>
      <c r="AH275" s="5">
        <v>33.759286775631502</v>
      </c>
      <c r="AI275" s="7">
        <v>0</v>
      </c>
      <c r="AJ275" s="1"/>
      <c r="AK275" s="1"/>
      <c r="AL275" s="1"/>
      <c r="AM275" s="1"/>
      <c r="AN275" s="1"/>
      <c r="AO275" s="1"/>
      <c r="AP275" s="1"/>
      <c r="AW275" s="12">
        <v>1.9316493313522982E-3</v>
      </c>
      <c r="AX275" s="12">
        <v>-0.16864784546805342</v>
      </c>
      <c r="AY275" s="12">
        <v>-0.33759286775631503</v>
      </c>
      <c r="AZ275" s="12">
        <v>9.6136701337295682E-2</v>
      </c>
      <c r="BA275" s="12">
        <v>-0.12065378900445763</v>
      </c>
      <c r="BB275" s="12">
        <v>0.25126300148588404</v>
      </c>
      <c r="BC275" s="12">
        <v>0.2169390787518575</v>
      </c>
      <c r="BD275" s="12">
        <v>-6.448736998514111E-2</v>
      </c>
      <c r="BE275" s="12">
        <v>-0.15423476968796429</v>
      </c>
      <c r="BF275" s="12">
        <v>0.16745913818722136</v>
      </c>
      <c r="BG275" s="12">
        <v>-0.1170876671619613</v>
      </c>
      <c r="BH275" s="12">
        <v>-7.3848439821693895E-2</v>
      </c>
      <c r="BI275" s="12">
        <v>0.19777117384843987</v>
      </c>
      <c r="BJ275" s="12">
        <v>-0.1716196136701337</v>
      </c>
      <c r="BK275" s="12">
        <v>9.3759286775631542E-2</v>
      </c>
      <c r="BL275" s="12">
        <v>3.5661218424964205E-3</v>
      </c>
      <c r="BM275" s="12">
        <v>-0.15096582466567604</v>
      </c>
      <c r="BN275" s="12">
        <v>-6.5081723625557142E-2</v>
      </c>
      <c r="BO275" s="12">
        <v>0.29034175334323931</v>
      </c>
      <c r="BP275" s="12">
        <v>-0.25705794947994054</v>
      </c>
      <c r="BQ275" s="12">
        <v>0.17310549777117393</v>
      </c>
      <c r="BR275" s="12">
        <v>0</v>
      </c>
    </row>
    <row r="276" spans="1:70">
      <c r="A276" s="1">
        <v>275</v>
      </c>
      <c r="B276" s="1">
        <v>0</v>
      </c>
      <c r="C276" s="1">
        <v>0</v>
      </c>
      <c r="D276" s="1">
        <v>118</v>
      </c>
      <c r="E276" s="1" t="s">
        <v>255</v>
      </c>
      <c r="F276" s="1" t="s">
        <v>441</v>
      </c>
      <c r="G276" s="1" t="s">
        <v>320</v>
      </c>
      <c r="H276" s="1" t="s">
        <v>351</v>
      </c>
      <c r="I276" s="1">
        <v>0</v>
      </c>
      <c r="J276" s="13">
        <v>0.10899122807017542</v>
      </c>
      <c r="K276" s="13">
        <v>-3.2894736842104949E-3</v>
      </c>
      <c r="L276" s="13">
        <v>0.52850877192982459</v>
      </c>
      <c r="M276" s="13">
        <v>-0.2350877192982456</v>
      </c>
      <c r="N276" s="13">
        <v>0.15131578947368418</v>
      </c>
      <c r="O276" s="13">
        <v>-8.618421052631578E-2</v>
      </c>
      <c r="P276" s="13">
        <v>-8.618421052631578E-2</v>
      </c>
      <c r="Q276" s="13">
        <v>0.34956140350877185</v>
      </c>
      <c r="R276" s="13">
        <v>3.8815789473684123E-2</v>
      </c>
      <c r="S276" s="13">
        <v>-3.3552631578947389E-2</v>
      </c>
      <c r="T276" s="13">
        <v>-0.12280701754385967</v>
      </c>
      <c r="U276" s="13">
        <v>0.10350877192982454</v>
      </c>
      <c r="V276" s="13">
        <v>-0.49868421052631584</v>
      </c>
      <c r="W276" s="13">
        <v>-3.7280701754386025E-2</v>
      </c>
      <c r="X276" s="13">
        <v>-0.21688596491228071</v>
      </c>
      <c r="Y276" s="13">
        <v>-0.29057017543859648</v>
      </c>
      <c r="Z276" s="13">
        <v>-0.29824561403508776</v>
      </c>
      <c r="AA276" s="13">
        <v>-0.22192982456140359</v>
      </c>
      <c r="AB276" s="13">
        <v>-0.20263157894736847</v>
      </c>
      <c r="AC276" s="13">
        <v>0.28991228070175434</v>
      </c>
      <c r="AD276" s="13">
        <v>-3.5087719298245647E-2</v>
      </c>
      <c r="AE276" s="5">
        <v>0</v>
      </c>
      <c r="AG276" s="5">
        <v>52.850877192982459</v>
      </c>
      <c r="AH276" s="5">
        <v>49.868421052631582</v>
      </c>
      <c r="AI276" s="7">
        <v>0</v>
      </c>
      <c r="AJ276" s="1"/>
      <c r="AK276" s="1"/>
      <c r="AL276" s="1"/>
      <c r="AM276" s="1"/>
      <c r="AN276" s="1"/>
      <c r="AO276" s="1"/>
      <c r="AP276" s="1"/>
      <c r="AW276" s="12">
        <v>0.10899122807017542</v>
      </c>
      <c r="AX276" s="12">
        <v>-3.2894736842104949E-3</v>
      </c>
      <c r="AY276" s="12">
        <v>0.52850877192982459</v>
      </c>
      <c r="AZ276" s="12">
        <v>-0.2350877192982456</v>
      </c>
      <c r="BA276" s="12">
        <v>0.15131578947368418</v>
      </c>
      <c r="BB276" s="12">
        <v>-8.618421052631578E-2</v>
      </c>
      <c r="BC276" s="12">
        <v>-8.618421052631578E-2</v>
      </c>
      <c r="BD276" s="12">
        <v>0.34956140350877185</v>
      </c>
      <c r="BE276" s="12">
        <v>3.8815789473684123E-2</v>
      </c>
      <c r="BF276" s="12">
        <v>-3.3552631578947389E-2</v>
      </c>
      <c r="BG276" s="12">
        <v>-0.12280701754385967</v>
      </c>
      <c r="BH276" s="12">
        <v>0.10350877192982454</v>
      </c>
      <c r="BI276" s="12">
        <v>-0.49868421052631584</v>
      </c>
      <c r="BJ276" s="12">
        <v>-3.7280701754386025E-2</v>
      </c>
      <c r="BK276" s="12">
        <v>-0.21688596491228071</v>
      </c>
      <c r="BL276" s="12">
        <v>-0.29057017543859648</v>
      </c>
      <c r="BM276" s="12">
        <v>-0.29824561403508776</v>
      </c>
      <c r="BN276" s="12">
        <v>-0.22192982456140359</v>
      </c>
      <c r="BO276" s="12">
        <v>-0.20263157894736847</v>
      </c>
      <c r="BP276" s="12">
        <v>0.28991228070175434</v>
      </c>
      <c r="BQ276" s="12">
        <v>-3.5087719298245647E-2</v>
      </c>
      <c r="BR276" s="12">
        <v>0</v>
      </c>
    </row>
    <row r="277" spans="1:70">
      <c r="A277" s="1">
        <v>276</v>
      </c>
      <c r="B277" s="1">
        <v>0</v>
      </c>
      <c r="C277" s="1">
        <v>0</v>
      </c>
      <c r="D277" s="1">
        <v>0</v>
      </c>
      <c r="E277" s="1" t="s">
        <v>256</v>
      </c>
      <c r="F277" s="1" t="s">
        <v>441</v>
      </c>
      <c r="G277" s="1" t="s">
        <v>320</v>
      </c>
      <c r="H277" s="1" t="s">
        <v>351</v>
      </c>
      <c r="I277" s="1">
        <v>0</v>
      </c>
      <c r="J277" s="13">
        <v>0.18099155661398572</v>
      </c>
      <c r="K277" s="13">
        <v>-0.38146785018402246</v>
      </c>
      <c r="L277" s="13">
        <v>3.9185970989391694E-2</v>
      </c>
      <c r="M277" s="13">
        <v>9.6557696471097659E-2</v>
      </c>
      <c r="N277" s="13">
        <v>-0.10413509417622852</v>
      </c>
      <c r="O277" s="13">
        <v>-0.25048711842390131</v>
      </c>
      <c r="P277" s="13">
        <v>6.6897596882442165E-2</v>
      </c>
      <c r="Q277" s="13">
        <v>0.83199826802338184</v>
      </c>
      <c r="R277" s="13">
        <v>-1.1690842173630638E-2</v>
      </c>
      <c r="S277" s="13">
        <v>4.8062351158259339E-2</v>
      </c>
      <c r="T277" s="13">
        <v>-6.5165620264126395E-2</v>
      </c>
      <c r="U277" s="13">
        <v>-2.8361117124918709E-2</v>
      </c>
      <c r="V277" s="13">
        <v>-0.17514613552717032</v>
      </c>
      <c r="W277" s="13">
        <v>-9.7856678934834296E-2</v>
      </c>
      <c r="X277" s="13">
        <v>-6.5165620264126395E-2</v>
      </c>
      <c r="Y277" s="13">
        <v>5.5423251786100941E-2</v>
      </c>
      <c r="Z277" s="13">
        <v>-0.29227105434076639</v>
      </c>
      <c r="AA277" s="13">
        <v>4.5247889153496507E-2</v>
      </c>
      <c r="AB277" s="13">
        <v>-5.8670707945442761E-2</v>
      </c>
      <c r="AC277" s="13">
        <v>-0.23013639315869228</v>
      </c>
      <c r="AD277" s="13">
        <v>-0.1340116908421736</v>
      </c>
      <c r="AE277" s="5">
        <v>0</v>
      </c>
      <c r="AG277" s="5">
        <v>83.19982680233818</v>
      </c>
      <c r="AH277" s="5">
        <v>38.146785018402248</v>
      </c>
      <c r="AI277" s="7">
        <v>0</v>
      </c>
      <c r="AJ277" s="1"/>
      <c r="AK277" s="1"/>
      <c r="AL277" s="1"/>
      <c r="AM277" s="1"/>
      <c r="AN277" s="1"/>
      <c r="AO277" s="1"/>
      <c r="AP277" s="1"/>
      <c r="AW277" s="12">
        <v>0.18099155661398572</v>
      </c>
      <c r="AX277" s="12">
        <v>-0.38146785018402246</v>
      </c>
      <c r="AY277" s="12">
        <v>3.9185970989391694E-2</v>
      </c>
      <c r="AZ277" s="12">
        <v>9.6557696471097659E-2</v>
      </c>
      <c r="BA277" s="12">
        <v>-0.10413509417622852</v>
      </c>
      <c r="BB277" s="12">
        <v>-0.25048711842390131</v>
      </c>
      <c r="BC277" s="12">
        <v>6.6897596882442165E-2</v>
      </c>
      <c r="BD277" s="12">
        <v>0.83199826802338184</v>
      </c>
      <c r="BE277" s="12">
        <v>-1.1690842173630638E-2</v>
      </c>
      <c r="BF277" s="12">
        <v>4.8062351158259339E-2</v>
      </c>
      <c r="BG277" s="12">
        <v>-6.5165620264126395E-2</v>
      </c>
      <c r="BH277" s="12">
        <v>-2.8361117124918709E-2</v>
      </c>
      <c r="BI277" s="12">
        <v>-0.17514613552717032</v>
      </c>
      <c r="BJ277" s="12">
        <v>-9.7856678934834296E-2</v>
      </c>
      <c r="BK277" s="12">
        <v>-6.5165620264126395E-2</v>
      </c>
      <c r="BL277" s="12">
        <v>5.5423251786100941E-2</v>
      </c>
      <c r="BM277" s="12">
        <v>-0.29227105434076639</v>
      </c>
      <c r="BN277" s="12">
        <v>4.5247889153496507E-2</v>
      </c>
      <c r="BO277" s="12">
        <v>-5.8670707945442761E-2</v>
      </c>
      <c r="BP277" s="12">
        <v>-0.23013639315869228</v>
      </c>
      <c r="BQ277" s="12">
        <v>-0.1340116908421736</v>
      </c>
      <c r="BR277" s="12">
        <v>0</v>
      </c>
    </row>
    <row r="278" spans="1:70">
      <c r="A278" s="1">
        <v>277</v>
      </c>
      <c r="B278" s="1">
        <v>0</v>
      </c>
      <c r="C278" s="1">
        <v>0</v>
      </c>
      <c r="D278" s="1">
        <v>0</v>
      </c>
      <c r="E278" s="1" t="s">
        <v>9</v>
      </c>
      <c r="F278" s="1" t="s">
        <v>441</v>
      </c>
      <c r="G278" s="1" t="s">
        <v>320</v>
      </c>
      <c r="H278" s="1" t="s">
        <v>351</v>
      </c>
      <c r="I278" s="1">
        <v>0</v>
      </c>
      <c r="J278" s="13">
        <v>0.15354501957372776</v>
      </c>
      <c r="K278" s="13">
        <v>-0.23075250108742931</v>
      </c>
      <c r="L278" s="13">
        <v>0.23162244454110498</v>
      </c>
      <c r="M278" s="13">
        <v>-2.1313614615049953E-2</v>
      </c>
      <c r="N278" s="13">
        <v>-1.3049151805131617E-3</v>
      </c>
      <c r="O278" s="13">
        <v>-0.19878207916485416</v>
      </c>
      <c r="P278" s="13">
        <v>1.5006524575902673E-2</v>
      </c>
      <c r="Q278" s="13">
        <v>0.58938668986515885</v>
      </c>
      <c r="R278" s="13">
        <v>3.6972596781209596E-3</v>
      </c>
      <c r="S278" s="13">
        <v>2.501087429317107E-2</v>
      </c>
      <c r="T278" s="13">
        <v>-8.5906916050456639E-2</v>
      </c>
      <c r="U278" s="13">
        <v>1.7833840800347986E-2</v>
      </c>
      <c r="V278" s="13">
        <v>-0.28990865593736403</v>
      </c>
      <c r="W278" s="13">
        <v>-7.6120052196607224E-2</v>
      </c>
      <c r="X278" s="13">
        <v>-0.12396694214876025</v>
      </c>
      <c r="Y278" s="13">
        <v>-4.6107003044802038E-2</v>
      </c>
      <c r="Z278" s="13">
        <v>-0.29382340147890385</v>
      </c>
      <c r="AA278" s="13">
        <v>-4.6976946498477529E-2</v>
      </c>
      <c r="AB278" s="13">
        <v>-0.10439321444106128</v>
      </c>
      <c r="AC278" s="13">
        <v>-8.9169204001739149E-3</v>
      </c>
      <c r="AD278" s="13">
        <v>-0.10113092648977814</v>
      </c>
      <c r="AE278" s="5">
        <v>0</v>
      </c>
      <c r="AG278" s="5">
        <v>58.938668986515886</v>
      </c>
      <c r="AH278" s="5">
        <v>29.382340147890385</v>
      </c>
      <c r="AI278" s="7">
        <v>0</v>
      </c>
      <c r="AJ278" s="1"/>
      <c r="AK278" s="1"/>
      <c r="AL278" s="1"/>
      <c r="AM278" s="1"/>
      <c r="AN278" s="1"/>
      <c r="AO278" s="1"/>
      <c r="AP278" s="1"/>
      <c r="AW278" s="12">
        <v>0.15354501957372776</v>
      </c>
      <c r="AX278" s="12">
        <v>-0.23075250108742931</v>
      </c>
      <c r="AY278" s="12">
        <v>0.23162244454110498</v>
      </c>
      <c r="AZ278" s="12">
        <v>-2.1313614615049953E-2</v>
      </c>
      <c r="BA278" s="12">
        <v>-1.3049151805131617E-3</v>
      </c>
      <c r="BB278" s="12">
        <v>-0.19878207916485416</v>
      </c>
      <c r="BC278" s="12">
        <v>1.5006524575902673E-2</v>
      </c>
      <c r="BD278" s="12">
        <v>0.58938668986515885</v>
      </c>
      <c r="BE278" s="12">
        <v>3.6972596781209596E-3</v>
      </c>
      <c r="BF278" s="12">
        <v>2.501087429317107E-2</v>
      </c>
      <c r="BG278" s="12">
        <v>-8.5906916050456639E-2</v>
      </c>
      <c r="BH278" s="12">
        <v>1.7833840800347986E-2</v>
      </c>
      <c r="BI278" s="12">
        <v>-0.28990865593736403</v>
      </c>
      <c r="BJ278" s="12">
        <v>-7.6120052196607224E-2</v>
      </c>
      <c r="BK278" s="12">
        <v>-0.12396694214876025</v>
      </c>
      <c r="BL278" s="12">
        <v>-4.6107003044802038E-2</v>
      </c>
      <c r="BM278" s="12">
        <v>-0.29382340147890385</v>
      </c>
      <c r="BN278" s="12">
        <v>-4.6976946498477529E-2</v>
      </c>
      <c r="BO278" s="12">
        <v>-0.10439321444106128</v>
      </c>
      <c r="BP278" s="12">
        <v>-8.9169204001739149E-3</v>
      </c>
      <c r="BQ278" s="12">
        <v>-0.10113092648977814</v>
      </c>
      <c r="BR278" s="12">
        <v>0</v>
      </c>
    </row>
    <row r="279" spans="1:70">
      <c r="A279" s="1">
        <v>278</v>
      </c>
      <c r="B279" s="1" t="s">
        <v>199</v>
      </c>
      <c r="C279" s="1" t="s">
        <v>177</v>
      </c>
      <c r="D279" s="1">
        <v>119</v>
      </c>
      <c r="E279" s="1" t="s">
        <v>255</v>
      </c>
      <c r="F279" s="1" t="s">
        <v>103</v>
      </c>
      <c r="G279" s="1" t="s">
        <v>84</v>
      </c>
      <c r="H279" s="1" t="s">
        <v>21</v>
      </c>
      <c r="I279" s="1">
        <v>0</v>
      </c>
      <c r="J279" s="13">
        <v>2.768353659730818E-2</v>
      </c>
      <c r="K279" s="13">
        <v>-5.3877942539446125E-2</v>
      </c>
      <c r="L279" s="13">
        <v>1.0594582610173596E-2</v>
      </c>
      <c r="M279" s="13">
        <v>-4.4619587482278143E-2</v>
      </c>
      <c r="N279" s="13">
        <v>-6.4914301726545443E-2</v>
      </c>
      <c r="O279" s="13">
        <v>5.9502299681408452E-2</v>
      </c>
      <c r="P279" s="13">
        <v>2.9016691667330338E-2</v>
      </c>
      <c r="Q279" s="13">
        <v>-3.2300023388063891E-2</v>
      </c>
      <c r="R279" s="13">
        <v>-1.6554658774047255E-3</v>
      </c>
      <c r="S279" s="13">
        <v>2.381925768912951E-2</v>
      </c>
      <c r="T279" s="13">
        <v>1.3764760710889877E-2</v>
      </c>
      <c r="U279" s="13">
        <v>-5.0945935812647582E-3</v>
      </c>
      <c r="V279" s="13">
        <v>-2.3689881520399147E-2</v>
      </c>
      <c r="W279" s="13">
        <v>-1.8656107517036065E-2</v>
      </c>
      <c r="X279" s="13">
        <v>-6.2626236548430997E-2</v>
      </c>
      <c r="Y279" s="13">
        <v>-1.6927995338466551E-2</v>
      </c>
      <c r="Z279" s="13">
        <v>4.5786697611638581E-2</v>
      </c>
      <c r="AA279" s="13">
        <v>3.2202340844515322E-2</v>
      </c>
      <c r="AB279" s="13">
        <v>-0.11481054227020714</v>
      </c>
      <c r="AC279" s="13">
        <v>-8.2548868958737375E-3</v>
      </c>
      <c r="AD279" s="13">
        <v>-3.823245869216526E-2</v>
      </c>
      <c r="AE279" s="5">
        <v>0</v>
      </c>
      <c r="AG279" s="5">
        <v>5.950229968140845</v>
      </c>
      <c r="AH279" s="5">
        <v>11.481054227020714</v>
      </c>
      <c r="AI279" s="7">
        <v>0</v>
      </c>
      <c r="AJ279" s="1"/>
      <c r="AK279" s="1"/>
      <c r="AL279" s="1"/>
      <c r="AM279" s="1"/>
      <c r="AN279" s="1"/>
      <c r="AO279" s="1"/>
      <c r="AP279" s="1"/>
      <c r="AW279" s="12">
        <v>2.768353659730818E-2</v>
      </c>
      <c r="AX279" s="12">
        <v>-5.3877942539446125E-2</v>
      </c>
      <c r="AY279" s="12">
        <v>1.0594582610173596E-2</v>
      </c>
      <c r="AZ279" s="12">
        <v>-4.4619587482278143E-2</v>
      </c>
      <c r="BA279" s="12">
        <v>-6.4914301726545443E-2</v>
      </c>
      <c r="BB279" s="12">
        <v>5.9502299681408452E-2</v>
      </c>
      <c r="BC279" s="12">
        <v>2.9016691667330338E-2</v>
      </c>
      <c r="BD279" s="12">
        <v>-3.2300023388063891E-2</v>
      </c>
      <c r="BE279" s="12">
        <v>-1.6554658774047255E-3</v>
      </c>
      <c r="BF279" s="12">
        <v>2.381925768912951E-2</v>
      </c>
      <c r="BG279" s="12">
        <v>1.3764760710889877E-2</v>
      </c>
      <c r="BH279" s="12">
        <v>-5.0945935812647582E-3</v>
      </c>
      <c r="BI279" s="12">
        <v>-2.3689881520399147E-2</v>
      </c>
      <c r="BJ279" s="12">
        <v>-1.8656107517036065E-2</v>
      </c>
      <c r="BK279" s="12">
        <v>-6.2626236548430997E-2</v>
      </c>
      <c r="BL279" s="12">
        <v>-1.6927995338466551E-2</v>
      </c>
      <c r="BM279" s="12">
        <v>4.5786697611638581E-2</v>
      </c>
      <c r="BN279" s="12">
        <v>3.2202340844515322E-2</v>
      </c>
      <c r="BO279" s="12">
        <v>-0.11481054227020714</v>
      </c>
      <c r="BP279" s="12">
        <v>-8.2548868958737375E-3</v>
      </c>
      <c r="BQ279" s="12">
        <v>-3.823245869216526E-2</v>
      </c>
      <c r="BR279" s="12">
        <v>0</v>
      </c>
    </row>
    <row r="280" spans="1:70">
      <c r="A280" s="1">
        <v>279</v>
      </c>
      <c r="B280" s="1">
        <v>0</v>
      </c>
      <c r="C280" s="1">
        <v>0</v>
      </c>
      <c r="D280" s="1">
        <v>0</v>
      </c>
      <c r="E280" s="1" t="s">
        <v>256</v>
      </c>
      <c r="F280" s="1" t="s">
        <v>103</v>
      </c>
      <c r="G280" s="1" t="s">
        <v>84</v>
      </c>
      <c r="H280" s="1" t="s">
        <v>21</v>
      </c>
      <c r="I280" s="1">
        <v>0</v>
      </c>
      <c r="J280" s="13">
        <v>5.7340403190254728E-3</v>
      </c>
      <c r="K280" s="13">
        <v>2.7941646671965061E-2</v>
      </c>
      <c r="L280" s="13">
        <v>5.4406714418393946E-2</v>
      </c>
      <c r="M280" s="13">
        <v>9.6355787041207397E-2</v>
      </c>
      <c r="N280" s="13">
        <v>1.4818971225888109E-2</v>
      </c>
      <c r="O280" s="13">
        <v>1.3859332157277558E-2</v>
      </c>
      <c r="P280" s="13">
        <v>2.0262097414444204E-2</v>
      </c>
      <c r="Q280" s="13">
        <v>9.8230788705459551E-2</v>
      </c>
      <c r="R280" s="13">
        <v>-9.88857710359759E-2</v>
      </c>
      <c r="S280" s="13">
        <v>1.6979806487228209E-2</v>
      </c>
      <c r="T280" s="13">
        <v>3.4657650040451939E-2</v>
      </c>
      <c r="U280" s="13">
        <v>-2.4055480097857872E-2</v>
      </c>
      <c r="V280" s="13">
        <v>-6.2228586274022182E-2</v>
      </c>
      <c r="W280" s="13">
        <v>-0.11739397508367304</v>
      </c>
      <c r="X280" s="13">
        <v>1.095297627543319E-2</v>
      </c>
      <c r="Y280" s="13">
        <v>1.5296197765537282E-2</v>
      </c>
      <c r="Z280" s="13">
        <v>-4.1064629574065703E-2</v>
      </c>
      <c r="AA280" s="13">
        <v>2.1404012191032384E-2</v>
      </c>
      <c r="AB280" s="13">
        <v>-0.12929606166797461</v>
      </c>
      <c r="AC280" s="13">
        <v>1.1153483647021073E-2</v>
      </c>
      <c r="AD280" s="13">
        <v>1.402973441862034E-2</v>
      </c>
      <c r="AE280" s="5">
        <v>0</v>
      </c>
      <c r="AG280" s="5">
        <v>9.823078870545956</v>
      </c>
      <c r="AH280" s="5">
        <v>12.929606166797461</v>
      </c>
      <c r="AI280" s="7">
        <v>0</v>
      </c>
      <c r="AJ280" s="1"/>
      <c r="AK280" s="1"/>
      <c r="AL280" s="1"/>
      <c r="AM280" s="1"/>
      <c r="AN280" s="1"/>
      <c r="AO280" s="1"/>
      <c r="AP280" s="1"/>
      <c r="AW280" s="12">
        <v>5.7340403190254728E-3</v>
      </c>
      <c r="AX280" s="12">
        <v>2.7941646671965061E-2</v>
      </c>
      <c r="AY280" s="12">
        <v>5.4406714418393946E-2</v>
      </c>
      <c r="AZ280" s="12">
        <v>9.6355787041207397E-2</v>
      </c>
      <c r="BA280" s="12">
        <v>1.4818971225888109E-2</v>
      </c>
      <c r="BB280" s="12">
        <v>1.3859332157277558E-2</v>
      </c>
      <c r="BC280" s="12">
        <v>2.0262097414444204E-2</v>
      </c>
      <c r="BD280" s="12">
        <v>9.8230788705459551E-2</v>
      </c>
      <c r="BE280" s="12">
        <v>-9.88857710359759E-2</v>
      </c>
      <c r="BF280" s="12">
        <v>1.6979806487228209E-2</v>
      </c>
      <c r="BG280" s="12">
        <v>3.4657650040451939E-2</v>
      </c>
      <c r="BH280" s="12">
        <v>-2.4055480097857872E-2</v>
      </c>
      <c r="BI280" s="12">
        <v>-6.2228586274022182E-2</v>
      </c>
      <c r="BJ280" s="12">
        <v>-0.11739397508367304</v>
      </c>
      <c r="BK280" s="12">
        <v>1.095297627543319E-2</v>
      </c>
      <c r="BL280" s="12">
        <v>1.5296197765537282E-2</v>
      </c>
      <c r="BM280" s="12">
        <v>-4.1064629574065703E-2</v>
      </c>
      <c r="BN280" s="12">
        <v>2.1404012191032384E-2</v>
      </c>
      <c r="BO280" s="12">
        <v>-0.12929606166797461</v>
      </c>
      <c r="BP280" s="12">
        <v>1.1153483647021073E-2</v>
      </c>
      <c r="BQ280" s="12">
        <v>1.402973441862034E-2</v>
      </c>
      <c r="BR280" s="12">
        <v>0</v>
      </c>
    </row>
    <row r="281" spans="1:70">
      <c r="A281" s="1">
        <v>280</v>
      </c>
      <c r="B281" s="1">
        <v>0</v>
      </c>
      <c r="C281" s="1">
        <v>0</v>
      </c>
      <c r="D281" s="1">
        <v>0</v>
      </c>
      <c r="E281" s="1" t="s">
        <v>9</v>
      </c>
      <c r="F281" s="1" t="s">
        <v>103</v>
      </c>
      <c r="G281" s="1" t="s">
        <v>84</v>
      </c>
      <c r="H281" s="1" t="s">
        <v>21</v>
      </c>
      <c r="I281" s="1">
        <v>0</v>
      </c>
      <c r="J281" s="13">
        <v>1.8124050724831635E-2</v>
      </c>
      <c r="K281" s="13">
        <v>-1.5126733820488986E-2</v>
      </c>
      <c r="L281" s="13">
        <v>2.9207984900413906E-2</v>
      </c>
      <c r="M281" s="13">
        <v>2.1529992594643634E-2</v>
      </c>
      <c r="N281" s="13">
        <v>-2.9247547026336886E-2</v>
      </c>
      <c r="O281" s="13">
        <v>3.9010950488025692E-2</v>
      </c>
      <c r="P281" s="13">
        <v>2.0783343957124657E-2</v>
      </c>
      <c r="Q281" s="13">
        <v>2.9704333920014449E-2</v>
      </c>
      <c r="R281" s="13">
        <v>-4.7584182531178194E-2</v>
      </c>
      <c r="S281" s="13">
        <v>2.0623912601191317E-2</v>
      </c>
      <c r="T281" s="13">
        <v>2.3994371459918482E-2</v>
      </c>
      <c r="U281" s="13">
        <v>-1.4432234364854942E-2</v>
      </c>
      <c r="V281" s="13">
        <v>-4.4363353202833772E-2</v>
      </c>
      <c r="W281" s="13">
        <v>-5.9848910937949001E-2</v>
      </c>
      <c r="X281" s="13">
        <v>-2.8857629626309975E-2</v>
      </c>
      <c r="Y281" s="13">
        <v>-2.8019341252808532E-3</v>
      </c>
      <c r="Z281" s="13">
        <v>8.1063619891329954E-3</v>
      </c>
      <c r="AA281" s="13">
        <v>2.5455600402936148E-2</v>
      </c>
      <c r="AB281" s="13">
        <v>-0.12354999187786772</v>
      </c>
      <c r="AC281" s="13">
        <v>-3.4360867089864715E-5</v>
      </c>
      <c r="AD281" s="13">
        <v>-1.2573157927331033E-2</v>
      </c>
      <c r="AE281" s="5">
        <v>0</v>
      </c>
      <c r="AG281" s="5">
        <v>3.9010950488025693</v>
      </c>
      <c r="AH281" s="5">
        <v>12.354999187786772</v>
      </c>
      <c r="AI281" s="7">
        <v>0</v>
      </c>
      <c r="AJ281" s="1"/>
      <c r="AK281" s="1"/>
      <c r="AL281" s="1"/>
      <c r="AM281" s="1"/>
      <c r="AN281" s="1"/>
      <c r="AO281" s="1"/>
      <c r="AP281" s="1"/>
      <c r="AW281" s="12">
        <v>1.8124050724831635E-2</v>
      </c>
      <c r="AX281" s="12">
        <v>-1.5126733820488986E-2</v>
      </c>
      <c r="AY281" s="12">
        <v>2.9207984900413906E-2</v>
      </c>
      <c r="AZ281" s="12">
        <v>2.1529992594643634E-2</v>
      </c>
      <c r="BA281" s="12">
        <v>-2.9247547026336886E-2</v>
      </c>
      <c r="BB281" s="12">
        <v>3.9010950488025692E-2</v>
      </c>
      <c r="BC281" s="12">
        <v>2.0783343957124657E-2</v>
      </c>
      <c r="BD281" s="12">
        <v>2.9704333920014449E-2</v>
      </c>
      <c r="BE281" s="12">
        <v>-4.7584182531178194E-2</v>
      </c>
      <c r="BF281" s="12">
        <v>2.0623912601191317E-2</v>
      </c>
      <c r="BG281" s="12">
        <v>2.3994371459918482E-2</v>
      </c>
      <c r="BH281" s="12">
        <v>-1.4432234364854942E-2</v>
      </c>
      <c r="BI281" s="12">
        <v>-4.4363353202833772E-2</v>
      </c>
      <c r="BJ281" s="12">
        <v>-5.9848910937949001E-2</v>
      </c>
      <c r="BK281" s="12">
        <v>-2.8857629626309975E-2</v>
      </c>
      <c r="BL281" s="12">
        <v>-2.8019341252808532E-3</v>
      </c>
      <c r="BM281" s="12">
        <v>8.1063619891329954E-3</v>
      </c>
      <c r="BN281" s="12">
        <v>2.5455600402936148E-2</v>
      </c>
      <c r="BO281" s="12">
        <v>-0.12354999187786772</v>
      </c>
      <c r="BP281" s="12">
        <v>-3.4360867089864715E-5</v>
      </c>
      <c r="BQ281" s="12">
        <v>-1.2573157927331033E-2</v>
      </c>
      <c r="BR281" s="12">
        <v>0</v>
      </c>
    </row>
    <row r="282" spans="1:70">
      <c r="A282" s="1">
        <v>281</v>
      </c>
      <c r="B282" s="1">
        <v>0</v>
      </c>
      <c r="C282" s="1">
        <v>0</v>
      </c>
      <c r="D282" s="1">
        <v>120</v>
      </c>
      <c r="E282" s="1" t="s">
        <v>255</v>
      </c>
      <c r="F282" s="1" t="s">
        <v>442</v>
      </c>
      <c r="G282" s="1" t="s">
        <v>320</v>
      </c>
      <c r="H282" s="1" t="s">
        <v>352</v>
      </c>
      <c r="I282" s="1">
        <v>1</v>
      </c>
      <c r="J282" s="13">
        <v>-0.16873065015479874</v>
      </c>
      <c r="K282" s="13">
        <v>-0.17492260061919504</v>
      </c>
      <c r="L282" s="13">
        <v>-0.37616099071207437</v>
      </c>
      <c r="M282" s="13">
        <v>0.35448916408668729</v>
      </c>
      <c r="N282" s="13">
        <v>0.48142414860681115</v>
      </c>
      <c r="O282" s="13">
        <v>-0.38235294117647056</v>
      </c>
      <c r="P282" s="13">
        <v>-0.14396284829721359</v>
      </c>
      <c r="Q282" s="13">
        <v>0.55727554179566563</v>
      </c>
      <c r="R282" s="13">
        <v>-0.51702786377708987</v>
      </c>
      <c r="S282" s="13">
        <v>1.5479876160990381E-3</v>
      </c>
      <c r="T282" s="13">
        <v>-0.28328173374612992</v>
      </c>
      <c r="U282" s="13">
        <v>-2.6315789473684199E-2</v>
      </c>
      <c r="V282" s="13">
        <v>0.12229102167182664</v>
      </c>
      <c r="W282" s="13">
        <v>-3.2507739938080489E-2</v>
      </c>
      <c r="X282" s="13">
        <v>0.36068111455108359</v>
      </c>
      <c r="Y282" s="13">
        <v>0.45510835913312692</v>
      </c>
      <c r="Z282" s="13">
        <v>-0.1470588235294118</v>
      </c>
      <c r="AA282" s="13">
        <v>-9.7523219814241474E-2</v>
      </c>
      <c r="AB282" s="13">
        <v>-0.20897832817337456</v>
      </c>
      <c r="AC282" s="13">
        <v>0.45046439628482976</v>
      </c>
      <c r="AD282" s="13">
        <v>0.81578947368421051</v>
      </c>
      <c r="AE282" s="5">
        <v>0</v>
      </c>
      <c r="AG282" s="5">
        <v>81.578947368421055</v>
      </c>
      <c r="AH282" s="5">
        <v>51.702786377708989</v>
      </c>
      <c r="AI282" s="7">
        <v>0</v>
      </c>
      <c r="AJ282" s="1"/>
      <c r="AK282" s="1"/>
      <c r="AL282" s="1"/>
      <c r="AM282" s="1"/>
      <c r="AN282" s="1"/>
      <c r="AO282" s="1"/>
      <c r="AP282" s="1"/>
      <c r="AW282" s="12">
        <v>-0.16873065015479874</v>
      </c>
      <c r="AX282" s="12">
        <v>-0.17492260061919504</v>
      </c>
      <c r="AY282" s="12">
        <v>-0.37616099071207437</v>
      </c>
      <c r="AZ282" s="12">
        <v>0.35448916408668729</v>
      </c>
      <c r="BA282" s="12">
        <v>0.48142414860681115</v>
      </c>
      <c r="BB282" s="12">
        <v>-0.38235294117647056</v>
      </c>
      <c r="BC282" s="12">
        <v>-0.14396284829721359</v>
      </c>
      <c r="BD282" s="12">
        <v>0.55727554179566563</v>
      </c>
      <c r="BE282" s="12">
        <v>-0.51702786377708987</v>
      </c>
      <c r="BF282" s="12">
        <v>1.5479876160990381E-3</v>
      </c>
      <c r="BG282" s="12">
        <v>-0.28328173374612992</v>
      </c>
      <c r="BH282" s="12">
        <v>-2.6315789473684199E-2</v>
      </c>
      <c r="BI282" s="12">
        <v>0.12229102167182664</v>
      </c>
      <c r="BJ282" s="12">
        <v>-3.2507739938080489E-2</v>
      </c>
      <c r="BK282" s="12">
        <v>0.36068111455108359</v>
      </c>
      <c r="BL282" s="12">
        <v>0.45510835913312692</v>
      </c>
      <c r="BM282" s="12">
        <v>-0.1470588235294118</v>
      </c>
      <c r="BN282" s="12">
        <v>-9.7523219814241474E-2</v>
      </c>
      <c r="BO282" s="12">
        <v>-0.20897832817337456</v>
      </c>
      <c r="BP282" s="12">
        <v>0.45046439628482976</v>
      </c>
      <c r="BQ282" s="12">
        <v>0.81578947368421051</v>
      </c>
      <c r="BR282" s="12">
        <v>0</v>
      </c>
    </row>
    <row r="283" spans="1:70">
      <c r="A283" s="1">
        <v>282</v>
      </c>
      <c r="B283" s="1">
        <v>0</v>
      </c>
      <c r="C283" s="1">
        <v>0</v>
      </c>
      <c r="D283" s="1">
        <v>0</v>
      </c>
      <c r="E283" s="1" t="s">
        <v>256</v>
      </c>
      <c r="F283" s="1" t="s">
        <v>442</v>
      </c>
      <c r="G283" s="1" t="s">
        <v>320</v>
      </c>
      <c r="H283" s="1" t="s">
        <v>352</v>
      </c>
      <c r="I283" s="1">
        <v>1</v>
      </c>
      <c r="J283" s="13">
        <v>-0.32084095063985374</v>
      </c>
      <c r="K283" s="13">
        <v>0.49908592321755019</v>
      </c>
      <c r="L283" s="13">
        <v>0.37202925045703833</v>
      </c>
      <c r="M283" s="13">
        <v>0.17276051188299807</v>
      </c>
      <c r="N283" s="13">
        <v>-0.25959780621572209</v>
      </c>
      <c r="O283" s="13">
        <v>-0.29433272394881177</v>
      </c>
      <c r="P283" s="13">
        <v>0.3016453382084095</v>
      </c>
      <c r="Q283" s="13">
        <v>0.42870201096892135</v>
      </c>
      <c r="R283" s="13">
        <v>-0.79250457038391231</v>
      </c>
      <c r="S283" s="13">
        <v>0.13802559414990859</v>
      </c>
      <c r="T283" s="13">
        <v>-0.1096892138939672</v>
      </c>
      <c r="U283" s="13">
        <v>-9.140767824497225E-3</v>
      </c>
      <c r="V283" s="13">
        <v>0.22943327239488115</v>
      </c>
      <c r="W283" s="13">
        <v>-0.23217550274223045</v>
      </c>
      <c r="X283" s="13">
        <v>0.67367458866544783</v>
      </c>
      <c r="Y283" s="13">
        <v>0.22577696526508217</v>
      </c>
      <c r="Z283" s="13">
        <v>-6.8555758683729442E-2</v>
      </c>
      <c r="AA283" s="13">
        <v>0.34734917733089582</v>
      </c>
      <c r="AB283" s="13">
        <v>-0.47897623400365635</v>
      </c>
      <c r="AC283" s="13">
        <v>-0.1508226691042048</v>
      </c>
      <c r="AD283" s="13">
        <v>0.1983546617915905</v>
      </c>
      <c r="AE283" s="5">
        <v>0</v>
      </c>
      <c r="AG283" s="5">
        <v>67.36745886654478</v>
      </c>
      <c r="AH283" s="5">
        <v>79.250457038391232</v>
      </c>
      <c r="AI283" s="7">
        <v>0</v>
      </c>
      <c r="AJ283" s="1"/>
      <c r="AK283" s="1"/>
      <c r="AL283" s="1"/>
      <c r="AM283" s="1"/>
      <c r="AN283" s="1"/>
      <c r="AO283" s="1"/>
      <c r="AP283" s="1"/>
      <c r="AW283" s="12">
        <v>-0.32084095063985374</v>
      </c>
      <c r="AX283" s="12">
        <v>0.49908592321755019</v>
      </c>
      <c r="AY283" s="12">
        <v>0.37202925045703833</v>
      </c>
      <c r="AZ283" s="12">
        <v>0.17276051188299807</v>
      </c>
      <c r="BA283" s="12">
        <v>-0.25959780621572209</v>
      </c>
      <c r="BB283" s="12">
        <v>-0.29433272394881177</v>
      </c>
      <c r="BC283" s="12">
        <v>0.3016453382084095</v>
      </c>
      <c r="BD283" s="12">
        <v>0.42870201096892135</v>
      </c>
      <c r="BE283" s="12">
        <v>-0.79250457038391231</v>
      </c>
      <c r="BF283" s="12">
        <v>0.13802559414990859</v>
      </c>
      <c r="BG283" s="12">
        <v>-0.1096892138939672</v>
      </c>
      <c r="BH283" s="12">
        <v>-9.140767824497225E-3</v>
      </c>
      <c r="BI283" s="12">
        <v>0.22943327239488115</v>
      </c>
      <c r="BJ283" s="12">
        <v>-0.23217550274223045</v>
      </c>
      <c r="BK283" s="12">
        <v>0.67367458866544783</v>
      </c>
      <c r="BL283" s="12">
        <v>0.22577696526508217</v>
      </c>
      <c r="BM283" s="12">
        <v>-6.8555758683729442E-2</v>
      </c>
      <c r="BN283" s="12">
        <v>0.34734917733089582</v>
      </c>
      <c r="BO283" s="12">
        <v>-0.47897623400365635</v>
      </c>
      <c r="BP283" s="12">
        <v>-0.1508226691042048</v>
      </c>
      <c r="BQ283" s="12">
        <v>0.1983546617915905</v>
      </c>
      <c r="BR283" s="12">
        <v>0</v>
      </c>
    </row>
    <row r="284" spans="1:70">
      <c r="A284" s="1">
        <v>283</v>
      </c>
      <c r="B284" s="1">
        <v>0</v>
      </c>
      <c r="C284" s="1">
        <v>0</v>
      </c>
      <c r="D284" s="1">
        <v>0</v>
      </c>
      <c r="E284" s="1" t="s">
        <v>9</v>
      </c>
      <c r="F284" s="1" t="s">
        <v>442</v>
      </c>
      <c r="G284" s="1" t="s">
        <v>320</v>
      </c>
      <c r="H284" s="1" t="s">
        <v>352</v>
      </c>
      <c r="I284" s="1">
        <v>1</v>
      </c>
      <c r="J284" s="13">
        <v>-0.24971098265895955</v>
      </c>
      <c r="K284" s="13">
        <v>0.24508670520231213</v>
      </c>
      <c r="L284" s="13">
        <v>8.7861271676300659E-2</v>
      </c>
      <c r="M284" s="13">
        <v>0.24046242774566473</v>
      </c>
      <c r="N284" s="13">
        <v>2.8901734104046242E-2</v>
      </c>
      <c r="O284" s="13">
        <v>-0.33641618497109826</v>
      </c>
      <c r="P284" s="13">
        <v>0.13294797687861276</v>
      </c>
      <c r="Q284" s="13">
        <v>0.48208092485549131</v>
      </c>
      <c r="R284" s="13">
        <v>-0.70057803468208091</v>
      </c>
      <c r="S284" s="13">
        <v>8.439306358381507E-2</v>
      </c>
      <c r="T284" s="13">
        <v>-0.1757225433526011</v>
      </c>
      <c r="U284" s="13">
        <v>-6.9364161849711555E-3</v>
      </c>
      <c r="V284" s="13">
        <v>0.19768786127167629</v>
      </c>
      <c r="W284" s="13">
        <v>-0.1526011560693642</v>
      </c>
      <c r="X284" s="13">
        <v>0.55375722543352612</v>
      </c>
      <c r="Y284" s="13">
        <v>0.26705202312138732</v>
      </c>
      <c r="Z284" s="13">
        <v>-9.7109826589595355E-2</v>
      </c>
      <c r="AA284" s="13">
        <v>0.17803468208092485</v>
      </c>
      <c r="AB284" s="13">
        <v>-0.4011560693641617</v>
      </c>
      <c r="AC284" s="13">
        <v>7.8612716763005852E-2</v>
      </c>
      <c r="AD284" s="13">
        <v>0.35722543352601166</v>
      </c>
      <c r="AE284" s="5">
        <v>0</v>
      </c>
      <c r="AG284" s="5">
        <v>55.375722543352609</v>
      </c>
      <c r="AH284" s="5">
        <v>70.057803468208093</v>
      </c>
      <c r="AI284" s="7">
        <v>0</v>
      </c>
      <c r="AJ284" s="1"/>
      <c r="AK284" s="1"/>
      <c r="AL284" s="1"/>
      <c r="AM284" s="1"/>
      <c r="AN284" s="1"/>
      <c r="AO284" s="1"/>
      <c r="AP284" s="1"/>
      <c r="AW284" s="12">
        <v>-0.24971098265895955</v>
      </c>
      <c r="AX284" s="12">
        <v>0.24508670520231213</v>
      </c>
      <c r="AY284" s="12">
        <v>8.7861271676300659E-2</v>
      </c>
      <c r="AZ284" s="12">
        <v>0.24046242774566473</v>
      </c>
      <c r="BA284" s="12">
        <v>2.8901734104046242E-2</v>
      </c>
      <c r="BB284" s="12">
        <v>-0.33641618497109826</v>
      </c>
      <c r="BC284" s="12">
        <v>0.13294797687861276</v>
      </c>
      <c r="BD284" s="12">
        <v>0.48208092485549131</v>
      </c>
      <c r="BE284" s="12">
        <v>-0.70057803468208091</v>
      </c>
      <c r="BF284" s="12">
        <v>8.439306358381507E-2</v>
      </c>
      <c r="BG284" s="12">
        <v>-0.1757225433526011</v>
      </c>
      <c r="BH284" s="12">
        <v>-6.9364161849711555E-3</v>
      </c>
      <c r="BI284" s="12">
        <v>0.19768786127167629</v>
      </c>
      <c r="BJ284" s="12">
        <v>-0.1526011560693642</v>
      </c>
      <c r="BK284" s="12">
        <v>0.55375722543352612</v>
      </c>
      <c r="BL284" s="12">
        <v>0.26705202312138732</v>
      </c>
      <c r="BM284" s="12">
        <v>-9.7109826589595355E-2</v>
      </c>
      <c r="BN284" s="12">
        <v>0.17803468208092485</v>
      </c>
      <c r="BO284" s="12">
        <v>-0.4011560693641617</v>
      </c>
      <c r="BP284" s="12">
        <v>7.8612716763005852E-2</v>
      </c>
      <c r="BQ284" s="12">
        <v>0.35722543352601166</v>
      </c>
      <c r="BR284" s="12">
        <v>0</v>
      </c>
    </row>
    <row r="285" spans="1:70">
      <c r="A285" s="1">
        <v>284</v>
      </c>
      <c r="B285" s="1">
        <v>0</v>
      </c>
      <c r="C285" s="1">
        <v>0</v>
      </c>
      <c r="D285" s="1">
        <v>121</v>
      </c>
      <c r="E285" s="1" t="s">
        <v>255</v>
      </c>
      <c r="F285" s="1" t="s">
        <v>309</v>
      </c>
      <c r="G285" s="1" t="s">
        <v>320</v>
      </c>
      <c r="H285" s="1" t="s">
        <v>353</v>
      </c>
      <c r="I285" s="1">
        <v>1</v>
      </c>
      <c r="J285" s="13">
        <v>0.16510318949343336</v>
      </c>
      <c r="K285" s="13">
        <v>0.21763602251407133</v>
      </c>
      <c r="L285" s="13">
        <v>-0.74484052532833034</v>
      </c>
      <c r="M285" s="13">
        <v>-0.13696060037523444</v>
      </c>
      <c r="N285" s="13">
        <v>-0.68855534709193245</v>
      </c>
      <c r="O285" s="13">
        <v>0.12382739212007507</v>
      </c>
      <c r="P285" s="13">
        <v>-0.11069418386491554</v>
      </c>
      <c r="Q285" s="13">
        <v>0.46341463414634149</v>
      </c>
      <c r="R285" s="13">
        <v>5.2532833020637944E-2</v>
      </c>
      <c r="S285" s="13">
        <v>0.21013133208255161</v>
      </c>
      <c r="T285" s="13">
        <v>0.42776735459662291</v>
      </c>
      <c r="U285" s="13">
        <v>-0.29268292682926822</v>
      </c>
      <c r="V285" s="13">
        <v>9.7560975609756184E-2</v>
      </c>
      <c r="W285" s="13">
        <v>-0.12570356472795496</v>
      </c>
      <c r="X285" s="13">
        <v>0.67917448405253289</v>
      </c>
      <c r="Y285" s="13">
        <v>0.18386491557223272</v>
      </c>
      <c r="Z285" s="13">
        <v>-0.27392120075046905</v>
      </c>
      <c r="AA285" s="13">
        <v>0.37898686679174481</v>
      </c>
      <c r="AB285" s="13">
        <v>-0.78611632270168841</v>
      </c>
      <c r="AC285" s="13">
        <v>4.1275797373358299E-2</v>
      </c>
      <c r="AD285" s="13">
        <v>0.53658536585365846</v>
      </c>
      <c r="AE285" s="5">
        <v>0</v>
      </c>
      <c r="AG285" s="5">
        <v>67.917448405253282</v>
      </c>
      <c r="AH285" s="5">
        <v>78.61163227016884</v>
      </c>
      <c r="AI285" s="7">
        <v>0</v>
      </c>
      <c r="AJ285" s="1"/>
      <c r="AK285" s="1"/>
      <c r="AL285" s="1"/>
      <c r="AM285" s="1"/>
      <c r="AN285" s="1"/>
      <c r="AO285" s="1"/>
      <c r="AP285" s="1"/>
      <c r="AW285" s="12">
        <v>0.16510318949343336</v>
      </c>
      <c r="AX285" s="12">
        <v>0.21763602251407133</v>
      </c>
      <c r="AY285" s="12">
        <v>-0.74484052532833034</v>
      </c>
      <c r="AZ285" s="12">
        <v>-0.13696060037523444</v>
      </c>
      <c r="BA285" s="12">
        <v>-0.68855534709193245</v>
      </c>
      <c r="BB285" s="12">
        <v>0.12382739212007507</v>
      </c>
      <c r="BC285" s="12">
        <v>-0.11069418386491554</v>
      </c>
      <c r="BD285" s="12">
        <v>0.46341463414634149</v>
      </c>
      <c r="BE285" s="12">
        <v>5.2532833020637944E-2</v>
      </c>
      <c r="BF285" s="12">
        <v>0.21013133208255161</v>
      </c>
      <c r="BG285" s="12">
        <v>0.42776735459662291</v>
      </c>
      <c r="BH285" s="12">
        <v>-0.29268292682926822</v>
      </c>
      <c r="BI285" s="12">
        <v>9.7560975609756184E-2</v>
      </c>
      <c r="BJ285" s="12">
        <v>-0.12570356472795496</v>
      </c>
      <c r="BK285" s="12">
        <v>0.67917448405253289</v>
      </c>
      <c r="BL285" s="12">
        <v>0.18386491557223272</v>
      </c>
      <c r="BM285" s="12">
        <v>-0.27392120075046905</v>
      </c>
      <c r="BN285" s="12">
        <v>0.37898686679174481</v>
      </c>
      <c r="BO285" s="12">
        <v>-0.78611632270168841</v>
      </c>
      <c r="BP285" s="12">
        <v>4.1275797373358299E-2</v>
      </c>
      <c r="BQ285" s="12">
        <v>0.53658536585365846</v>
      </c>
      <c r="BR285" s="12">
        <v>0</v>
      </c>
    </row>
    <row r="286" spans="1:70">
      <c r="A286" s="1">
        <v>285</v>
      </c>
      <c r="B286" s="1">
        <v>0</v>
      </c>
      <c r="C286" s="1">
        <v>0</v>
      </c>
      <c r="D286" s="1">
        <v>0</v>
      </c>
      <c r="E286" s="1" t="s">
        <v>256</v>
      </c>
      <c r="F286" s="1" t="s">
        <v>309</v>
      </c>
      <c r="G286" s="1" t="s">
        <v>320</v>
      </c>
      <c r="H286" s="1" t="s">
        <v>353</v>
      </c>
      <c r="I286" s="1">
        <v>1</v>
      </c>
      <c r="J286" s="13">
        <v>0.15762711864406789</v>
      </c>
      <c r="K286" s="13">
        <v>0.18135593220338986</v>
      </c>
      <c r="L286" s="13">
        <v>-6.7796610169491428E-2</v>
      </c>
      <c r="M286" s="13">
        <v>0.15254237288135597</v>
      </c>
      <c r="N286" s="13">
        <v>-9.9999999999999964E-2</v>
      </c>
      <c r="O286" s="13">
        <v>-0.37457627118644049</v>
      </c>
      <c r="P286" s="13">
        <v>-0.21016949152542361</v>
      </c>
      <c r="Q286" s="13">
        <v>1</v>
      </c>
      <c r="R286" s="13">
        <v>-0.17457627118644056</v>
      </c>
      <c r="S286" s="13">
        <v>0.18644067796610178</v>
      </c>
      <c r="T286" s="13">
        <v>-0.1728813559322033</v>
      </c>
      <c r="U286" s="13">
        <v>-1.5254237288135568E-2</v>
      </c>
      <c r="V286" s="13">
        <v>-0.55932203389830482</v>
      </c>
      <c r="W286" s="13">
        <v>0.14576271186440681</v>
      </c>
      <c r="X286" s="13">
        <v>0.54576271186440684</v>
      </c>
      <c r="Y286" s="13">
        <v>0.2593220338983051</v>
      </c>
      <c r="Z286" s="13">
        <v>-0.68305084745762701</v>
      </c>
      <c r="AA286" s="13">
        <v>-0.72372881355932195</v>
      </c>
      <c r="AB286" s="13">
        <v>-0.54067796610169483</v>
      </c>
      <c r="AC286" s="13">
        <v>-5.0847457627118613E-2</v>
      </c>
      <c r="AD286" s="13">
        <v>0.10847457627118653</v>
      </c>
      <c r="AE286" s="5">
        <v>0</v>
      </c>
      <c r="AG286" s="5">
        <v>100</v>
      </c>
      <c r="AH286" s="5">
        <v>72.372881355932194</v>
      </c>
      <c r="AI286" s="7">
        <v>0</v>
      </c>
      <c r="AJ286" s="1"/>
      <c r="AK286" s="1"/>
      <c r="AL286" s="1"/>
      <c r="AM286" s="1"/>
      <c r="AN286" s="1"/>
      <c r="AO286" s="1"/>
      <c r="AP286" s="1"/>
      <c r="AW286" s="12">
        <v>0.15762711864406789</v>
      </c>
      <c r="AX286" s="12">
        <v>0.18135593220338986</v>
      </c>
      <c r="AY286" s="12">
        <v>-6.7796610169491428E-2</v>
      </c>
      <c r="AZ286" s="12">
        <v>0.15254237288135597</v>
      </c>
      <c r="BA286" s="12">
        <v>-9.9999999999999964E-2</v>
      </c>
      <c r="BB286" s="12">
        <v>-0.37457627118644049</v>
      </c>
      <c r="BC286" s="12">
        <v>-0.21016949152542361</v>
      </c>
      <c r="BD286" s="12">
        <v>1</v>
      </c>
      <c r="BE286" s="12">
        <v>-0.17457627118644056</v>
      </c>
      <c r="BF286" s="12">
        <v>0.18644067796610178</v>
      </c>
      <c r="BG286" s="12">
        <v>-0.1728813559322033</v>
      </c>
      <c r="BH286" s="12">
        <v>-1.5254237288135568E-2</v>
      </c>
      <c r="BI286" s="12">
        <v>-0.55932203389830482</v>
      </c>
      <c r="BJ286" s="12">
        <v>0.14576271186440681</v>
      </c>
      <c r="BK286" s="12">
        <v>0.54576271186440684</v>
      </c>
      <c r="BL286" s="12">
        <v>0.2593220338983051</v>
      </c>
      <c r="BM286" s="12">
        <v>-0.68305084745762701</v>
      </c>
      <c r="BN286" s="12">
        <v>-0.72372881355932195</v>
      </c>
      <c r="BO286" s="12">
        <v>-0.54067796610169483</v>
      </c>
      <c r="BP286" s="12">
        <v>-5.0847457627118613E-2</v>
      </c>
      <c r="BQ286" s="12">
        <v>0.10847457627118653</v>
      </c>
      <c r="BR286" s="12">
        <v>0</v>
      </c>
    </row>
    <row r="287" spans="1:70">
      <c r="A287" s="1">
        <v>286</v>
      </c>
      <c r="B287" s="1">
        <v>0</v>
      </c>
      <c r="C287" s="1">
        <v>0</v>
      </c>
      <c r="D287" s="1">
        <v>0</v>
      </c>
      <c r="E287" s="1" t="s">
        <v>9</v>
      </c>
      <c r="F287" s="1" t="s">
        <v>309</v>
      </c>
      <c r="G287" s="1" t="s">
        <v>320</v>
      </c>
      <c r="H287" s="1" t="s">
        <v>353</v>
      </c>
      <c r="I287" s="1">
        <v>1</v>
      </c>
      <c r="J287" s="13">
        <v>0.1639928698752228</v>
      </c>
      <c r="K287" s="13">
        <v>0.19786096256684496</v>
      </c>
      <c r="L287" s="13">
        <v>-0.39215686274509787</v>
      </c>
      <c r="M287" s="13">
        <v>1.2477718360071352E-2</v>
      </c>
      <c r="N287" s="13">
        <v>-0.38859180035650615</v>
      </c>
      <c r="O287" s="13">
        <v>-0.14438502673796783</v>
      </c>
      <c r="P287" s="13">
        <v>-0.1532976827094473</v>
      </c>
      <c r="Q287" s="13">
        <v>0.72905525846702313</v>
      </c>
      <c r="R287" s="13">
        <v>-6.9518716577540052E-2</v>
      </c>
      <c r="S287" s="13">
        <v>0.19786096256684496</v>
      </c>
      <c r="T287" s="13">
        <v>0.11764705882352942</v>
      </c>
      <c r="U287" s="13">
        <v>-0.1532976827094473</v>
      </c>
      <c r="V287" s="13">
        <v>-0.22281639928698752</v>
      </c>
      <c r="W287" s="13">
        <v>1.2477718360071352E-2</v>
      </c>
      <c r="X287" s="13">
        <v>0.6114081996434938</v>
      </c>
      <c r="Y287" s="13">
        <v>0.22281639928698752</v>
      </c>
      <c r="Z287" s="13">
        <v>-0.48128342245989303</v>
      </c>
      <c r="AA287" s="13">
        <v>-0.19251336898395721</v>
      </c>
      <c r="AB287" s="13">
        <v>-0.65775401069518724</v>
      </c>
      <c r="AC287" s="13">
        <v>-5.3475935828875866E-3</v>
      </c>
      <c r="AD287" s="13">
        <v>0.26916221033868104</v>
      </c>
      <c r="AE287" s="5">
        <v>0</v>
      </c>
      <c r="AG287" s="5">
        <v>72.905525846702318</v>
      </c>
      <c r="AH287" s="5">
        <v>65.775401069518722</v>
      </c>
      <c r="AI287" s="7">
        <v>0</v>
      </c>
      <c r="AJ287" s="1"/>
      <c r="AK287" s="1"/>
      <c r="AL287" s="1"/>
      <c r="AM287" s="1"/>
      <c r="AN287" s="1"/>
      <c r="AO287" s="1"/>
      <c r="AP287" s="1"/>
      <c r="AW287" s="12">
        <v>0.1639928698752228</v>
      </c>
      <c r="AX287" s="12">
        <v>0.19786096256684496</v>
      </c>
      <c r="AY287" s="12">
        <v>-0.39215686274509787</v>
      </c>
      <c r="AZ287" s="12">
        <v>1.2477718360071352E-2</v>
      </c>
      <c r="BA287" s="12">
        <v>-0.38859180035650615</v>
      </c>
      <c r="BB287" s="12">
        <v>-0.14438502673796783</v>
      </c>
      <c r="BC287" s="12">
        <v>-0.1532976827094473</v>
      </c>
      <c r="BD287" s="12">
        <v>0.72905525846702313</v>
      </c>
      <c r="BE287" s="12">
        <v>-6.9518716577540052E-2</v>
      </c>
      <c r="BF287" s="12">
        <v>0.19786096256684496</v>
      </c>
      <c r="BG287" s="12">
        <v>0.11764705882352942</v>
      </c>
      <c r="BH287" s="12">
        <v>-0.1532976827094473</v>
      </c>
      <c r="BI287" s="12">
        <v>-0.22281639928698752</v>
      </c>
      <c r="BJ287" s="12">
        <v>1.2477718360071352E-2</v>
      </c>
      <c r="BK287" s="12">
        <v>0.6114081996434938</v>
      </c>
      <c r="BL287" s="12">
        <v>0.22281639928698752</v>
      </c>
      <c r="BM287" s="12">
        <v>-0.48128342245989303</v>
      </c>
      <c r="BN287" s="12">
        <v>-0.19251336898395721</v>
      </c>
      <c r="BO287" s="12">
        <v>-0.65775401069518724</v>
      </c>
      <c r="BP287" s="12">
        <v>-5.3475935828875866E-3</v>
      </c>
      <c r="BQ287" s="12">
        <v>0.26916221033868104</v>
      </c>
      <c r="BR287" s="12">
        <v>0</v>
      </c>
    </row>
    <row r="288" spans="1:70">
      <c r="A288" s="1">
        <v>287</v>
      </c>
      <c r="B288" s="1">
        <v>0</v>
      </c>
      <c r="C288" s="1">
        <v>0</v>
      </c>
      <c r="D288" s="1">
        <v>122</v>
      </c>
      <c r="E288" s="1" t="s">
        <v>255</v>
      </c>
      <c r="F288" s="1" t="s">
        <v>104</v>
      </c>
      <c r="G288" s="1" t="s">
        <v>84</v>
      </c>
      <c r="H288" s="1" t="s">
        <v>22</v>
      </c>
      <c r="I288" s="1">
        <v>0</v>
      </c>
      <c r="J288" s="13">
        <v>2.9747851108942621E-2</v>
      </c>
      <c r="K288" s="13">
        <v>3.4959634799689034E-2</v>
      </c>
      <c r="L288" s="13">
        <v>-2.7953501694517643E-2</v>
      </c>
      <c r="M288" s="13">
        <v>-3.5131019416941849E-2</v>
      </c>
      <c r="N288" s="13">
        <v>7.7120035864888276E-2</v>
      </c>
      <c r="O288" s="13">
        <v>-5.8130980311923389E-2</v>
      </c>
      <c r="P288" s="13">
        <v>-6.0719794738845368E-4</v>
      </c>
      <c r="Q288" s="13">
        <v>-9.897531694474325E-2</v>
      </c>
      <c r="R288" s="13">
        <v>0.17072786476795357</v>
      </c>
      <c r="S288" s="13">
        <v>-4.7161672413764347E-3</v>
      </c>
      <c r="T288" s="13">
        <v>-0.129100089792239</v>
      </c>
      <c r="U288" s="13">
        <v>-5.0197033055100248E-3</v>
      </c>
      <c r="V288" s="13">
        <v>1.2972729811222442E-2</v>
      </c>
      <c r="W288" s="13">
        <v>3.7925901458389512E-2</v>
      </c>
      <c r="X288" s="13">
        <v>6.5438078198739397E-2</v>
      </c>
      <c r="Y288" s="13">
        <v>4.0391900714908842E-2</v>
      </c>
      <c r="Z288" s="13">
        <v>-3.936613785475767E-2</v>
      </c>
      <c r="AA288" s="13">
        <v>-1.6259600698819009E-2</v>
      </c>
      <c r="AB288" s="13">
        <v>-0.17365307582307538</v>
      </c>
      <c r="AC288" s="13">
        <v>1.4448358706513626E-3</v>
      </c>
      <c r="AD288" s="13">
        <v>-0.15496457711163733</v>
      </c>
      <c r="AE288" s="5">
        <v>0</v>
      </c>
      <c r="AG288" s="5">
        <v>17.072786476795358</v>
      </c>
      <c r="AH288" s="5">
        <v>17.365307582307537</v>
      </c>
      <c r="AI288" s="7">
        <v>0</v>
      </c>
      <c r="AJ288" s="1"/>
      <c r="AK288" s="1"/>
      <c r="AL288" s="1"/>
      <c r="AM288" s="1"/>
      <c r="AN288" s="1"/>
      <c r="AO288" s="1"/>
      <c r="AP288" s="1"/>
      <c r="AW288" s="12">
        <v>2.9747851108942621E-2</v>
      </c>
      <c r="AX288" s="12">
        <v>3.4959634799689034E-2</v>
      </c>
      <c r="AY288" s="12">
        <v>-2.7953501694517643E-2</v>
      </c>
      <c r="AZ288" s="12">
        <v>-3.5131019416941849E-2</v>
      </c>
      <c r="BA288" s="12">
        <v>7.7120035864888276E-2</v>
      </c>
      <c r="BB288" s="12">
        <v>-5.8130980311923389E-2</v>
      </c>
      <c r="BC288" s="12">
        <v>-6.0719794738845368E-4</v>
      </c>
      <c r="BD288" s="12">
        <v>-9.897531694474325E-2</v>
      </c>
      <c r="BE288" s="12">
        <v>0.17072786476795357</v>
      </c>
      <c r="BF288" s="12">
        <v>-4.7161672413764347E-3</v>
      </c>
      <c r="BG288" s="12">
        <v>-0.129100089792239</v>
      </c>
      <c r="BH288" s="12">
        <v>-5.0197033055100248E-3</v>
      </c>
      <c r="BI288" s="12">
        <v>1.2972729811222442E-2</v>
      </c>
      <c r="BJ288" s="12">
        <v>3.7925901458389512E-2</v>
      </c>
      <c r="BK288" s="12">
        <v>6.5438078198739397E-2</v>
      </c>
      <c r="BL288" s="12">
        <v>4.0391900714908842E-2</v>
      </c>
      <c r="BM288" s="12">
        <v>-3.936613785475767E-2</v>
      </c>
      <c r="BN288" s="12">
        <v>-1.6259600698819009E-2</v>
      </c>
      <c r="BO288" s="12">
        <v>-0.17365307582307538</v>
      </c>
      <c r="BP288" s="12">
        <v>1.4448358706513626E-3</v>
      </c>
      <c r="BQ288" s="12">
        <v>-0.15496457711163733</v>
      </c>
      <c r="BR288" s="12">
        <v>0</v>
      </c>
    </row>
    <row r="289" spans="1:70">
      <c r="A289" s="1">
        <v>288</v>
      </c>
      <c r="B289" s="1">
        <v>0</v>
      </c>
      <c r="C289" s="1">
        <v>0</v>
      </c>
      <c r="D289" s="1">
        <v>0</v>
      </c>
      <c r="E289" s="1" t="s">
        <v>256</v>
      </c>
      <c r="F289" s="1" t="s">
        <v>104</v>
      </c>
      <c r="G289" s="1" t="s">
        <v>84</v>
      </c>
      <c r="H289" s="1" t="s">
        <v>22</v>
      </c>
      <c r="I289" s="1">
        <v>0</v>
      </c>
      <c r="J289" s="13">
        <v>5.3787126162334831E-2</v>
      </c>
      <c r="K289" s="13">
        <v>5.8100889459009424E-2</v>
      </c>
      <c r="L289" s="13">
        <v>2.222528815653883E-2</v>
      </c>
      <c r="M289" s="13">
        <v>-2.5626364218743796E-2</v>
      </c>
      <c r="N289" s="13">
        <v>-9.5182207139486753E-3</v>
      </c>
      <c r="O289" s="13">
        <v>-0.21724311273960492</v>
      </c>
      <c r="P289" s="13">
        <v>4.9172580600496653E-2</v>
      </c>
      <c r="Q289" s="13">
        <v>7.0084879925634821E-2</v>
      </c>
      <c r="R289" s="13">
        <v>-4.1957202288450637E-2</v>
      </c>
      <c r="S289" s="13">
        <v>3.1682082534306918E-2</v>
      </c>
      <c r="T289" s="13">
        <v>-1.40385600332765E-3</v>
      </c>
      <c r="U289" s="13">
        <v>-4.1923116310852652E-2</v>
      </c>
      <c r="V289" s="13">
        <v>-1.2249627268644872E-3</v>
      </c>
      <c r="W289" s="13">
        <v>3.4459701086111558E-2</v>
      </c>
      <c r="X289" s="13">
        <v>0.11301483856359069</v>
      </c>
      <c r="Y289" s="13">
        <v>-1.517641318807747E-2</v>
      </c>
      <c r="Z289" s="13">
        <v>-1.2616826065239655E-2</v>
      </c>
      <c r="AA289" s="13">
        <v>-9.2800785365395849E-2</v>
      </c>
      <c r="AB289" s="13">
        <v>-0.12702505090228666</v>
      </c>
      <c r="AC289" s="13">
        <v>-8.7498826120754422E-2</v>
      </c>
      <c r="AD289" s="13">
        <v>-1.2543538789199747E-2</v>
      </c>
      <c r="AE289" s="5">
        <v>0</v>
      </c>
      <c r="AG289" s="5">
        <v>11.30148385635907</v>
      </c>
      <c r="AH289" s="5">
        <v>21.724311273960492</v>
      </c>
      <c r="AI289" s="7">
        <v>0</v>
      </c>
      <c r="AJ289" s="1"/>
      <c r="AK289" s="1"/>
      <c r="AL289" s="1"/>
      <c r="AM289" s="1"/>
      <c r="AN289" s="1"/>
      <c r="AO289" s="1"/>
      <c r="AP289" s="1"/>
      <c r="AW289" s="12">
        <v>5.3787126162334831E-2</v>
      </c>
      <c r="AX289" s="12">
        <v>5.8100889459009424E-2</v>
      </c>
      <c r="AY289" s="12">
        <v>2.222528815653883E-2</v>
      </c>
      <c r="AZ289" s="12">
        <v>-2.5626364218743796E-2</v>
      </c>
      <c r="BA289" s="12">
        <v>-9.5182207139486753E-3</v>
      </c>
      <c r="BB289" s="12">
        <v>-0.21724311273960492</v>
      </c>
      <c r="BC289" s="12">
        <v>4.9172580600496653E-2</v>
      </c>
      <c r="BD289" s="12">
        <v>7.0084879925634821E-2</v>
      </c>
      <c r="BE289" s="12">
        <v>-4.1957202288450637E-2</v>
      </c>
      <c r="BF289" s="12">
        <v>3.1682082534306918E-2</v>
      </c>
      <c r="BG289" s="12">
        <v>-1.40385600332765E-3</v>
      </c>
      <c r="BH289" s="12">
        <v>-4.1923116310852652E-2</v>
      </c>
      <c r="BI289" s="12">
        <v>-1.2249627268644872E-3</v>
      </c>
      <c r="BJ289" s="12">
        <v>3.4459701086111558E-2</v>
      </c>
      <c r="BK289" s="12">
        <v>0.11301483856359069</v>
      </c>
      <c r="BL289" s="12">
        <v>-1.517641318807747E-2</v>
      </c>
      <c r="BM289" s="12">
        <v>-1.2616826065239655E-2</v>
      </c>
      <c r="BN289" s="12">
        <v>-9.2800785365395849E-2</v>
      </c>
      <c r="BO289" s="12">
        <v>-0.12702505090228666</v>
      </c>
      <c r="BP289" s="12">
        <v>-8.7498826120754422E-2</v>
      </c>
      <c r="BQ289" s="12">
        <v>-1.2543538789199747E-2</v>
      </c>
      <c r="BR289" s="12">
        <v>0</v>
      </c>
    </row>
    <row r="290" spans="1:70">
      <c r="A290" s="1">
        <v>289</v>
      </c>
      <c r="B290" s="1">
        <v>0</v>
      </c>
      <c r="C290" s="1">
        <v>0</v>
      </c>
      <c r="D290" s="1">
        <v>0</v>
      </c>
      <c r="E290" s="1" t="s">
        <v>9</v>
      </c>
      <c r="F290" s="1" t="s">
        <v>104</v>
      </c>
      <c r="G290" s="1" t="s">
        <v>84</v>
      </c>
      <c r="H290" s="1" t="s">
        <v>22</v>
      </c>
      <c r="I290" s="1">
        <v>0</v>
      </c>
      <c r="J290" s="13">
        <v>4.3075891903189327E-2</v>
      </c>
      <c r="K290" s="13">
        <v>5.0263609711409106E-2</v>
      </c>
      <c r="L290" s="13">
        <v>1.017919913030986E-3</v>
      </c>
      <c r="M290" s="13">
        <v>-2.8239483133936701E-2</v>
      </c>
      <c r="N290" s="13">
        <v>3.2600804716845892E-2</v>
      </c>
      <c r="O290" s="13">
        <v>-0.12909727524680026</v>
      </c>
      <c r="P290" s="13">
        <v>2.4186599680087465E-2</v>
      </c>
      <c r="Q290" s="13">
        <v>1.7720537720918221E-4</v>
      </c>
      <c r="R290" s="13">
        <v>5.9469853374645484E-2</v>
      </c>
      <c r="S290" s="13">
        <v>1.5733224402407934E-2</v>
      </c>
      <c r="T290" s="13">
        <v>-5.5872615809721228E-2</v>
      </c>
      <c r="U290" s="13">
        <v>-2.5749143855570755E-2</v>
      </c>
      <c r="V290" s="13">
        <v>4.5665547351073608E-3</v>
      </c>
      <c r="W290" s="13">
        <v>3.6889835378866059E-2</v>
      </c>
      <c r="X290" s="13">
        <v>8.9576168027731232E-2</v>
      </c>
      <c r="Y290" s="13">
        <v>7.235670289890324E-3</v>
      </c>
      <c r="Z290" s="13">
        <v>-2.4278139042493801E-2</v>
      </c>
      <c r="AA290" s="13">
        <v>-6.2182534005579451E-2</v>
      </c>
      <c r="AB290" s="13">
        <v>-0.14736323705464255</v>
      </c>
      <c r="AC290" s="13">
        <v>-5.3371060414380833E-2</v>
      </c>
      <c r="AD290" s="13">
        <v>-8.0671175702360279E-2</v>
      </c>
      <c r="AE290" s="5">
        <v>0</v>
      </c>
      <c r="AG290" s="5">
        <v>8.9576168027731224</v>
      </c>
      <c r="AH290" s="5">
        <v>14.736323705464255</v>
      </c>
      <c r="AI290" s="7">
        <v>0</v>
      </c>
      <c r="AJ290" s="1"/>
      <c r="AK290" s="1"/>
      <c r="AL290" s="1"/>
      <c r="AM290" s="1"/>
      <c r="AN290" s="1"/>
      <c r="AO290" s="1"/>
      <c r="AP290" s="1"/>
      <c r="AW290" s="12">
        <v>4.3075891903189327E-2</v>
      </c>
      <c r="AX290" s="12">
        <v>5.0263609711409106E-2</v>
      </c>
      <c r="AY290" s="12">
        <v>1.017919913030986E-3</v>
      </c>
      <c r="AZ290" s="12">
        <v>-2.8239483133936701E-2</v>
      </c>
      <c r="BA290" s="12">
        <v>3.2600804716845892E-2</v>
      </c>
      <c r="BB290" s="12">
        <v>-0.12909727524680026</v>
      </c>
      <c r="BC290" s="12">
        <v>2.4186599680087465E-2</v>
      </c>
      <c r="BD290" s="12">
        <v>1.7720537720918221E-4</v>
      </c>
      <c r="BE290" s="12">
        <v>5.9469853374645484E-2</v>
      </c>
      <c r="BF290" s="12">
        <v>1.5733224402407934E-2</v>
      </c>
      <c r="BG290" s="12">
        <v>-5.5872615809721228E-2</v>
      </c>
      <c r="BH290" s="12">
        <v>-2.5749143855570755E-2</v>
      </c>
      <c r="BI290" s="12">
        <v>4.5665547351073608E-3</v>
      </c>
      <c r="BJ290" s="12">
        <v>3.6889835378866059E-2</v>
      </c>
      <c r="BK290" s="12">
        <v>8.9576168027731232E-2</v>
      </c>
      <c r="BL290" s="12">
        <v>7.235670289890324E-3</v>
      </c>
      <c r="BM290" s="12">
        <v>-2.4278139042493801E-2</v>
      </c>
      <c r="BN290" s="12">
        <v>-6.2182534005579451E-2</v>
      </c>
      <c r="BO290" s="12">
        <v>-0.14736323705464255</v>
      </c>
      <c r="BP290" s="12">
        <v>-5.3371060414380833E-2</v>
      </c>
      <c r="BQ290" s="12">
        <v>-8.0671175702360279E-2</v>
      </c>
      <c r="BR290" s="12">
        <v>0</v>
      </c>
    </row>
    <row r="291" spans="1:70">
      <c r="A291" s="1">
        <v>290</v>
      </c>
      <c r="B291" s="1">
        <v>0</v>
      </c>
      <c r="C291" s="1">
        <v>0</v>
      </c>
      <c r="D291" s="1">
        <v>123</v>
      </c>
      <c r="E291" s="1" t="s">
        <v>255</v>
      </c>
      <c r="F291" s="1" t="s">
        <v>443</v>
      </c>
      <c r="G291" s="1" t="s">
        <v>84</v>
      </c>
      <c r="H291" s="1" t="s">
        <v>23</v>
      </c>
      <c r="I291" s="1">
        <v>1</v>
      </c>
      <c r="J291" s="13">
        <v>-6.6232356134636197E-2</v>
      </c>
      <c r="K291" s="13">
        <v>0.47014115092290992</v>
      </c>
      <c r="L291" s="13">
        <v>-9.9891422366992388E-2</v>
      </c>
      <c r="M291" s="13">
        <v>0.10206297502714454</v>
      </c>
      <c r="N291" s="13">
        <v>-0.24755700325732891</v>
      </c>
      <c r="O291" s="13">
        <v>-0.49077090119435385</v>
      </c>
      <c r="P291" s="13">
        <v>0.1259500542888165</v>
      </c>
      <c r="Q291" s="13" t="e">
        <v>#VALUE!</v>
      </c>
      <c r="R291" s="13">
        <v>0.13137893593919661</v>
      </c>
      <c r="S291" s="13">
        <v>-0.16178067318132447</v>
      </c>
      <c r="T291" s="13">
        <v>0.50054288816503811</v>
      </c>
      <c r="U291" s="13">
        <v>-7.3832790445168259E-2</v>
      </c>
      <c r="V291" s="13">
        <v>0.27578718783930517</v>
      </c>
      <c r="W291" s="13">
        <v>-0.15526601520086858</v>
      </c>
      <c r="X291" s="13">
        <v>0.38870792616720962</v>
      </c>
      <c r="Y291" s="13">
        <v>0.39630836047774171</v>
      </c>
      <c r="Z291" s="13">
        <v>0.17372421281216074</v>
      </c>
      <c r="AA291" s="13">
        <v>-0.24104234527687282</v>
      </c>
      <c r="AB291" s="13">
        <v>-0.44733984799131365</v>
      </c>
      <c r="AC291" s="13">
        <v>-4.1259500542888052E-2</v>
      </c>
      <c r="AD291" s="13">
        <v>-0.14332247557003239</v>
      </c>
      <c r="AE291" s="5">
        <v>0</v>
      </c>
      <c r="AG291" s="5">
        <v>50.054288816503814</v>
      </c>
      <c r="AH291" s="5">
        <v>49.077090119435383</v>
      </c>
      <c r="AI291" s="7">
        <v>0</v>
      </c>
      <c r="AJ291" s="1"/>
      <c r="AK291" s="1"/>
      <c r="AL291" s="1"/>
      <c r="AM291" s="1"/>
      <c r="AN291" s="1"/>
      <c r="AO291" s="1"/>
      <c r="AP291" s="1"/>
      <c r="AW291" s="12">
        <v>-6.6232356134636197E-2</v>
      </c>
      <c r="AX291" s="12">
        <v>0.47014115092290992</v>
      </c>
      <c r="AY291" s="12">
        <v>-9.9891422366992388E-2</v>
      </c>
      <c r="AZ291" s="12">
        <v>0.10206297502714454</v>
      </c>
      <c r="BA291" s="12">
        <v>-0.24755700325732891</v>
      </c>
      <c r="BB291" s="12">
        <v>-0.49077090119435385</v>
      </c>
      <c r="BC291" s="12">
        <v>0.1259500542888165</v>
      </c>
      <c r="BD291" s="12">
        <v>0</v>
      </c>
      <c r="BE291" s="12">
        <v>0.13137893593919661</v>
      </c>
      <c r="BF291" s="12">
        <v>-0.16178067318132447</v>
      </c>
      <c r="BG291" s="12">
        <v>0.50054288816503811</v>
      </c>
      <c r="BH291" s="12">
        <v>-7.3832790445168259E-2</v>
      </c>
      <c r="BI291" s="12">
        <v>0.27578718783930517</v>
      </c>
      <c r="BJ291" s="12">
        <v>-0.15526601520086858</v>
      </c>
      <c r="BK291" s="12">
        <v>0.38870792616720962</v>
      </c>
      <c r="BL291" s="12">
        <v>0.39630836047774171</v>
      </c>
      <c r="BM291" s="12">
        <v>0.17372421281216074</v>
      </c>
      <c r="BN291" s="12">
        <v>-0.24104234527687282</v>
      </c>
      <c r="BO291" s="12">
        <v>-0.44733984799131365</v>
      </c>
      <c r="BP291" s="12">
        <v>-4.1259500542888052E-2</v>
      </c>
      <c r="BQ291" s="12">
        <v>-0.14332247557003239</v>
      </c>
      <c r="BR291" s="12">
        <v>0</v>
      </c>
    </row>
    <row r="292" spans="1:70">
      <c r="A292" s="1">
        <v>291</v>
      </c>
      <c r="B292" s="1">
        <v>0</v>
      </c>
      <c r="C292" s="1">
        <v>0</v>
      </c>
      <c r="D292" s="1">
        <v>0</v>
      </c>
      <c r="E292" s="1" t="s">
        <v>256</v>
      </c>
      <c r="F292" s="1" t="s">
        <v>443</v>
      </c>
      <c r="G292" s="1" t="s">
        <v>84</v>
      </c>
      <c r="H292" s="1" t="s">
        <v>23</v>
      </c>
      <c r="I292" s="1">
        <v>1</v>
      </c>
      <c r="J292" s="13">
        <v>-0.21830394626364397</v>
      </c>
      <c r="K292" s="13">
        <v>0.49622166246851385</v>
      </c>
      <c r="L292" s="13">
        <v>0.45256087321578509</v>
      </c>
      <c r="M292" s="13">
        <v>0.19059613769941222</v>
      </c>
      <c r="N292" s="13">
        <v>-0.31234256926952148</v>
      </c>
      <c r="O292" s="13">
        <v>8.39630562552459E-4</v>
      </c>
      <c r="P292" s="13">
        <v>-0.27539882451721237</v>
      </c>
      <c r="Q292" s="13">
        <v>0.53316540722082284</v>
      </c>
      <c r="R292" s="13">
        <v>9.2359361880772428E-2</v>
      </c>
      <c r="S292" s="13">
        <v>0.14693534844668346</v>
      </c>
      <c r="T292" s="13">
        <v>-9.9916036943744707E-2</v>
      </c>
      <c r="U292" s="13">
        <v>-0.15785054575986557</v>
      </c>
      <c r="V292" s="13">
        <v>-0.40890008396305633</v>
      </c>
      <c r="W292" s="13">
        <v>7.3887489504618029E-2</v>
      </c>
      <c r="X292" s="13">
        <v>0.74727120067170449</v>
      </c>
      <c r="Y292" s="13">
        <v>0.43996641477749793</v>
      </c>
      <c r="Z292" s="13">
        <v>-0.14525608732157855</v>
      </c>
      <c r="AA292" s="13">
        <v>-7.2208228379512962E-2</v>
      </c>
      <c r="AB292" s="13">
        <v>-0.19983207388748941</v>
      </c>
      <c r="AC292" s="13">
        <v>8.3123425692695235E-2</v>
      </c>
      <c r="AD292" s="13">
        <v>5.8774139378673325E-2</v>
      </c>
      <c r="AE292" s="5">
        <v>0</v>
      </c>
      <c r="AG292" s="5">
        <v>74.727120067170446</v>
      </c>
      <c r="AH292" s="5">
        <v>40.890008396305632</v>
      </c>
      <c r="AI292" s="7">
        <v>0</v>
      </c>
      <c r="AJ292" s="1"/>
      <c r="AK292" s="1"/>
      <c r="AL292" s="1"/>
      <c r="AM292" s="1"/>
      <c r="AN292" s="1"/>
      <c r="AO292" s="1"/>
      <c r="AP292" s="1"/>
      <c r="AW292" s="12">
        <v>-0.21830394626364397</v>
      </c>
      <c r="AX292" s="12">
        <v>0.49622166246851385</v>
      </c>
      <c r="AY292" s="12">
        <v>0.45256087321578509</v>
      </c>
      <c r="AZ292" s="12">
        <v>0.19059613769941222</v>
      </c>
      <c r="BA292" s="12">
        <v>-0.31234256926952148</v>
      </c>
      <c r="BB292" s="12">
        <v>8.39630562552459E-4</v>
      </c>
      <c r="BC292" s="12">
        <v>-0.27539882451721237</v>
      </c>
      <c r="BD292" s="12">
        <v>0.53316540722082284</v>
      </c>
      <c r="BE292" s="12">
        <v>9.2359361880772428E-2</v>
      </c>
      <c r="BF292" s="12">
        <v>0.14693534844668346</v>
      </c>
      <c r="BG292" s="12">
        <v>-9.9916036943744707E-2</v>
      </c>
      <c r="BH292" s="12">
        <v>-0.15785054575986557</v>
      </c>
      <c r="BI292" s="12">
        <v>-0.40890008396305633</v>
      </c>
      <c r="BJ292" s="12">
        <v>7.3887489504618029E-2</v>
      </c>
      <c r="BK292" s="12">
        <v>0.74727120067170449</v>
      </c>
      <c r="BL292" s="12">
        <v>0.43996641477749793</v>
      </c>
      <c r="BM292" s="12">
        <v>-0.14525608732157855</v>
      </c>
      <c r="BN292" s="12">
        <v>-7.2208228379512962E-2</v>
      </c>
      <c r="BO292" s="12">
        <v>-0.19983207388748941</v>
      </c>
      <c r="BP292" s="12">
        <v>8.3123425692695235E-2</v>
      </c>
      <c r="BQ292" s="12">
        <v>5.8774139378673325E-2</v>
      </c>
      <c r="BR292" s="12">
        <v>0</v>
      </c>
    </row>
    <row r="293" spans="1:70">
      <c r="A293" s="1">
        <v>292</v>
      </c>
      <c r="B293" s="1">
        <v>0</v>
      </c>
      <c r="C293" s="1">
        <v>0</v>
      </c>
      <c r="D293" s="1">
        <v>0</v>
      </c>
      <c r="E293" s="1" t="s">
        <v>9</v>
      </c>
      <c r="F293" s="1" t="s">
        <v>443</v>
      </c>
      <c r="G293" s="1" t="s">
        <v>84</v>
      </c>
      <c r="H293" s="1" t="s">
        <v>23</v>
      </c>
      <c r="I293" s="1">
        <v>1</v>
      </c>
      <c r="J293" s="13">
        <v>-0.16158818097876271</v>
      </c>
      <c r="K293" s="13">
        <v>0.49307479224376732</v>
      </c>
      <c r="L293" s="13">
        <v>0.2770083102493075</v>
      </c>
      <c r="M293" s="13">
        <v>0.16620498614958454</v>
      </c>
      <c r="N293" s="13">
        <v>-0.28808864265927969</v>
      </c>
      <c r="O293" s="13">
        <v>-0.16251154201292703</v>
      </c>
      <c r="P293" s="13">
        <v>-0.16805170821791324</v>
      </c>
      <c r="Q293" s="13">
        <v>0.61495844875346262</v>
      </c>
      <c r="R293" s="13">
        <v>0.10618651892890123</v>
      </c>
      <c r="S293" s="13">
        <v>4.1551246537396058E-2</v>
      </c>
      <c r="T293" s="13">
        <v>8.4949215143120954E-2</v>
      </c>
      <c r="U293" s="13">
        <v>-0.12650046168051701</v>
      </c>
      <c r="V293" s="13">
        <v>-0.16343490304709138</v>
      </c>
      <c r="W293" s="13">
        <v>-4.6168051708218565E-3</v>
      </c>
      <c r="X293" s="13">
        <v>0.63804247460757157</v>
      </c>
      <c r="Y293" s="13">
        <v>0.4256694367497692</v>
      </c>
      <c r="Z293" s="13">
        <v>-3.047091412742383E-2</v>
      </c>
      <c r="AA293" s="13">
        <v>-0.12650046168051701</v>
      </c>
      <c r="AB293" s="13">
        <v>-0.29085872576177291</v>
      </c>
      <c r="AC293" s="13">
        <v>3.7857802400738702E-2</v>
      </c>
      <c r="AD293" s="13">
        <v>-1.3850415512465407E-2</v>
      </c>
      <c r="AE293" s="5">
        <v>0</v>
      </c>
      <c r="AG293" s="5">
        <v>63.804247460757161</v>
      </c>
      <c r="AH293" s="5">
        <v>29.085872576177291</v>
      </c>
      <c r="AI293" s="7">
        <v>0</v>
      </c>
      <c r="AJ293" s="1"/>
      <c r="AK293" s="1"/>
      <c r="AL293" s="1"/>
      <c r="AM293" s="1"/>
      <c r="AN293" s="1"/>
      <c r="AO293" s="1"/>
      <c r="AP293" s="1"/>
      <c r="AW293" s="12">
        <v>-0.16158818097876271</v>
      </c>
      <c r="AX293" s="12">
        <v>0.49307479224376732</v>
      </c>
      <c r="AY293" s="12">
        <v>0.2770083102493075</v>
      </c>
      <c r="AZ293" s="12">
        <v>0.16620498614958454</v>
      </c>
      <c r="BA293" s="12">
        <v>-0.28808864265927969</v>
      </c>
      <c r="BB293" s="12">
        <v>-0.16251154201292703</v>
      </c>
      <c r="BC293" s="12">
        <v>-0.16805170821791324</v>
      </c>
      <c r="BD293" s="12">
        <v>0.61495844875346262</v>
      </c>
      <c r="BE293" s="12">
        <v>0.10618651892890123</v>
      </c>
      <c r="BF293" s="12">
        <v>4.1551246537396058E-2</v>
      </c>
      <c r="BG293" s="12">
        <v>8.4949215143120954E-2</v>
      </c>
      <c r="BH293" s="12">
        <v>-0.12650046168051701</v>
      </c>
      <c r="BI293" s="12">
        <v>-0.16343490304709138</v>
      </c>
      <c r="BJ293" s="12">
        <v>-4.6168051708218565E-3</v>
      </c>
      <c r="BK293" s="12">
        <v>0.63804247460757157</v>
      </c>
      <c r="BL293" s="12">
        <v>0.4256694367497692</v>
      </c>
      <c r="BM293" s="12">
        <v>-3.047091412742383E-2</v>
      </c>
      <c r="BN293" s="12">
        <v>-0.12650046168051701</v>
      </c>
      <c r="BO293" s="12">
        <v>-0.29085872576177291</v>
      </c>
      <c r="BP293" s="12">
        <v>3.7857802400738702E-2</v>
      </c>
      <c r="BQ293" s="12">
        <v>-1.3850415512465407E-2</v>
      </c>
      <c r="BR293" s="12">
        <v>0</v>
      </c>
    </row>
    <row r="294" spans="1:70">
      <c r="A294" s="1">
        <v>293</v>
      </c>
      <c r="B294" s="1">
        <v>0</v>
      </c>
      <c r="C294" s="1">
        <v>0</v>
      </c>
      <c r="D294" s="1">
        <v>124</v>
      </c>
      <c r="E294" s="1" t="s">
        <v>255</v>
      </c>
      <c r="F294" s="1" t="s">
        <v>310</v>
      </c>
      <c r="G294" s="1" t="s">
        <v>320</v>
      </c>
      <c r="H294" s="1" t="s">
        <v>354</v>
      </c>
      <c r="I294" s="1">
        <v>1</v>
      </c>
      <c r="J294" s="13">
        <v>8.8235294117647134E-2</v>
      </c>
      <c r="K294" s="13">
        <v>0.12500000000000011</v>
      </c>
      <c r="L294" s="13">
        <v>-0.44117647058823517</v>
      </c>
      <c r="M294" s="13">
        <v>0.15441176470588247</v>
      </c>
      <c r="N294" s="13">
        <v>0.26470588235294124</v>
      </c>
      <c r="O294" s="13">
        <v>1</v>
      </c>
      <c r="P294" s="13">
        <v>-1.0808823529411764</v>
      </c>
      <c r="Q294" s="13" t="e">
        <v>#VALUE!</v>
      </c>
      <c r="R294" s="13">
        <v>-1.6249999999999998</v>
      </c>
      <c r="S294" s="13">
        <v>8.088235294117653E-2</v>
      </c>
      <c r="T294" s="13">
        <v>1</v>
      </c>
      <c r="U294" s="13">
        <v>-0.38602941176470579</v>
      </c>
      <c r="V294" s="13">
        <v>0.41544117647058826</v>
      </c>
      <c r="W294" s="13">
        <v>-1.0036764705882353</v>
      </c>
      <c r="X294" s="13">
        <v>0.25000000000000006</v>
      </c>
      <c r="Y294" s="13">
        <v>0.27941176470588241</v>
      </c>
      <c r="Z294" s="13">
        <v>0.42647058823529416</v>
      </c>
      <c r="AA294" s="13">
        <v>0.18382352941176469</v>
      </c>
      <c r="AB294" s="13">
        <v>1</v>
      </c>
      <c r="AC294" s="13">
        <v>1</v>
      </c>
      <c r="AD294" s="13">
        <v>-0.98897058823529405</v>
      </c>
      <c r="AE294" s="5">
        <v>0</v>
      </c>
      <c r="AG294" s="5">
        <v>100</v>
      </c>
      <c r="AH294" s="5">
        <v>162.49999999999997</v>
      </c>
      <c r="AI294" s="7">
        <v>0</v>
      </c>
      <c r="AJ294" s="1"/>
      <c r="AK294" s="1"/>
      <c r="AL294" s="1"/>
      <c r="AM294" s="1"/>
      <c r="AN294" s="1"/>
      <c r="AO294" s="1"/>
      <c r="AP294" s="1"/>
      <c r="AW294" s="12">
        <v>8.8235294117647134E-2</v>
      </c>
      <c r="AX294" s="12">
        <v>0.12500000000000011</v>
      </c>
      <c r="AY294" s="12">
        <v>-0.44117647058823517</v>
      </c>
      <c r="AZ294" s="12">
        <v>0.15441176470588247</v>
      </c>
      <c r="BA294" s="12">
        <v>0.26470588235294124</v>
      </c>
      <c r="BB294" s="12">
        <v>1</v>
      </c>
      <c r="BC294" s="12">
        <v>-1.0808823529411764</v>
      </c>
      <c r="BD294" s="12">
        <v>0</v>
      </c>
      <c r="BE294" s="12">
        <v>-1.6249999999999998</v>
      </c>
      <c r="BF294" s="12">
        <v>8.088235294117653E-2</v>
      </c>
      <c r="BG294" s="12">
        <v>1</v>
      </c>
      <c r="BH294" s="12">
        <v>-0.38602941176470579</v>
      </c>
      <c r="BI294" s="12">
        <v>0.41544117647058826</v>
      </c>
      <c r="BJ294" s="12">
        <v>-1.0036764705882353</v>
      </c>
      <c r="BK294" s="12">
        <v>0.25000000000000006</v>
      </c>
      <c r="BL294" s="12">
        <v>0.27941176470588241</v>
      </c>
      <c r="BM294" s="12">
        <v>0.42647058823529416</v>
      </c>
      <c r="BN294" s="12">
        <v>0.18382352941176469</v>
      </c>
      <c r="BO294" s="12">
        <v>1</v>
      </c>
      <c r="BP294" s="12">
        <v>1</v>
      </c>
      <c r="BQ294" s="12">
        <v>-0.98897058823529405</v>
      </c>
      <c r="BR294" s="12">
        <v>0</v>
      </c>
    </row>
    <row r="295" spans="1:70">
      <c r="A295" s="1">
        <v>294</v>
      </c>
      <c r="B295" s="1">
        <v>0</v>
      </c>
      <c r="C295" s="1">
        <v>0</v>
      </c>
      <c r="D295" s="1">
        <v>0</v>
      </c>
      <c r="E295" s="1" t="s">
        <v>256</v>
      </c>
      <c r="F295" s="1" t="s">
        <v>310</v>
      </c>
      <c r="G295" s="1" t="s">
        <v>320</v>
      </c>
      <c r="H295" s="1" t="s">
        <v>354</v>
      </c>
      <c r="I295" s="1">
        <v>1</v>
      </c>
      <c r="J295" s="13">
        <v>0.36473429951690817</v>
      </c>
      <c r="K295" s="13">
        <v>0.2198067632850241</v>
      </c>
      <c r="L295" s="13">
        <v>8.2125603864734276E-2</v>
      </c>
      <c r="M295" s="13">
        <v>-0.43478260869565238</v>
      </c>
      <c r="N295" s="13">
        <v>-0.28743961352657016</v>
      </c>
      <c r="O295" s="13">
        <v>-0.27053140096618361</v>
      </c>
      <c r="P295" s="13">
        <v>-0.46376811594202899</v>
      </c>
      <c r="Q295" s="13">
        <v>1</v>
      </c>
      <c r="R295" s="13">
        <v>1</v>
      </c>
      <c r="S295" s="13">
        <v>-0.10144927536231883</v>
      </c>
      <c r="T295" s="13">
        <v>-6.2801932367149926E-2</v>
      </c>
      <c r="U295" s="13">
        <v>-0.37198067632850246</v>
      </c>
      <c r="V295" s="13">
        <v>-7.2463768115942212E-2</v>
      </c>
      <c r="W295" s="13">
        <v>-6.2801932367149926E-2</v>
      </c>
      <c r="X295" s="13">
        <v>0.43719806763285018</v>
      </c>
      <c r="Y295" s="13">
        <v>0.2198067632850241</v>
      </c>
      <c r="Z295" s="13">
        <v>0.4033816425120772</v>
      </c>
      <c r="AA295" s="13">
        <v>0.57729468599033817</v>
      </c>
      <c r="AB295" s="13">
        <v>-2.0193236714975846</v>
      </c>
      <c r="AC295" s="13">
        <v>0.12077294685990328</v>
      </c>
      <c r="AD295" s="13">
        <v>0.1956521739130434</v>
      </c>
      <c r="AE295" s="5">
        <v>0</v>
      </c>
      <c r="AG295" s="5">
        <v>100</v>
      </c>
      <c r="AH295" s="5">
        <v>201.93236714975848</v>
      </c>
      <c r="AI295" s="7">
        <v>0</v>
      </c>
      <c r="AJ295" s="1"/>
      <c r="AK295" s="1"/>
      <c r="AL295" s="1"/>
      <c r="AM295" s="1"/>
      <c r="AN295" s="1"/>
      <c r="AO295" s="1"/>
      <c r="AP295" s="1"/>
      <c r="AW295" s="12">
        <v>0.36473429951690817</v>
      </c>
      <c r="AX295" s="12">
        <v>0.2198067632850241</v>
      </c>
      <c r="AY295" s="12">
        <v>8.2125603864734276E-2</v>
      </c>
      <c r="AZ295" s="12">
        <v>-0.43478260869565238</v>
      </c>
      <c r="BA295" s="12">
        <v>-0.28743961352657016</v>
      </c>
      <c r="BB295" s="12">
        <v>-0.27053140096618361</v>
      </c>
      <c r="BC295" s="12">
        <v>-0.46376811594202899</v>
      </c>
      <c r="BD295" s="12">
        <v>1</v>
      </c>
      <c r="BE295" s="12">
        <v>1</v>
      </c>
      <c r="BF295" s="12">
        <v>-0.10144927536231883</v>
      </c>
      <c r="BG295" s="12">
        <v>-6.2801932367149926E-2</v>
      </c>
      <c r="BH295" s="12">
        <v>-0.37198067632850246</v>
      </c>
      <c r="BI295" s="12">
        <v>-7.2463768115942212E-2</v>
      </c>
      <c r="BJ295" s="12">
        <v>-6.2801932367149926E-2</v>
      </c>
      <c r="BK295" s="12">
        <v>0.43719806763285018</v>
      </c>
      <c r="BL295" s="12">
        <v>0.2198067632850241</v>
      </c>
      <c r="BM295" s="12">
        <v>0.4033816425120772</v>
      </c>
      <c r="BN295" s="12">
        <v>0.57729468599033817</v>
      </c>
      <c r="BO295" s="12">
        <v>-2.0193236714975846</v>
      </c>
      <c r="BP295" s="12">
        <v>0.12077294685990328</v>
      </c>
      <c r="BQ295" s="12">
        <v>0.1956521739130434</v>
      </c>
      <c r="BR295" s="12">
        <v>0</v>
      </c>
    </row>
    <row r="296" spans="1:70">
      <c r="A296" s="1">
        <v>295</v>
      </c>
      <c r="B296" s="1">
        <v>0</v>
      </c>
      <c r="C296" s="1">
        <v>0</v>
      </c>
      <c r="D296" s="1">
        <v>0</v>
      </c>
      <c r="E296" s="1" t="s">
        <v>9</v>
      </c>
      <c r="F296" s="1" t="s">
        <v>310</v>
      </c>
      <c r="G296" s="1" t="s">
        <v>320</v>
      </c>
      <c r="H296" s="1" t="s">
        <v>354</v>
      </c>
      <c r="I296" s="1">
        <v>1</v>
      </c>
      <c r="J296" s="13">
        <v>0.28011204481792717</v>
      </c>
      <c r="K296" s="13">
        <v>0.19327731092436976</v>
      </c>
      <c r="L296" s="13">
        <v>-7.8431372549019676E-2</v>
      </c>
      <c r="M296" s="13">
        <v>-0.19327731092436976</v>
      </c>
      <c r="N296" s="13">
        <v>-0.12044817927170873</v>
      </c>
      <c r="O296" s="13">
        <v>7.5630252100840345E-2</v>
      </c>
      <c r="P296" s="13">
        <v>-0.65826330532212896</v>
      </c>
      <c r="Q296" s="13">
        <v>1</v>
      </c>
      <c r="R296" s="13">
        <v>0.36974789915966383</v>
      </c>
      <c r="S296" s="13">
        <v>-3.3613445378151294E-2</v>
      </c>
      <c r="T296" s="13">
        <v>0.26330532212885155</v>
      </c>
      <c r="U296" s="13">
        <v>-0.37535014005602252</v>
      </c>
      <c r="V296" s="13">
        <v>8.4033613445378103E-2</v>
      </c>
      <c r="W296" s="13">
        <v>-0.34173669467787121</v>
      </c>
      <c r="X296" s="13">
        <v>0.37815126050420161</v>
      </c>
      <c r="Y296" s="13">
        <v>0.22128851540616248</v>
      </c>
      <c r="Z296" s="13">
        <v>0.42016806722689076</v>
      </c>
      <c r="AA296" s="13">
        <v>0.45098039215686275</v>
      </c>
      <c r="AB296" s="13">
        <v>-1.4369747899159662</v>
      </c>
      <c r="AC296" s="13">
        <v>0.40336134453781514</v>
      </c>
      <c r="AD296" s="13">
        <v>-0.15406162464986004</v>
      </c>
      <c r="AE296" s="5">
        <v>0</v>
      </c>
      <c r="AG296" s="5">
        <v>100</v>
      </c>
      <c r="AH296" s="5">
        <v>143.69747899159663</v>
      </c>
      <c r="AI296" s="7">
        <v>0</v>
      </c>
      <c r="AJ296" s="1"/>
      <c r="AK296" s="1"/>
      <c r="AL296" s="1"/>
      <c r="AM296" s="1"/>
      <c r="AN296" s="1"/>
      <c r="AO296" s="1"/>
      <c r="AP296" s="1"/>
      <c r="AW296" s="12">
        <v>0.28011204481792717</v>
      </c>
      <c r="AX296" s="12">
        <v>0.19327731092436976</v>
      </c>
      <c r="AY296" s="12">
        <v>-7.8431372549019676E-2</v>
      </c>
      <c r="AZ296" s="12">
        <v>-0.19327731092436976</v>
      </c>
      <c r="BA296" s="12">
        <v>-0.12044817927170873</v>
      </c>
      <c r="BB296" s="12">
        <v>7.5630252100840345E-2</v>
      </c>
      <c r="BC296" s="12">
        <v>-0.65826330532212896</v>
      </c>
      <c r="BD296" s="12">
        <v>1</v>
      </c>
      <c r="BE296" s="12">
        <v>0.36974789915966383</v>
      </c>
      <c r="BF296" s="12">
        <v>-3.3613445378151294E-2</v>
      </c>
      <c r="BG296" s="12">
        <v>0.26330532212885155</v>
      </c>
      <c r="BH296" s="12">
        <v>-0.37535014005602252</v>
      </c>
      <c r="BI296" s="12">
        <v>8.4033613445378103E-2</v>
      </c>
      <c r="BJ296" s="12">
        <v>-0.34173669467787121</v>
      </c>
      <c r="BK296" s="12">
        <v>0.37815126050420161</v>
      </c>
      <c r="BL296" s="12">
        <v>0.22128851540616248</v>
      </c>
      <c r="BM296" s="12">
        <v>0.42016806722689076</v>
      </c>
      <c r="BN296" s="12">
        <v>0.45098039215686275</v>
      </c>
      <c r="BO296" s="12">
        <v>-1.4369747899159662</v>
      </c>
      <c r="BP296" s="12">
        <v>0.40336134453781514</v>
      </c>
      <c r="BQ296" s="12">
        <v>-0.15406162464986004</v>
      </c>
      <c r="BR296" s="12">
        <v>0</v>
      </c>
    </row>
    <row r="297" spans="1:70">
      <c r="A297" s="1">
        <v>296</v>
      </c>
      <c r="B297" s="1">
        <v>0</v>
      </c>
      <c r="C297" s="1">
        <v>0</v>
      </c>
      <c r="D297" s="1">
        <v>125</v>
      </c>
      <c r="E297" s="1" t="s">
        <v>255</v>
      </c>
      <c r="F297" s="1" t="s">
        <v>102</v>
      </c>
      <c r="G297" s="1" t="s">
        <v>84</v>
      </c>
      <c r="H297" s="1" t="s">
        <v>20</v>
      </c>
      <c r="I297" s="1">
        <v>0</v>
      </c>
      <c r="J297" s="13">
        <v>1.6622694658507634E-2</v>
      </c>
      <c r="K297" s="13">
        <v>2.3880745279375476E-2</v>
      </c>
      <c r="L297" s="13">
        <v>-4.4599183304509932E-3</v>
      </c>
      <c r="M297" s="13">
        <v>-1.1051026556201656E-2</v>
      </c>
      <c r="N297" s="13">
        <v>4.4330568490599121E-3</v>
      </c>
      <c r="O297" s="13">
        <v>2.2070867800787448E-2</v>
      </c>
      <c r="P297" s="13">
        <v>1.0288507796389291E-3</v>
      </c>
      <c r="Q297" s="13">
        <v>-2.6908192810524083E-2</v>
      </c>
      <c r="R297" s="13">
        <v>-2.5921006935915149E-3</v>
      </c>
      <c r="S297" s="13">
        <v>-1.5246228827855968E-2</v>
      </c>
      <c r="T297" s="13">
        <v>1.958774251494388E-4</v>
      </c>
      <c r="U297" s="13">
        <v>-8.3591143985996177E-3</v>
      </c>
      <c r="V297" s="13">
        <v>-3.0059743693967168E-2</v>
      </c>
      <c r="W297" s="13">
        <v>-8.5895691784308812E-3</v>
      </c>
      <c r="X297" s="13">
        <v>2.4480812268532593E-2</v>
      </c>
      <c r="Y297" s="13">
        <v>-5.2078568451322214E-3</v>
      </c>
      <c r="Z297" s="13">
        <v>-2.9069014888704663E-2</v>
      </c>
      <c r="AA297" s="13">
        <v>-3.6782076828368471E-3</v>
      </c>
      <c r="AB297" s="13">
        <v>1.8098097368171258E-2</v>
      </c>
      <c r="AC297" s="13">
        <v>-1.0658591473126327E-2</v>
      </c>
      <c r="AD297" s="13">
        <v>3.8422942191690623E-2</v>
      </c>
      <c r="AE297" s="5">
        <v>0</v>
      </c>
      <c r="AG297" s="5">
        <v>3.8422942191690623</v>
      </c>
      <c r="AH297" s="5">
        <v>3.0059743693967169</v>
      </c>
      <c r="AI297" s="7">
        <v>0</v>
      </c>
      <c r="AJ297" s="1"/>
      <c r="AK297" s="1"/>
      <c r="AL297" s="1"/>
      <c r="AM297" s="1"/>
      <c r="AN297" s="1"/>
      <c r="AO297" s="1"/>
      <c r="AP297" s="1"/>
      <c r="AW297" s="12">
        <v>1.6622694658507634E-2</v>
      </c>
      <c r="AX297" s="12">
        <v>2.3880745279375476E-2</v>
      </c>
      <c r="AY297" s="12">
        <v>-4.4599183304509932E-3</v>
      </c>
      <c r="AZ297" s="12">
        <v>-1.1051026556201656E-2</v>
      </c>
      <c r="BA297" s="12">
        <v>4.4330568490599121E-3</v>
      </c>
      <c r="BB297" s="12">
        <v>2.2070867800787448E-2</v>
      </c>
      <c r="BC297" s="12">
        <v>1.0288507796389291E-3</v>
      </c>
      <c r="BD297" s="12">
        <v>-2.6908192810524083E-2</v>
      </c>
      <c r="BE297" s="12">
        <v>-2.5921006935915149E-3</v>
      </c>
      <c r="BF297" s="12">
        <v>-1.5246228827855968E-2</v>
      </c>
      <c r="BG297" s="12">
        <v>1.958774251494388E-4</v>
      </c>
      <c r="BH297" s="12">
        <v>-8.3591143985996177E-3</v>
      </c>
      <c r="BI297" s="12">
        <v>-3.0059743693967168E-2</v>
      </c>
      <c r="BJ297" s="12">
        <v>-8.5895691784308812E-3</v>
      </c>
      <c r="BK297" s="12">
        <v>2.4480812268532593E-2</v>
      </c>
      <c r="BL297" s="12">
        <v>-5.2078568451322214E-3</v>
      </c>
      <c r="BM297" s="12">
        <v>-2.9069014888704663E-2</v>
      </c>
      <c r="BN297" s="12">
        <v>-3.6782076828368471E-3</v>
      </c>
      <c r="BO297" s="12">
        <v>1.8098097368171258E-2</v>
      </c>
      <c r="BP297" s="12">
        <v>-1.0658591473126327E-2</v>
      </c>
      <c r="BQ297" s="12">
        <v>3.8422942191690623E-2</v>
      </c>
      <c r="BR297" s="12">
        <v>0</v>
      </c>
    </row>
    <row r="298" spans="1:70">
      <c r="A298" s="1">
        <v>297</v>
      </c>
      <c r="B298" s="1">
        <v>0</v>
      </c>
      <c r="C298" s="1">
        <v>0</v>
      </c>
      <c r="D298" s="1">
        <v>126</v>
      </c>
      <c r="E298" s="1" t="s">
        <v>255</v>
      </c>
      <c r="F298" s="1" t="s">
        <v>444</v>
      </c>
      <c r="G298" s="1" t="s">
        <v>320</v>
      </c>
      <c r="H298" s="1" t="s">
        <v>355</v>
      </c>
      <c r="I298" s="1">
        <v>1</v>
      </c>
      <c r="J298" s="13">
        <v>6.5859176575332912E-2</v>
      </c>
      <c r="K298" s="13">
        <v>-0.20103796133833621</v>
      </c>
      <c r="L298" s="13">
        <v>0.29284701209889968</v>
      </c>
      <c r="M298" s="13">
        <v>9.3334129221394516E-2</v>
      </c>
      <c r="N298" s="13">
        <v>-0.419894287009005</v>
      </c>
      <c r="O298" s="13">
        <v>-1.0434336292411515</v>
      </c>
      <c r="P298" s="13">
        <v>-0.24041676510176571</v>
      </c>
      <c r="Q298" s="13">
        <v>-0.20103796133833621</v>
      </c>
      <c r="R298" s="13">
        <v>0.15156034695114623</v>
      </c>
      <c r="S298" s="13">
        <v>-0.3949280632092057</v>
      </c>
      <c r="T298" s="13">
        <v>0.336268030437674</v>
      </c>
      <c r="U298" s="13">
        <v>0.39545049085835687</v>
      </c>
      <c r="V298" s="13">
        <v>-0.30932862077923601</v>
      </c>
      <c r="W298" s="13">
        <v>-0.47967921227259402</v>
      </c>
      <c r="X298" s="13">
        <v>0.10213653908076609</v>
      </c>
      <c r="Y298" s="13">
        <v>2.9930715702338944E-2</v>
      </c>
      <c r="Z298" s="13">
        <v>0.1150240405835653</v>
      </c>
      <c r="AA298" s="13">
        <v>-3.4049436418772706E-2</v>
      </c>
      <c r="AB298" s="13">
        <v>0.85504692516774605</v>
      </c>
      <c r="AC298" s="13">
        <v>8.3736391785426828E-3</v>
      </c>
      <c r="AD298" s="13">
        <v>0.34318216784774774</v>
      </c>
      <c r="AE298" s="5">
        <v>0</v>
      </c>
      <c r="AG298" s="5">
        <v>85.504692516774611</v>
      </c>
      <c r="AH298" s="5">
        <v>104.34336292411514</v>
      </c>
      <c r="AI298" s="7">
        <v>0</v>
      </c>
      <c r="AJ298" s="1"/>
      <c r="AK298" s="1"/>
      <c r="AL298" s="1"/>
      <c r="AM298" s="1"/>
      <c r="AN298" s="1"/>
      <c r="AO298" s="1"/>
      <c r="AP298" s="1"/>
      <c r="AW298" s="12">
        <v>6.5859176575332912E-2</v>
      </c>
      <c r="AX298" s="12">
        <v>-0.20103796133833621</v>
      </c>
      <c r="AY298" s="12">
        <v>0.29284701209889968</v>
      </c>
      <c r="AZ298" s="12">
        <v>9.3334129221394516E-2</v>
      </c>
      <c r="BA298" s="12">
        <v>-0.419894287009005</v>
      </c>
      <c r="BB298" s="12">
        <v>-1.0434336292411515</v>
      </c>
      <c r="BC298" s="12">
        <v>-0.24041676510176571</v>
      </c>
      <c r="BD298" s="12">
        <v>-0.20103796133833621</v>
      </c>
      <c r="BE298" s="12">
        <v>0.15156034695114623</v>
      </c>
      <c r="BF298" s="12">
        <v>-0.3949280632092057</v>
      </c>
      <c r="BG298" s="12">
        <v>0.336268030437674</v>
      </c>
      <c r="BH298" s="12">
        <v>0.39545049085835687</v>
      </c>
      <c r="BI298" s="12">
        <v>-0.30932862077923601</v>
      </c>
      <c r="BJ298" s="12">
        <v>-0.47967921227259402</v>
      </c>
      <c r="BK298" s="12">
        <v>0.10213653908076609</v>
      </c>
      <c r="BL298" s="12">
        <v>2.9930715702338944E-2</v>
      </c>
      <c r="BM298" s="12">
        <v>0.1150240405835653</v>
      </c>
      <c r="BN298" s="12">
        <v>-3.4049436418772706E-2</v>
      </c>
      <c r="BO298" s="12">
        <v>0.85504692516774605</v>
      </c>
      <c r="BP298" s="12">
        <v>8.3736391785426828E-3</v>
      </c>
      <c r="BQ298" s="12">
        <v>0.34318216784774774</v>
      </c>
      <c r="BR298" s="12">
        <v>0</v>
      </c>
    </row>
    <row r="299" spans="1:70">
      <c r="A299" s="1">
        <v>298</v>
      </c>
      <c r="B299" s="1">
        <v>0</v>
      </c>
      <c r="C299" s="1">
        <v>0</v>
      </c>
      <c r="D299" s="1">
        <v>127</v>
      </c>
      <c r="E299" s="1" t="s">
        <v>255</v>
      </c>
      <c r="F299" s="1" t="s">
        <v>445</v>
      </c>
      <c r="G299" s="1" t="s">
        <v>320</v>
      </c>
      <c r="H299" s="1" t="s">
        <v>356</v>
      </c>
      <c r="I299" s="1">
        <v>1</v>
      </c>
      <c r="J299" s="13">
        <v>0.35929455197228505</v>
      </c>
      <c r="K299" s="13">
        <v>0.67846256738138877</v>
      </c>
      <c r="L299" s="13">
        <v>0.36606833776969278</v>
      </c>
      <c r="M299" s="13">
        <v>0.12575406963523758</v>
      </c>
      <c r="N299" s="13">
        <v>-0.492852556814382</v>
      </c>
      <c r="O299" s="13">
        <v>7.1113949786653433E-2</v>
      </c>
      <c r="P299" s="13">
        <v>-0.46988536803948572</v>
      </c>
      <c r="Q299" s="13">
        <v>-2.1847520766174875</v>
      </c>
      <c r="R299" s="13">
        <v>-2.6814562405532296</v>
      </c>
      <c r="S299" s="13">
        <v>0.47691784486563854</v>
      </c>
      <c r="T299" s="13">
        <v>0.10826968606626443</v>
      </c>
      <c r="U299" s="13">
        <v>-2.9909979802303293E-2</v>
      </c>
      <c r="V299" s="13">
        <v>-9.6389828921496445E-2</v>
      </c>
      <c r="W299" s="13">
        <v>-8.3073393881836724E-2</v>
      </c>
      <c r="X299" s="13">
        <v>-0.29863698987439979</v>
      </c>
      <c r="Y299" s="13">
        <v>-0.93854482952341456</v>
      </c>
      <c r="Z299" s="13">
        <v>0.68000100319685397</v>
      </c>
      <c r="AA299" s="13">
        <v>-7.8706143577533735E-2</v>
      </c>
      <c r="AB299" s="13">
        <v>-3.0709440751193804</v>
      </c>
      <c r="AC299" s="13">
        <v>0.65347259934992852</v>
      </c>
      <c r="AD299" s="13">
        <v>-1.5922399379355545</v>
      </c>
      <c r="AE299" s="5">
        <v>0</v>
      </c>
      <c r="AG299" s="5">
        <v>68.000100319685401</v>
      </c>
      <c r="AH299" s="5">
        <v>307.09440751193802</v>
      </c>
      <c r="AI299" s="7">
        <v>0</v>
      </c>
      <c r="AJ299" s="1"/>
      <c r="AK299" s="1"/>
      <c r="AL299" s="1"/>
      <c r="AM299" s="1"/>
      <c r="AN299" s="1"/>
      <c r="AO299" s="1"/>
      <c r="AP299" s="1"/>
      <c r="AW299" s="12">
        <v>0.35929455197228505</v>
      </c>
      <c r="AX299" s="12">
        <v>0.67846256738138877</v>
      </c>
      <c r="AY299" s="12">
        <v>0.36606833776969278</v>
      </c>
      <c r="AZ299" s="12">
        <v>0.12575406963523758</v>
      </c>
      <c r="BA299" s="12">
        <v>-0.492852556814382</v>
      </c>
      <c r="BB299" s="12">
        <v>7.1113949786653433E-2</v>
      </c>
      <c r="BC299" s="12">
        <v>-0.46988536803948572</v>
      </c>
      <c r="BD299" s="12">
        <v>-2.1847520766174875</v>
      </c>
      <c r="BE299" s="12">
        <v>-2.6814562405532296</v>
      </c>
      <c r="BF299" s="12">
        <v>0.47691784486563854</v>
      </c>
      <c r="BG299" s="12">
        <v>0.10826968606626443</v>
      </c>
      <c r="BH299" s="12">
        <v>-2.9909979802303293E-2</v>
      </c>
      <c r="BI299" s="12">
        <v>-9.6389828921496445E-2</v>
      </c>
      <c r="BJ299" s="12">
        <v>-8.3073393881836724E-2</v>
      </c>
      <c r="BK299" s="12">
        <v>-0.29863698987439979</v>
      </c>
      <c r="BL299" s="12">
        <v>-0.93854482952341456</v>
      </c>
      <c r="BM299" s="12">
        <v>0.68000100319685397</v>
      </c>
      <c r="BN299" s="12">
        <v>-7.8706143577533735E-2</v>
      </c>
      <c r="BO299" s="12">
        <v>-3.0709440751193804</v>
      </c>
      <c r="BP299" s="12">
        <v>0.65347259934992852</v>
      </c>
      <c r="BQ299" s="12">
        <v>-1.5922399379355545</v>
      </c>
      <c r="BR299" s="12">
        <v>0</v>
      </c>
    </row>
    <row r="300" spans="1:70">
      <c r="A300" s="1">
        <v>299</v>
      </c>
      <c r="B300" s="1">
        <v>0</v>
      </c>
      <c r="C300" s="1">
        <v>0</v>
      </c>
      <c r="D300" s="1">
        <v>128</v>
      </c>
      <c r="E300" s="1" t="s">
        <v>255</v>
      </c>
      <c r="F300" s="1" t="s">
        <v>446</v>
      </c>
      <c r="G300" s="1" t="s">
        <v>320</v>
      </c>
      <c r="H300" s="1" t="s">
        <v>359</v>
      </c>
      <c r="I300" s="1">
        <v>1</v>
      </c>
      <c r="J300" s="13">
        <v>-4.7619047619047616E-2</v>
      </c>
      <c r="K300" s="13">
        <v>0.38095238095238093</v>
      </c>
      <c r="L300" s="13">
        <v>-0.2857142857142857</v>
      </c>
      <c r="M300" s="13">
        <v>4.7619047619047616E-2</v>
      </c>
      <c r="N300" s="13">
        <v>0.23809523809523808</v>
      </c>
      <c r="O300" s="13">
        <v>0.2857142857142857</v>
      </c>
      <c r="P300" s="13">
        <v>-9.5238095238095233E-2</v>
      </c>
      <c r="Q300" s="13">
        <v>-4.7619047619047616E-2</v>
      </c>
      <c r="R300" s="13">
        <v>9.5238095238095233E-2</v>
      </c>
      <c r="S300" s="13">
        <v>-4.7619047619047616E-2</v>
      </c>
      <c r="T300" s="13">
        <v>0.2857142857142857</v>
      </c>
      <c r="U300" s="13">
        <v>0</v>
      </c>
      <c r="V300" s="13">
        <v>-4.7619047619047616E-2</v>
      </c>
      <c r="W300" s="13">
        <v>0.19047619047619047</v>
      </c>
      <c r="X300" s="13">
        <v>0.2857142857142857</v>
      </c>
      <c r="Y300" s="13">
        <v>-0.21428571428571427</v>
      </c>
      <c r="Z300" s="13">
        <v>-0.33333333333333331</v>
      </c>
      <c r="AA300" s="13">
        <v>0</v>
      </c>
      <c r="AB300" s="13">
        <v>-0.14285714285714285</v>
      </c>
      <c r="AC300" s="13">
        <v>-0.19047619047619047</v>
      </c>
      <c r="AD300" s="13">
        <v>0.38095238095238093</v>
      </c>
      <c r="AE300" s="5">
        <v>0</v>
      </c>
      <c r="AG300" s="5">
        <v>38.095238095238095</v>
      </c>
      <c r="AH300" s="5">
        <v>33.333333333333329</v>
      </c>
      <c r="AI300" s="7">
        <v>0</v>
      </c>
      <c r="AJ300" s="1"/>
      <c r="AK300" s="1"/>
      <c r="AL300" s="1"/>
      <c r="AM300" s="1"/>
      <c r="AN300" s="1"/>
      <c r="AO300" s="1"/>
      <c r="AP300" s="1"/>
      <c r="AW300" s="12">
        <v>-4.7619047619047616E-2</v>
      </c>
      <c r="AX300" s="12">
        <v>0.38095238095238093</v>
      </c>
      <c r="AY300" s="12">
        <v>-0.2857142857142857</v>
      </c>
      <c r="AZ300" s="12">
        <v>4.7619047619047616E-2</v>
      </c>
      <c r="BA300" s="12">
        <v>0.23809523809523808</v>
      </c>
      <c r="BB300" s="12">
        <v>0.2857142857142857</v>
      </c>
      <c r="BC300" s="12">
        <v>-9.5238095238095233E-2</v>
      </c>
      <c r="BD300" s="12">
        <v>-4.7619047619047616E-2</v>
      </c>
      <c r="BE300" s="12">
        <v>9.5238095238095233E-2</v>
      </c>
      <c r="BF300" s="12">
        <v>-4.7619047619047616E-2</v>
      </c>
      <c r="BG300" s="12">
        <v>0.2857142857142857</v>
      </c>
      <c r="BH300" s="12">
        <v>0</v>
      </c>
      <c r="BI300" s="12">
        <v>-4.7619047619047616E-2</v>
      </c>
      <c r="BJ300" s="12">
        <v>0.19047619047619047</v>
      </c>
      <c r="BK300" s="12">
        <v>0.2857142857142857</v>
      </c>
      <c r="BL300" s="12">
        <v>-0.21428571428571427</v>
      </c>
      <c r="BM300" s="12">
        <v>-0.33333333333333331</v>
      </c>
      <c r="BN300" s="12">
        <v>0</v>
      </c>
      <c r="BO300" s="12">
        <v>-0.14285714285714285</v>
      </c>
      <c r="BP300" s="12">
        <v>-0.19047619047619047</v>
      </c>
      <c r="BQ300" s="12">
        <v>0.38095238095238093</v>
      </c>
      <c r="BR300" s="12">
        <v>0</v>
      </c>
    </row>
    <row r="301" spans="1:70">
      <c r="A301" s="1">
        <v>300</v>
      </c>
      <c r="B301" s="1">
        <v>0</v>
      </c>
      <c r="C301" s="1">
        <v>0</v>
      </c>
      <c r="D301" s="1">
        <v>129</v>
      </c>
      <c r="E301" s="1" t="s">
        <v>255</v>
      </c>
      <c r="F301" s="1" t="s">
        <v>130</v>
      </c>
      <c r="G301" s="1" t="s">
        <v>84</v>
      </c>
      <c r="H301" s="1" t="s">
        <v>105</v>
      </c>
      <c r="I301" s="1">
        <v>0</v>
      </c>
      <c r="J301" s="13">
        <v>7.0577825311599021E-2</v>
      </c>
      <c r="K301" s="13">
        <v>0.18953149656163412</v>
      </c>
      <c r="L301" s="13">
        <v>-5.1452786142351992E-2</v>
      </c>
      <c r="M301" s="13">
        <v>8.6139561108420373E-2</v>
      </c>
      <c r="N301" s="13">
        <v>4.891287469094073E-2</v>
      </c>
      <c r="O301" s="13">
        <v>-3.6416721244964312E-2</v>
      </c>
      <c r="P301" s="13">
        <v>-1.7331385506028845E-2</v>
      </c>
      <c r="Q301" s="13">
        <v>6.7838255627072866E-2</v>
      </c>
      <c r="R301" s="13">
        <v>-1.5222317321468545E-2</v>
      </c>
      <c r="S301" s="13">
        <v>-2.1401547234875837E-2</v>
      </c>
      <c r="T301" s="13">
        <v>0.11571654898206574</v>
      </c>
      <c r="U301" s="13">
        <v>-1.2393227976285422E-2</v>
      </c>
      <c r="V301" s="13">
        <v>-0.19779933094531119</v>
      </c>
      <c r="W301" s="13">
        <v>-4.2133817251587519E-2</v>
      </c>
      <c r="X301" s="13">
        <v>-0.18448072793517439</v>
      </c>
      <c r="Y301" s="13">
        <v>-6.3727580402026113E-2</v>
      </c>
      <c r="Z301" s="13">
        <v>-1.8103717344260094E-2</v>
      </c>
      <c r="AA301" s="13">
        <v>-0.18719522421375259</v>
      </c>
      <c r="AB301" s="13">
        <v>-0.20944261568090777</v>
      </c>
      <c r="AC301" s="13">
        <v>-1.1649606375180003E-2</v>
      </c>
      <c r="AD301" s="13">
        <v>3.9192845478280516E-2</v>
      </c>
      <c r="AE301" s="5">
        <v>0</v>
      </c>
      <c r="AG301" s="5">
        <v>18.953149656163411</v>
      </c>
      <c r="AH301" s="5">
        <v>20.944261568090777</v>
      </c>
      <c r="AI301" s="7">
        <v>0</v>
      </c>
      <c r="AJ301" s="1"/>
      <c r="AK301" s="1"/>
      <c r="AL301" s="1"/>
      <c r="AM301" s="1"/>
      <c r="AN301" s="1"/>
      <c r="AO301" s="1"/>
      <c r="AP301" s="1"/>
      <c r="AW301" s="12">
        <v>7.0577825311599021E-2</v>
      </c>
      <c r="AX301" s="12">
        <v>0.18953149656163412</v>
      </c>
      <c r="AY301" s="12">
        <v>-5.1452786142351992E-2</v>
      </c>
      <c r="AZ301" s="12">
        <v>8.6139561108420373E-2</v>
      </c>
      <c r="BA301" s="12">
        <v>4.891287469094073E-2</v>
      </c>
      <c r="BB301" s="12">
        <v>-3.6416721244964312E-2</v>
      </c>
      <c r="BC301" s="12">
        <v>-1.7331385506028845E-2</v>
      </c>
      <c r="BD301" s="12">
        <v>6.7838255627072866E-2</v>
      </c>
      <c r="BE301" s="12">
        <v>-1.5222317321468545E-2</v>
      </c>
      <c r="BF301" s="12">
        <v>-2.1401547234875837E-2</v>
      </c>
      <c r="BG301" s="12">
        <v>0.11571654898206574</v>
      </c>
      <c r="BH301" s="12">
        <v>-1.2393227976285422E-2</v>
      </c>
      <c r="BI301" s="12">
        <v>-0.19779933094531119</v>
      </c>
      <c r="BJ301" s="12">
        <v>-4.2133817251587519E-2</v>
      </c>
      <c r="BK301" s="12">
        <v>-0.18448072793517439</v>
      </c>
      <c r="BL301" s="12">
        <v>-6.3727580402026113E-2</v>
      </c>
      <c r="BM301" s="12">
        <v>-1.8103717344260094E-2</v>
      </c>
      <c r="BN301" s="12">
        <v>-0.18719522421375259</v>
      </c>
      <c r="BO301" s="12">
        <v>-0.20944261568090777</v>
      </c>
      <c r="BP301" s="12">
        <v>-1.1649606375180003E-2</v>
      </c>
      <c r="BQ301" s="12">
        <v>3.9192845478280516E-2</v>
      </c>
      <c r="BR301" s="12">
        <v>0</v>
      </c>
    </row>
    <row r="302" spans="1:70">
      <c r="A302" s="1">
        <v>301</v>
      </c>
      <c r="B302" s="1">
        <v>0</v>
      </c>
      <c r="C302" s="1">
        <v>0</v>
      </c>
      <c r="D302" s="1">
        <v>0</v>
      </c>
      <c r="E302" s="1" t="s">
        <v>256</v>
      </c>
      <c r="F302" s="1" t="s">
        <v>130</v>
      </c>
      <c r="G302" s="1" t="s">
        <v>84</v>
      </c>
      <c r="H302" s="1" t="s">
        <v>105</v>
      </c>
      <c r="I302" s="1">
        <v>0</v>
      </c>
      <c r="J302" s="13">
        <v>6.4660148269420514E-2</v>
      </c>
      <c r="K302" s="13">
        <v>1.1302982163067627E-2</v>
      </c>
      <c r="L302" s="13">
        <v>-9.4402458077437842E-2</v>
      </c>
      <c r="M302" s="13">
        <v>7.6456896263487908E-2</v>
      </c>
      <c r="N302" s="13">
        <v>6.1612056478056731E-2</v>
      </c>
      <c r="O302" s="13">
        <v>-4.0405028748425227E-2</v>
      </c>
      <c r="P302" s="13">
        <v>-2.6563122863405921E-2</v>
      </c>
      <c r="Q302" s="13">
        <v>1.8393918216581016E-2</v>
      </c>
      <c r="R302" s="13">
        <v>3.2906006127785968E-4</v>
      </c>
      <c r="S302" s="13">
        <v>-4.8463202734906619E-2</v>
      </c>
      <c r="T302" s="13">
        <v>9.1213668284148036E-2</v>
      </c>
      <c r="U302" s="13">
        <v>6.265387497650641E-3</v>
      </c>
      <c r="V302" s="13">
        <v>-3.1558040326312847E-2</v>
      </c>
      <c r="W302" s="13">
        <v>-0.17962108320543491</v>
      </c>
      <c r="X302" s="13">
        <v>6.8311698867579193E-2</v>
      </c>
      <c r="Y302" s="13">
        <v>6.5583284221108276E-2</v>
      </c>
      <c r="Z302" s="13">
        <v>-2.7154345836557577E-2</v>
      </c>
      <c r="AA302" s="13">
        <v>-0.22423521184937842</v>
      </c>
      <c r="AB302" s="13">
        <v>-0.17047316021161543</v>
      </c>
      <c r="AC302" s="13">
        <v>-0.14084158385813941</v>
      </c>
      <c r="AD302" s="13">
        <v>0.22663504041321533</v>
      </c>
      <c r="AE302" s="5">
        <v>0</v>
      </c>
      <c r="AG302" s="5">
        <v>22.663504041321534</v>
      </c>
      <c r="AH302" s="5">
        <v>22.42352118493784</v>
      </c>
      <c r="AI302" s="7">
        <v>0</v>
      </c>
      <c r="AJ302" s="1"/>
      <c r="AK302" s="1"/>
      <c r="AL302" s="1"/>
      <c r="AM302" s="1"/>
      <c r="AN302" s="1"/>
      <c r="AO302" s="1"/>
      <c r="AP302" s="1"/>
      <c r="AW302" s="12">
        <v>6.4660148269420514E-2</v>
      </c>
      <c r="AX302" s="12">
        <v>1.1302982163067627E-2</v>
      </c>
      <c r="AY302" s="12">
        <v>-9.4402458077437842E-2</v>
      </c>
      <c r="AZ302" s="12">
        <v>7.6456896263487908E-2</v>
      </c>
      <c r="BA302" s="12">
        <v>6.1612056478056731E-2</v>
      </c>
      <c r="BB302" s="12">
        <v>-4.0405028748425227E-2</v>
      </c>
      <c r="BC302" s="12">
        <v>-2.6563122863405921E-2</v>
      </c>
      <c r="BD302" s="12">
        <v>1.8393918216581016E-2</v>
      </c>
      <c r="BE302" s="12">
        <v>3.2906006127785968E-4</v>
      </c>
      <c r="BF302" s="12">
        <v>-4.8463202734906619E-2</v>
      </c>
      <c r="BG302" s="12">
        <v>9.1213668284148036E-2</v>
      </c>
      <c r="BH302" s="12">
        <v>6.265387497650641E-3</v>
      </c>
      <c r="BI302" s="12">
        <v>-3.1558040326312847E-2</v>
      </c>
      <c r="BJ302" s="12">
        <v>-0.17962108320543491</v>
      </c>
      <c r="BK302" s="12">
        <v>6.8311698867579193E-2</v>
      </c>
      <c r="BL302" s="12">
        <v>6.5583284221108276E-2</v>
      </c>
      <c r="BM302" s="12">
        <v>-2.7154345836557577E-2</v>
      </c>
      <c r="BN302" s="12">
        <v>-0.22423521184937842</v>
      </c>
      <c r="BO302" s="12">
        <v>-0.17047316021161543</v>
      </c>
      <c r="BP302" s="12">
        <v>-0.14084158385813941</v>
      </c>
      <c r="BQ302" s="12">
        <v>0.22663504041321533</v>
      </c>
      <c r="BR302" s="12">
        <v>0</v>
      </c>
    </row>
    <row r="303" spans="1:70">
      <c r="A303" s="1">
        <v>302</v>
      </c>
      <c r="B303" s="1">
        <v>0</v>
      </c>
      <c r="C303" s="1">
        <v>0</v>
      </c>
      <c r="D303" s="1">
        <v>0</v>
      </c>
      <c r="E303" s="1" t="s">
        <v>9</v>
      </c>
      <c r="F303" s="1" t="s">
        <v>130</v>
      </c>
      <c r="G303" s="1" t="s">
        <v>84</v>
      </c>
      <c r="H303" s="1" t="s">
        <v>105</v>
      </c>
      <c r="I303" s="1">
        <v>0</v>
      </c>
      <c r="J303" s="13">
        <v>7.3635801390355082E-2</v>
      </c>
      <c r="K303" s="13">
        <v>0.10710061706838678</v>
      </c>
      <c r="L303" s="13">
        <v>-7.1474044670071069E-2</v>
      </c>
      <c r="M303" s="13">
        <v>7.8755681734552802E-2</v>
      </c>
      <c r="N303" s="13">
        <v>4.8836669808614584E-2</v>
      </c>
      <c r="O303" s="13">
        <v>-4.0878275837604665E-2</v>
      </c>
      <c r="P303" s="13">
        <v>-2.5905645461028928E-2</v>
      </c>
      <c r="Q303" s="13">
        <v>2.4791622407383182E-2</v>
      </c>
      <c r="R303" s="13">
        <v>-1.4857386498045029E-2</v>
      </c>
      <c r="S303" s="13">
        <v>-3.4852911158996192E-2</v>
      </c>
      <c r="T303" s="13">
        <v>0.10171794546981706</v>
      </c>
      <c r="U303" s="13">
        <v>-4.760765137399133E-3</v>
      </c>
      <c r="V303" s="13">
        <v>-0.11801994275671517</v>
      </c>
      <c r="W303" s="13">
        <v>-0.10787742965464092</v>
      </c>
      <c r="X303" s="13">
        <v>-6.2041848672991534E-2</v>
      </c>
      <c r="Y303" s="13">
        <v>-6.9614232137329372E-4</v>
      </c>
      <c r="Z303" s="13">
        <v>-2.2834028338385541E-2</v>
      </c>
      <c r="AA303" s="13">
        <v>-0.20712695607960199</v>
      </c>
      <c r="AB303" s="13">
        <v>-0.19303814479376394</v>
      </c>
      <c r="AC303" s="13">
        <v>-8.0714029824244554E-2</v>
      </c>
      <c r="AD303" s="13">
        <v>0.1293346140737657</v>
      </c>
      <c r="AE303" s="5">
        <v>0</v>
      </c>
      <c r="AG303" s="5">
        <v>12.933461407376571</v>
      </c>
      <c r="AH303" s="5">
        <v>20.7126956079602</v>
      </c>
      <c r="AI303" s="7">
        <v>0</v>
      </c>
      <c r="AJ303" s="1"/>
      <c r="AK303" s="1"/>
      <c r="AL303" s="1"/>
      <c r="AM303" s="1"/>
      <c r="AN303" s="1"/>
      <c r="AO303" s="1"/>
      <c r="AP303" s="1"/>
      <c r="AW303" s="12">
        <v>7.3635801390355082E-2</v>
      </c>
      <c r="AX303" s="12">
        <v>0.10710061706838678</v>
      </c>
      <c r="AY303" s="12">
        <v>-7.1474044670071069E-2</v>
      </c>
      <c r="AZ303" s="12">
        <v>7.8755681734552802E-2</v>
      </c>
      <c r="BA303" s="12">
        <v>4.8836669808614584E-2</v>
      </c>
      <c r="BB303" s="12">
        <v>-4.0878275837604665E-2</v>
      </c>
      <c r="BC303" s="12">
        <v>-2.5905645461028928E-2</v>
      </c>
      <c r="BD303" s="12">
        <v>2.4791622407383182E-2</v>
      </c>
      <c r="BE303" s="12">
        <v>-1.4857386498045029E-2</v>
      </c>
      <c r="BF303" s="12">
        <v>-3.4852911158996192E-2</v>
      </c>
      <c r="BG303" s="12">
        <v>0.10171794546981706</v>
      </c>
      <c r="BH303" s="12">
        <v>-4.760765137399133E-3</v>
      </c>
      <c r="BI303" s="12">
        <v>-0.11801994275671517</v>
      </c>
      <c r="BJ303" s="12">
        <v>-0.10787742965464092</v>
      </c>
      <c r="BK303" s="12">
        <v>-6.2041848672991534E-2</v>
      </c>
      <c r="BL303" s="12">
        <v>-6.9614232137329372E-4</v>
      </c>
      <c r="BM303" s="12">
        <v>-2.2834028338385541E-2</v>
      </c>
      <c r="BN303" s="12">
        <v>-0.20712695607960199</v>
      </c>
      <c r="BO303" s="12">
        <v>-0.19303814479376394</v>
      </c>
      <c r="BP303" s="12">
        <v>-8.0714029824244554E-2</v>
      </c>
      <c r="BQ303" s="12">
        <v>0.1293346140737657</v>
      </c>
      <c r="BR303" s="12">
        <v>0</v>
      </c>
    </row>
    <row r="304" spans="1:70">
      <c r="A304" s="1">
        <v>303</v>
      </c>
      <c r="B304" s="1">
        <v>0</v>
      </c>
      <c r="C304" s="1">
        <v>0</v>
      </c>
      <c r="D304" s="1">
        <v>130</v>
      </c>
      <c r="E304" s="1" t="s">
        <v>255</v>
      </c>
      <c r="F304" s="1" t="s">
        <v>311</v>
      </c>
      <c r="G304" s="1" t="s">
        <v>320</v>
      </c>
      <c r="H304" s="1" t="s">
        <v>357</v>
      </c>
      <c r="I304" s="1">
        <v>0</v>
      </c>
      <c r="J304" s="13">
        <v>0.54688538026209743</v>
      </c>
      <c r="K304" s="13">
        <v>-0.22922435362802346</v>
      </c>
      <c r="L304" s="13">
        <v>0.19826466032618148</v>
      </c>
      <c r="M304" s="13">
        <v>0.38878494841797445</v>
      </c>
      <c r="N304" s="13">
        <v>-0.22169234405435517</v>
      </c>
      <c r="O304" s="13">
        <v>-0.35046996092249216</v>
      </c>
      <c r="P304" s="13">
        <v>-5.7628315567108873E-2</v>
      </c>
      <c r="Q304" s="13">
        <v>-0.63045003256138143</v>
      </c>
      <c r="R304" s="13">
        <v>-0.32660729819652562</v>
      </c>
      <c r="S304" s="13">
        <v>-0.29345565749235419</v>
      </c>
      <c r="T304" s="13">
        <v>-0.45872496743541041</v>
      </c>
      <c r="U304" s="13">
        <v>-0.14533308501421061</v>
      </c>
      <c r="V304" s="13">
        <v>0.39858484220721518</v>
      </c>
      <c r="W304" s="13">
        <v>-6.0782536171446487E-2</v>
      </c>
      <c r="X304" s="13">
        <v>-0.50114774156128505</v>
      </c>
      <c r="Y304" s="13">
        <v>-0.77418682235196001</v>
      </c>
      <c r="Z304" s="13">
        <v>0.28785378099840397</v>
      </c>
      <c r="AA304" s="13">
        <v>-9.741885276143937E-2</v>
      </c>
      <c r="AB304" s="13">
        <v>-0.18076241179026509</v>
      </c>
      <c r="AC304" s="13">
        <v>0.58580635377966372</v>
      </c>
      <c r="AD304" s="13">
        <v>-0.10438041090580223</v>
      </c>
      <c r="AE304" s="5">
        <v>0</v>
      </c>
      <c r="AG304" s="5">
        <v>58.580635377966374</v>
      </c>
      <c r="AH304" s="5">
        <v>77.418682235196002</v>
      </c>
      <c r="AI304" s="7">
        <v>0</v>
      </c>
      <c r="AJ304" s="1"/>
      <c r="AK304" s="1"/>
      <c r="AL304" s="1"/>
      <c r="AM304" s="1"/>
      <c r="AN304" s="1"/>
      <c r="AO304" s="1"/>
      <c r="AP304" s="1"/>
      <c r="AW304" s="12">
        <v>0.54688538026209743</v>
      </c>
      <c r="AX304" s="12">
        <v>-0.22922435362802346</v>
      </c>
      <c r="AY304" s="12">
        <v>0.19826466032618148</v>
      </c>
      <c r="AZ304" s="12">
        <v>0.38878494841797445</v>
      </c>
      <c r="BA304" s="12">
        <v>-0.22169234405435517</v>
      </c>
      <c r="BB304" s="12">
        <v>-0.35046996092249216</v>
      </c>
      <c r="BC304" s="12">
        <v>-5.7628315567108873E-2</v>
      </c>
      <c r="BD304" s="12">
        <v>-0.63045003256138143</v>
      </c>
      <c r="BE304" s="12">
        <v>-0.32660729819652562</v>
      </c>
      <c r="BF304" s="12">
        <v>-0.29345565749235419</v>
      </c>
      <c r="BG304" s="12">
        <v>-0.45872496743541041</v>
      </c>
      <c r="BH304" s="12">
        <v>-0.14533308501421061</v>
      </c>
      <c r="BI304" s="12">
        <v>0.39858484220721518</v>
      </c>
      <c r="BJ304" s="12">
        <v>-6.0782536171446487E-2</v>
      </c>
      <c r="BK304" s="12">
        <v>-0.50114774156128505</v>
      </c>
      <c r="BL304" s="12">
        <v>-0.77418682235196001</v>
      </c>
      <c r="BM304" s="12">
        <v>0.28785378099840397</v>
      </c>
      <c r="BN304" s="12">
        <v>-9.741885276143937E-2</v>
      </c>
      <c r="BO304" s="12">
        <v>-0.18076241179026509</v>
      </c>
      <c r="BP304" s="12">
        <v>0.58580635377966372</v>
      </c>
      <c r="BQ304" s="12">
        <v>-0.10438041090580223</v>
      </c>
      <c r="BR304" s="12">
        <v>0</v>
      </c>
    </row>
    <row r="305" spans="1:70">
      <c r="A305" s="1">
        <v>304</v>
      </c>
      <c r="B305" s="1">
        <v>0</v>
      </c>
      <c r="C305" s="1">
        <v>0</v>
      </c>
      <c r="D305" s="1">
        <v>0</v>
      </c>
      <c r="E305" s="1" t="s">
        <v>256</v>
      </c>
      <c r="F305" s="1" t="s">
        <v>311</v>
      </c>
      <c r="G305" s="1" t="s">
        <v>320</v>
      </c>
      <c r="H305" s="1" t="s">
        <v>357</v>
      </c>
      <c r="I305" s="1">
        <v>0</v>
      </c>
      <c r="J305" s="13">
        <v>0.57743439132575491</v>
      </c>
      <c r="K305" s="13">
        <v>-0.19137740081025661</v>
      </c>
      <c r="L305" s="13">
        <v>0.27277133207217724</v>
      </c>
      <c r="M305" s="13">
        <v>0.43461612240022335</v>
      </c>
      <c r="N305" s="13">
        <v>-0.27120852955654795</v>
      </c>
      <c r="O305" s="13">
        <v>-0.35824884204912366</v>
      </c>
      <c r="P305" s="13">
        <v>-8.1488168254304105E-2</v>
      </c>
      <c r="Q305" s="13">
        <v>-0.58438274522199141</v>
      </c>
      <c r="R305" s="13">
        <v>-0.27315647539700749</v>
      </c>
      <c r="S305" s="13">
        <v>-0.25891465059440544</v>
      </c>
      <c r="T305" s="13">
        <v>-0.60212337847241282</v>
      </c>
      <c r="U305" s="13">
        <v>-0.17469851085803279</v>
      </c>
      <c r="V305" s="13">
        <v>0.50776899274918619</v>
      </c>
      <c r="W305" s="13">
        <v>-8.8144477943731855E-2</v>
      </c>
      <c r="X305" s="13">
        <v>-0.47862170075467042</v>
      </c>
      <c r="Y305" s="13">
        <v>-0.75720055445793744</v>
      </c>
      <c r="Z305" s="13">
        <v>0.31826147926223469</v>
      </c>
      <c r="AA305" s="13">
        <v>-0.1553863264791657</v>
      </c>
      <c r="AB305" s="13">
        <v>-6.6953540327786179E-2</v>
      </c>
      <c r="AC305" s="13">
        <v>0.61095234494211936</v>
      </c>
      <c r="AD305" s="13">
        <v>-4.1903271247456901E-2</v>
      </c>
      <c r="AE305" s="5">
        <v>0</v>
      </c>
      <c r="AG305" s="5">
        <v>61.095234494211937</v>
      </c>
      <c r="AH305" s="5">
        <v>75.720055445793747</v>
      </c>
      <c r="AI305" s="7">
        <v>0</v>
      </c>
      <c r="AJ305" s="1"/>
      <c r="AK305" s="1"/>
      <c r="AL305" s="1"/>
      <c r="AM305" s="1"/>
      <c r="AN305" s="1"/>
      <c r="AO305" s="1"/>
      <c r="AP305" s="1"/>
      <c r="AW305" s="12">
        <v>0.57743439132575491</v>
      </c>
      <c r="AX305" s="12">
        <v>-0.19137740081025661</v>
      </c>
      <c r="AY305" s="12">
        <v>0.27277133207217724</v>
      </c>
      <c r="AZ305" s="12">
        <v>0.43461612240022335</v>
      </c>
      <c r="BA305" s="12">
        <v>-0.27120852955654795</v>
      </c>
      <c r="BB305" s="12">
        <v>-0.35824884204912366</v>
      </c>
      <c r="BC305" s="12">
        <v>-8.1488168254304105E-2</v>
      </c>
      <c r="BD305" s="12">
        <v>-0.58438274522199141</v>
      </c>
      <c r="BE305" s="12">
        <v>-0.27315647539700749</v>
      </c>
      <c r="BF305" s="12">
        <v>-0.25891465059440544</v>
      </c>
      <c r="BG305" s="12">
        <v>-0.60212337847241282</v>
      </c>
      <c r="BH305" s="12">
        <v>-0.17469851085803279</v>
      </c>
      <c r="BI305" s="12">
        <v>0.50776899274918619</v>
      </c>
      <c r="BJ305" s="12">
        <v>-8.8144477943731855E-2</v>
      </c>
      <c r="BK305" s="12">
        <v>-0.47862170075467042</v>
      </c>
      <c r="BL305" s="12">
        <v>-0.75720055445793744</v>
      </c>
      <c r="BM305" s="12">
        <v>0.31826147926223469</v>
      </c>
      <c r="BN305" s="12">
        <v>-0.1553863264791657</v>
      </c>
      <c r="BO305" s="12">
        <v>-6.6953540327786179E-2</v>
      </c>
      <c r="BP305" s="12">
        <v>0.61095234494211936</v>
      </c>
      <c r="BQ305" s="12">
        <v>-4.1903271247456901E-2</v>
      </c>
      <c r="BR305" s="12">
        <v>0</v>
      </c>
    </row>
    <row r="306" spans="1:70">
      <c r="A306" s="1">
        <v>305</v>
      </c>
      <c r="B306" s="1">
        <v>0</v>
      </c>
      <c r="C306" s="1">
        <v>0</v>
      </c>
      <c r="D306" s="1">
        <v>0</v>
      </c>
      <c r="E306" s="1" t="s">
        <v>9</v>
      </c>
      <c r="F306" s="1" t="s">
        <v>311</v>
      </c>
      <c r="G306" s="1" t="s">
        <v>320</v>
      </c>
      <c r="H306" s="1" t="s">
        <v>357</v>
      </c>
      <c r="I306" s="1">
        <v>0</v>
      </c>
      <c r="J306" s="13">
        <v>0.5642549155169021</v>
      </c>
      <c r="K306" s="13">
        <v>-0.20956510314019128</v>
      </c>
      <c r="L306" s="13">
        <v>0.23667667915647392</v>
      </c>
      <c r="M306" s="13">
        <v>0.41192019316304579</v>
      </c>
      <c r="N306" s="13">
        <v>-0.24972873810083121</v>
      </c>
      <c r="O306" s="13">
        <v>-0.35529059929957213</v>
      </c>
      <c r="P306" s="13">
        <v>-7.1975113519481035E-2</v>
      </c>
      <c r="Q306" s="13">
        <v>-0.60535588442565269</v>
      </c>
      <c r="R306" s="13">
        <v>-0.29850369569136531</v>
      </c>
      <c r="S306" s="13">
        <v>-0.27563748388501036</v>
      </c>
      <c r="T306" s="13">
        <v>-0.53411958696548412</v>
      </c>
      <c r="U306" s="13">
        <v>-0.16098399303757796</v>
      </c>
      <c r="V306" s="13">
        <v>0.45468465881902631</v>
      </c>
      <c r="W306" s="13">
        <v>-7.5309252845125491E-2</v>
      </c>
      <c r="X306" s="13">
        <v>-0.48963589921590572</v>
      </c>
      <c r="Y306" s="13">
        <v>-0.76549156348807734</v>
      </c>
      <c r="Z306" s="13">
        <v>0.30311421786082432</v>
      </c>
      <c r="AA306" s="13">
        <v>-0.1288398370779128</v>
      </c>
      <c r="AB306" s="13">
        <v>-0.1209976407145258</v>
      </c>
      <c r="AC306" s="13">
        <v>0.59676894013419379</v>
      </c>
      <c r="AD306" s="13">
        <v>-7.2316024211531341E-2</v>
      </c>
      <c r="AE306" s="5">
        <v>0</v>
      </c>
      <c r="AG306" s="5">
        <v>59.676894013419378</v>
      </c>
      <c r="AH306" s="5">
        <v>76.549156348807728</v>
      </c>
      <c r="AI306" s="7">
        <v>0</v>
      </c>
      <c r="AJ306" s="1"/>
      <c r="AK306" s="1"/>
      <c r="AL306" s="1"/>
      <c r="AM306" s="1"/>
      <c r="AN306" s="1"/>
      <c r="AO306" s="1"/>
      <c r="AP306" s="1"/>
      <c r="AW306" s="12">
        <v>0.5642549155169021</v>
      </c>
      <c r="AX306" s="12">
        <v>-0.20956510314019128</v>
      </c>
      <c r="AY306" s="12">
        <v>0.23667667915647392</v>
      </c>
      <c r="AZ306" s="12">
        <v>0.41192019316304579</v>
      </c>
      <c r="BA306" s="12">
        <v>-0.24972873810083121</v>
      </c>
      <c r="BB306" s="12">
        <v>-0.35529059929957213</v>
      </c>
      <c r="BC306" s="12">
        <v>-7.1975113519481035E-2</v>
      </c>
      <c r="BD306" s="12">
        <v>-0.60535588442565269</v>
      </c>
      <c r="BE306" s="12">
        <v>-0.29850369569136531</v>
      </c>
      <c r="BF306" s="12">
        <v>-0.27563748388501036</v>
      </c>
      <c r="BG306" s="12">
        <v>-0.53411958696548412</v>
      </c>
      <c r="BH306" s="12">
        <v>-0.16098399303757796</v>
      </c>
      <c r="BI306" s="12">
        <v>0.45468465881902631</v>
      </c>
      <c r="BJ306" s="12">
        <v>-7.5309252845125491E-2</v>
      </c>
      <c r="BK306" s="12">
        <v>-0.48963589921590572</v>
      </c>
      <c r="BL306" s="12">
        <v>-0.76549156348807734</v>
      </c>
      <c r="BM306" s="12">
        <v>0.30311421786082432</v>
      </c>
      <c r="BN306" s="12">
        <v>-0.1288398370779128</v>
      </c>
      <c r="BO306" s="12">
        <v>-0.1209976407145258</v>
      </c>
      <c r="BP306" s="12">
        <v>0.59676894013419379</v>
      </c>
      <c r="BQ306" s="12">
        <v>-7.2316024211531341E-2</v>
      </c>
      <c r="BR306" s="12">
        <v>0</v>
      </c>
    </row>
    <row r="307" spans="1:70">
      <c r="A307" s="1">
        <v>306</v>
      </c>
      <c r="B307" s="1">
        <v>0</v>
      </c>
      <c r="C307" s="1">
        <v>0</v>
      </c>
      <c r="D307" s="1">
        <v>131</v>
      </c>
      <c r="E307" s="1" t="s">
        <v>255</v>
      </c>
      <c r="F307" s="1" t="s">
        <v>313</v>
      </c>
      <c r="G307" s="1" t="s">
        <v>320</v>
      </c>
      <c r="H307" s="1" t="s">
        <v>360</v>
      </c>
      <c r="I307" s="1">
        <v>1</v>
      </c>
      <c r="J307" s="13">
        <v>-0.13636363636363635</v>
      </c>
      <c r="K307" s="13">
        <v>0.24242424242424243</v>
      </c>
      <c r="L307" s="13">
        <v>0.12121212121212122</v>
      </c>
      <c r="M307" s="13">
        <v>-0.33333333333333331</v>
      </c>
      <c r="N307" s="13">
        <v>-0.45454545454545453</v>
      </c>
      <c r="O307" s="13">
        <v>0.24242424242424243</v>
      </c>
      <c r="P307" s="13">
        <v>-3.0303030303030304E-2</v>
      </c>
      <c r="Q307" s="13">
        <v>-0.72727272727272729</v>
      </c>
      <c r="R307" s="13">
        <v>0.45454545454545453</v>
      </c>
      <c r="S307" s="13">
        <v>0.12121212121212122</v>
      </c>
      <c r="T307" s="13">
        <v>0.36363636363636365</v>
      </c>
      <c r="U307" s="13">
        <v>-0.18181818181818182</v>
      </c>
      <c r="V307" s="13">
        <v>0.18181818181818182</v>
      </c>
      <c r="W307" s="13">
        <v>0.54545454545454541</v>
      </c>
      <c r="X307" s="13">
        <v>0.30303030303030304</v>
      </c>
      <c r="Y307" s="13">
        <v>-6.0606060606060608E-2</v>
      </c>
      <c r="Z307" s="13">
        <v>0.15151515151515152</v>
      </c>
      <c r="AA307" s="13">
        <v>0.13636363636363635</v>
      </c>
      <c r="AB307" s="13">
        <v>0.24242424242424243</v>
      </c>
      <c r="AC307" s="13">
        <v>0.15151515151515152</v>
      </c>
      <c r="AD307" s="13">
        <v>0.33333333333333331</v>
      </c>
      <c r="AE307" s="5">
        <v>0</v>
      </c>
      <c r="AG307" s="5">
        <v>54.54545454545454</v>
      </c>
      <c r="AH307" s="5">
        <v>72.727272727272734</v>
      </c>
      <c r="AI307" s="7">
        <v>0</v>
      </c>
      <c r="AJ307" s="1"/>
      <c r="AK307" s="1"/>
      <c r="AL307" s="1"/>
      <c r="AM307" s="1"/>
      <c r="AN307" s="1"/>
      <c r="AO307" s="1"/>
      <c r="AP307" s="1"/>
      <c r="AW307" s="12">
        <v>-0.13636363636363635</v>
      </c>
      <c r="AX307" s="12">
        <v>0.24242424242424243</v>
      </c>
      <c r="AY307" s="12">
        <v>0.12121212121212122</v>
      </c>
      <c r="AZ307" s="12">
        <v>-0.33333333333333331</v>
      </c>
      <c r="BA307" s="12">
        <v>-0.45454545454545453</v>
      </c>
      <c r="BB307" s="12">
        <v>0.24242424242424243</v>
      </c>
      <c r="BC307" s="12">
        <v>-3.0303030303030304E-2</v>
      </c>
      <c r="BD307" s="12">
        <v>-0.72727272727272729</v>
      </c>
      <c r="BE307" s="12">
        <v>0.45454545454545453</v>
      </c>
      <c r="BF307" s="12">
        <v>0.12121212121212122</v>
      </c>
      <c r="BG307" s="12">
        <v>0.36363636363636365</v>
      </c>
      <c r="BH307" s="12">
        <v>-0.18181818181818182</v>
      </c>
      <c r="BI307" s="12">
        <v>0.18181818181818182</v>
      </c>
      <c r="BJ307" s="12">
        <v>0.54545454545454541</v>
      </c>
      <c r="BK307" s="12">
        <v>0.30303030303030304</v>
      </c>
      <c r="BL307" s="12">
        <v>-6.0606060606060608E-2</v>
      </c>
      <c r="BM307" s="12">
        <v>0.15151515151515152</v>
      </c>
      <c r="BN307" s="12">
        <v>0.13636363636363635</v>
      </c>
      <c r="BO307" s="12">
        <v>0.24242424242424243</v>
      </c>
      <c r="BP307" s="12">
        <v>0.15151515151515152</v>
      </c>
      <c r="BQ307" s="12">
        <v>0.33333333333333331</v>
      </c>
      <c r="BR307" s="12">
        <v>0</v>
      </c>
    </row>
    <row r="308" spans="1:70">
      <c r="A308" s="1">
        <v>307</v>
      </c>
      <c r="B308" s="1">
        <v>0</v>
      </c>
      <c r="C308" s="1">
        <v>0</v>
      </c>
      <c r="D308" s="1">
        <v>0</v>
      </c>
      <c r="E308" s="1" t="s">
        <v>256</v>
      </c>
      <c r="F308" s="1" t="s">
        <v>313</v>
      </c>
      <c r="G308" s="1" t="s">
        <v>320</v>
      </c>
      <c r="H308" s="1" t="s">
        <v>360</v>
      </c>
      <c r="I308" s="1">
        <v>1</v>
      </c>
      <c r="J308" s="13">
        <v>-0.15151515151515152</v>
      </c>
      <c r="K308" s="13">
        <v>0.31818181818181818</v>
      </c>
      <c r="L308" s="13">
        <v>0.16666666666666666</v>
      </c>
      <c r="M308" s="13">
        <v>-0.25757575757575757</v>
      </c>
      <c r="N308" s="13">
        <v>-0.45454545454545453</v>
      </c>
      <c r="O308" s="13">
        <v>9.0909090909090912E-2</v>
      </c>
      <c r="P308" s="13">
        <v>-0.45454545454545453</v>
      </c>
      <c r="Q308" s="13">
        <v>0.12121212121212122</v>
      </c>
      <c r="R308" s="13">
        <v>-6.0606060606060608E-2</v>
      </c>
      <c r="S308" s="13">
        <v>0.12121212121212122</v>
      </c>
      <c r="T308" s="13">
        <v>0.21212121212121213</v>
      </c>
      <c r="U308" s="13">
        <v>-6.0606060606060608E-2</v>
      </c>
      <c r="V308" s="13">
        <v>0.21212121212121213</v>
      </c>
      <c r="W308" s="13">
        <v>0.51515151515151514</v>
      </c>
      <c r="X308" s="13">
        <v>0.22727272727272727</v>
      </c>
      <c r="Y308" s="13">
        <v>0.13636363636363635</v>
      </c>
      <c r="Z308" s="13">
        <v>0.19696969696969696</v>
      </c>
      <c r="AA308" s="13">
        <v>-3.0303030303030304E-2</v>
      </c>
      <c r="AB308" s="13">
        <v>-0.77272727272727271</v>
      </c>
      <c r="AC308" s="13">
        <v>0.15151515151515152</v>
      </c>
      <c r="AD308" s="13">
        <v>-9.0909090909090912E-2</v>
      </c>
      <c r="AE308" s="5">
        <v>0</v>
      </c>
      <c r="AG308" s="5">
        <v>51.515151515151516</v>
      </c>
      <c r="AH308" s="5">
        <v>77.272727272727266</v>
      </c>
      <c r="AI308" s="7">
        <v>0</v>
      </c>
      <c r="AJ308" s="1"/>
      <c r="AK308" s="1"/>
      <c r="AL308" s="1"/>
      <c r="AM308" s="1"/>
      <c r="AN308" s="1"/>
      <c r="AO308" s="1"/>
      <c r="AP308" s="1"/>
      <c r="AW308" s="12">
        <v>-0.15151515151515152</v>
      </c>
      <c r="AX308" s="12">
        <v>0.31818181818181818</v>
      </c>
      <c r="AY308" s="12">
        <v>0.16666666666666666</v>
      </c>
      <c r="AZ308" s="12">
        <v>-0.25757575757575757</v>
      </c>
      <c r="BA308" s="12">
        <v>-0.45454545454545453</v>
      </c>
      <c r="BB308" s="12">
        <v>9.0909090909090912E-2</v>
      </c>
      <c r="BC308" s="12">
        <v>-0.45454545454545453</v>
      </c>
      <c r="BD308" s="12">
        <v>0.12121212121212122</v>
      </c>
      <c r="BE308" s="12">
        <v>-6.0606060606060608E-2</v>
      </c>
      <c r="BF308" s="12">
        <v>0.12121212121212122</v>
      </c>
      <c r="BG308" s="12">
        <v>0.21212121212121213</v>
      </c>
      <c r="BH308" s="12">
        <v>-6.0606060606060608E-2</v>
      </c>
      <c r="BI308" s="12">
        <v>0.21212121212121213</v>
      </c>
      <c r="BJ308" s="12">
        <v>0.51515151515151514</v>
      </c>
      <c r="BK308" s="12">
        <v>0.22727272727272727</v>
      </c>
      <c r="BL308" s="12">
        <v>0.13636363636363635</v>
      </c>
      <c r="BM308" s="12">
        <v>0.19696969696969696</v>
      </c>
      <c r="BN308" s="12">
        <v>-3.0303030303030304E-2</v>
      </c>
      <c r="BO308" s="12">
        <v>-0.77272727272727271</v>
      </c>
      <c r="BP308" s="12">
        <v>0.15151515151515152</v>
      </c>
      <c r="BQ308" s="12">
        <v>-9.0909090909090912E-2</v>
      </c>
      <c r="BR308" s="12">
        <v>0</v>
      </c>
    </row>
    <row r="309" spans="1:70">
      <c r="A309" s="1">
        <v>308</v>
      </c>
      <c r="B309" s="1">
        <v>0</v>
      </c>
      <c r="C309" s="1">
        <v>0</v>
      </c>
      <c r="D309" s="1">
        <v>0</v>
      </c>
      <c r="E309" s="1" t="s">
        <v>9</v>
      </c>
      <c r="F309" s="1" t="s">
        <v>313</v>
      </c>
      <c r="G309" s="1" t="s">
        <v>320</v>
      </c>
      <c r="H309" s="1" t="s">
        <v>360</v>
      </c>
      <c r="I309" s="1">
        <v>1</v>
      </c>
      <c r="J309" s="13">
        <v>-0.15151515151515152</v>
      </c>
      <c r="K309" s="13">
        <v>0.30303030303030304</v>
      </c>
      <c r="L309" s="13">
        <v>0.15151515151515152</v>
      </c>
      <c r="M309" s="13">
        <v>-0.30303030303030304</v>
      </c>
      <c r="N309" s="13">
        <v>-0.45454545454545453</v>
      </c>
      <c r="O309" s="13">
        <v>0.10606060606060606</v>
      </c>
      <c r="P309" s="13">
        <v>-0.21212121212121213</v>
      </c>
      <c r="Q309" s="13">
        <v>-0.42424242424242425</v>
      </c>
      <c r="R309" s="13">
        <v>6.0606060606060608E-2</v>
      </c>
      <c r="S309" s="13">
        <v>0.12121212121212122</v>
      </c>
      <c r="T309" s="13">
        <v>0.33333333333333331</v>
      </c>
      <c r="U309" s="13">
        <v>-0.12121212121212122</v>
      </c>
      <c r="V309" s="13">
        <v>0.18181818181818182</v>
      </c>
      <c r="W309" s="13">
        <v>0.54545454545454541</v>
      </c>
      <c r="X309" s="13">
        <v>0.30303030303030304</v>
      </c>
      <c r="Y309" s="13">
        <v>0</v>
      </c>
      <c r="Z309" s="13">
        <v>0.18181818181818182</v>
      </c>
      <c r="AA309" s="13">
        <v>6.0606060606060608E-2</v>
      </c>
      <c r="AB309" s="13">
        <v>-3.0303030303030304E-2</v>
      </c>
      <c r="AC309" s="13">
        <v>0.15151515151515152</v>
      </c>
      <c r="AD309" s="13">
        <v>0.25757575757575757</v>
      </c>
      <c r="AE309" s="5">
        <v>0</v>
      </c>
      <c r="AG309" s="5">
        <v>54.54545454545454</v>
      </c>
      <c r="AH309" s="5">
        <v>45.454545454545453</v>
      </c>
      <c r="AI309" s="7">
        <v>0</v>
      </c>
      <c r="AJ309" s="1"/>
      <c r="AK309" s="1"/>
      <c r="AL309" s="1"/>
      <c r="AM309" s="1"/>
      <c r="AN309" s="1"/>
      <c r="AO309" s="1"/>
      <c r="AP309" s="1"/>
      <c r="AW309" s="12">
        <v>-0.15151515151515152</v>
      </c>
      <c r="AX309" s="12">
        <v>0.30303030303030304</v>
      </c>
      <c r="AY309" s="12">
        <v>0.15151515151515152</v>
      </c>
      <c r="AZ309" s="12">
        <v>-0.30303030303030304</v>
      </c>
      <c r="BA309" s="12">
        <v>-0.45454545454545453</v>
      </c>
      <c r="BB309" s="12">
        <v>0.10606060606060606</v>
      </c>
      <c r="BC309" s="12">
        <v>-0.21212121212121213</v>
      </c>
      <c r="BD309" s="12">
        <v>-0.42424242424242425</v>
      </c>
      <c r="BE309" s="12">
        <v>6.0606060606060608E-2</v>
      </c>
      <c r="BF309" s="12">
        <v>0.12121212121212122</v>
      </c>
      <c r="BG309" s="12">
        <v>0.33333333333333331</v>
      </c>
      <c r="BH309" s="12">
        <v>-0.12121212121212122</v>
      </c>
      <c r="BI309" s="12">
        <v>0.18181818181818182</v>
      </c>
      <c r="BJ309" s="12">
        <v>0.54545454545454541</v>
      </c>
      <c r="BK309" s="12">
        <v>0.30303030303030304</v>
      </c>
      <c r="BL309" s="12">
        <v>0</v>
      </c>
      <c r="BM309" s="12">
        <v>0.18181818181818182</v>
      </c>
      <c r="BN309" s="12">
        <v>6.0606060606060608E-2</v>
      </c>
      <c r="BO309" s="12">
        <v>-3.0303030303030304E-2</v>
      </c>
      <c r="BP309" s="12">
        <v>0.15151515151515152</v>
      </c>
      <c r="BQ309" s="12">
        <v>0.25757575757575757</v>
      </c>
      <c r="BR309" s="12">
        <v>0</v>
      </c>
    </row>
    <row r="310" spans="1:70">
      <c r="A310" s="1">
        <v>309</v>
      </c>
      <c r="B310" s="1">
        <v>0</v>
      </c>
      <c r="C310" s="1">
        <v>0</v>
      </c>
      <c r="D310" s="1">
        <v>132</v>
      </c>
      <c r="E310" s="1" t="s">
        <v>256</v>
      </c>
      <c r="F310" s="1" t="s">
        <v>312</v>
      </c>
      <c r="G310" s="1" t="s">
        <v>320</v>
      </c>
      <c r="H310" s="1" t="s">
        <v>358</v>
      </c>
      <c r="I310" s="1">
        <v>1</v>
      </c>
      <c r="J310" s="13">
        <v>2.3255813953488372E-2</v>
      </c>
      <c r="K310" s="13">
        <v>8.1395348837209308E-2</v>
      </c>
      <c r="L310" s="13">
        <v>0.16279069767441862</v>
      </c>
      <c r="M310" s="13">
        <v>-0.32558139534883723</v>
      </c>
      <c r="N310" s="13">
        <v>-6.9767441860465115E-2</v>
      </c>
      <c r="O310" s="13">
        <v>-0.76744186046511631</v>
      </c>
      <c r="P310" s="13">
        <v>-0.2558139534883721</v>
      </c>
      <c r="Q310" s="13">
        <v>9.3023255813953487E-2</v>
      </c>
      <c r="R310" s="13">
        <v>-0.11627906976744186</v>
      </c>
      <c r="S310" s="13">
        <v>6.9767441860465115E-2</v>
      </c>
      <c r="T310" s="13">
        <v>0.44186046511627908</v>
      </c>
      <c r="U310" s="13">
        <v>0.11627906976744186</v>
      </c>
      <c r="V310" s="13">
        <v>-2.3255813953488372E-2</v>
      </c>
      <c r="W310" s="13">
        <v>-6.9767441860465115E-2</v>
      </c>
      <c r="X310" s="13">
        <v>4.6511627906976744E-2</v>
      </c>
      <c r="Y310" s="13">
        <v>-0.60465116279069764</v>
      </c>
      <c r="Z310" s="13">
        <v>-0.37209302325581395</v>
      </c>
      <c r="AA310" s="13">
        <v>-6.9767441860465115E-2</v>
      </c>
      <c r="AB310" s="13">
        <v>-1.2093023255813953</v>
      </c>
      <c r="AC310" s="13">
        <v>-0.33720930232558138</v>
      </c>
      <c r="AD310" s="13">
        <v>-4.6511627906976744E-2</v>
      </c>
      <c r="AE310" s="5">
        <v>0</v>
      </c>
      <c r="AG310" s="5">
        <v>44.186046511627907</v>
      </c>
      <c r="AH310" s="5">
        <v>120.93023255813952</v>
      </c>
      <c r="AI310" s="7">
        <v>0</v>
      </c>
      <c r="AJ310" s="1"/>
      <c r="AK310" s="1"/>
      <c r="AL310" s="1"/>
      <c r="AM310" s="1"/>
      <c r="AN310" s="1"/>
      <c r="AO310" s="1"/>
      <c r="AP310" s="1"/>
      <c r="AW310" s="12">
        <v>2.3255813953488372E-2</v>
      </c>
      <c r="AX310" s="12">
        <v>8.1395348837209308E-2</v>
      </c>
      <c r="AY310" s="12">
        <v>0.16279069767441862</v>
      </c>
      <c r="AZ310" s="12">
        <v>-0.32558139534883723</v>
      </c>
      <c r="BA310" s="12">
        <v>-6.9767441860465115E-2</v>
      </c>
      <c r="BB310" s="12">
        <v>-0.76744186046511631</v>
      </c>
      <c r="BC310" s="12">
        <v>-0.2558139534883721</v>
      </c>
      <c r="BD310" s="12">
        <v>9.3023255813953487E-2</v>
      </c>
      <c r="BE310" s="12">
        <v>-0.11627906976744186</v>
      </c>
      <c r="BF310" s="12">
        <v>6.9767441860465115E-2</v>
      </c>
      <c r="BG310" s="12">
        <v>0.44186046511627908</v>
      </c>
      <c r="BH310" s="12">
        <v>0.11627906976744186</v>
      </c>
      <c r="BI310" s="12">
        <v>-2.3255813953488372E-2</v>
      </c>
      <c r="BJ310" s="12">
        <v>-6.9767441860465115E-2</v>
      </c>
      <c r="BK310" s="12">
        <v>4.6511627906976744E-2</v>
      </c>
      <c r="BL310" s="12">
        <v>-0.60465116279069764</v>
      </c>
      <c r="BM310" s="12">
        <v>-0.37209302325581395</v>
      </c>
      <c r="BN310" s="12">
        <v>-6.9767441860465115E-2</v>
      </c>
      <c r="BO310" s="12">
        <v>-1.2093023255813953</v>
      </c>
      <c r="BP310" s="12">
        <v>-0.33720930232558138</v>
      </c>
      <c r="BQ310" s="12">
        <v>-4.6511627906976744E-2</v>
      </c>
      <c r="BR310" s="12">
        <v>0</v>
      </c>
    </row>
    <row r="311" spans="1:70">
      <c r="A311" s="1">
        <v>310</v>
      </c>
      <c r="B311" s="1">
        <v>0</v>
      </c>
      <c r="C311" s="1">
        <v>0</v>
      </c>
      <c r="D311" s="1">
        <v>133</v>
      </c>
      <c r="E311" s="1" t="s">
        <v>256</v>
      </c>
      <c r="F311" s="1" t="s">
        <v>90</v>
      </c>
      <c r="G311" s="1" t="s">
        <v>84</v>
      </c>
      <c r="H311" s="1" t="s">
        <v>24</v>
      </c>
      <c r="I311" s="1">
        <v>0</v>
      </c>
      <c r="J311" s="13">
        <v>5.0055782606396752E-2</v>
      </c>
      <c r="K311" s="13">
        <v>4.7783620838479514E-2</v>
      </c>
      <c r="L311" s="13">
        <v>1.946514459960139E-2</v>
      </c>
      <c r="M311" s="13">
        <v>-4.7681432944968419E-2</v>
      </c>
      <c r="N311" s="13">
        <v>3.6718838214056686E-2</v>
      </c>
      <c r="O311" s="13">
        <v>0.10979749918437623</v>
      </c>
      <c r="P311" s="13">
        <v>0.12493171565931233</v>
      </c>
      <c r="Q311" s="13">
        <v>3.2669874173455869E-2</v>
      </c>
      <c r="R311" s="13">
        <v>0.18739502934460583</v>
      </c>
      <c r="S311" s="13">
        <v>8.2573709904294218E-2</v>
      </c>
      <c r="T311" s="13">
        <v>-1.655223345445693E-2</v>
      </c>
      <c r="U311" s="13">
        <v>-0.14479286576966008</v>
      </c>
      <c r="V311" s="13">
        <v>4.4957061994132873E-2</v>
      </c>
      <c r="W311" s="13">
        <v>-0.10318487224655919</v>
      </c>
      <c r="X311" s="13">
        <v>-7.7612807892478181E-2</v>
      </c>
      <c r="Y311" s="13">
        <v>-9.2805067527190949E-2</v>
      </c>
      <c r="Z311" s="13">
        <v>-0.14737318376615685</v>
      </c>
      <c r="AA311" s="13">
        <v>-0.10666712931370145</v>
      </c>
      <c r="AB311" s="13">
        <v>4.1754946380259436E-2</v>
      </c>
      <c r="AC311" s="13">
        <v>0.18890283255647145</v>
      </c>
      <c r="AD311" s="13">
        <v>-0.1238638618428158</v>
      </c>
      <c r="AE311" s="5">
        <v>0</v>
      </c>
      <c r="AG311" s="5">
        <v>18.890283255647145</v>
      </c>
      <c r="AH311" s="5">
        <v>14.737318376615685</v>
      </c>
      <c r="AI311" s="7">
        <v>0</v>
      </c>
      <c r="AJ311" s="1"/>
      <c r="AK311" s="1"/>
      <c r="AL311" s="1"/>
      <c r="AM311" s="1"/>
      <c r="AN311" s="1"/>
      <c r="AO311" s="1"/>
      <c r="AP311" s="1"/>
      <c r="AW311" s="12">
        <v>5.0055782606396752E-2</v>
      </c>
      <c r="AX311" s="12">
        <v>4.7783620838479514E-2</v>
      </c>
      <c r="AY311" s="12">
        <v>1.946514459960139E-2</v>
      </c>
      <c r="AZ311" s="12">
        <v>-4.7681432944968419E-2</v>
      </c>
      <c r="BA311" s="12">
        <v>3.6718838214056686E-2</v>
      </c>
      <c r="BB311" s="12">
        <v>0.10979749918437623</v>
      </c>
      <c r="BC311" s="12">
        <v>0.12493171565931233</v>
      </c>
      <c r="BD311" s="12">
        <v>3.2669874173455869E-2</v>
      </c>
      <c r="BE311" s="12">
        <v>0.18739502934460583</v>
      </c>
      <c r="BF311" s="12">
        <v>8.2573709904294218E-2</v>
      </c>
      <c r="BG311" s="12">
        <v>-1.655223345445693E-2</v>
      </c>
      <c r="BH311" s="12">
        <v>-0.14479286576966008</v>
      </c>
      <c r="BI311" s="12">
        <v>4.4957061994132873E-2</v>
      </c>
      <c r="BJ311" s="12">
        <v>-0.10318487224655919</v>
      </c>
      <c r="BK311" s="12">
        <v>-7.7612807892478181E-2</v>
      </c>
      <c r="BL311" s="12">
        <v>-9.2805067527190949E-2</v>
      </c>
      <c r="BM311" s="12">
        <v>-0.14737318376615685</v>
      </c>
      <c r="BN311" s="12">
        <v>-0.10666712931370145</v>
      </c>
      <c r="BO311" s="12">
        <v>4.1754946380259436E-2</v>
      </c>
      <c r="BP311" s="12">
        <v>0.18890283255647145</v>
      </c>
      <c r="BQ311" s="12">
        <v>-0.1238638618428158</v>
      </c>
      <c r="BR311" s="12">
        <v>0</v>
      </c>
    </row>
    <row r="312" spans="1:70">
      <c r="A312" s="1">
        <v>311</v>
      </c>
      <c r="B312" s="1">
        <v>0</v>
      </c>
      <c r="C312" s="1">
        <v>0</v>
      </c>
      <c r="D312" s="1">
        <v>134</v>
      </c>
      <c r="E312" s="1" t="s">
        <v>9</v>
      </c>
      <c r="F312" s="1" t="s">
        <v>479</v>
      </c>
      <c r="G312" s="1" t="s">
        <v>83</v>
      </c>
      <c r="H312" s="1" t="s">
        <v>25</v>
      </c>
      <c r="I312" s="1">
        <v>1</v>
      </c>
      <c r="J312" s="13">
        <v>0</v>
      </c>
      <c r="K312" s="13">
        <v>0.37142857142857144</v>
      </c>
      <c r="L312" s="13">
        <v>2.8571428571428571E-2</v>
      </c>
      <c r="M312" s="13">
        <v>-0.45714285714285713</v>
      </c>
      <c r="N312" s="13">
        <v>-0.51428571428571423</v>
      </c>
      <c r="O312" s="13">
        <v>-2.8571428571428571E-2</v>
      </c>
      <c r="P312" s="13">
        <v>-0.11428571428571428</v>
      </c>
      <c r="Q312" s="13">
        <v>5.7142857142857141E-2</v>
      </c>
      <c r="R312" s="13">
        <v>0</v>
      </c>
      <c r="S312" s="13">
        <v>0.17142857142857143</v>
      </c>
      <c r="T312" s="13">
        <v>-0.17142857142857143</v>
      </c>
      <c r="U312" s="13">
        <v>-5.7142857142857141E-2</v>
      </c>
      <c r="V312" s="13">
        <v>-0.48571428571428571</v>
      </c>
      <c r="W312" s="13">
        <v>-5.7142857142857141E-2</v>
      </c>
      <c r="X312" s="13">
        <v>8.5714285714285715E-2</v>
      </c>
      <c r="Y312" s="13">
        <v>0.14285714285714285</v>
      </c>
      <c r="Z312" s="13">
        <v>0.14285714285714285</v>
      </c>
      <c r="AA312" s="13">
        <v>-0.5714285714285714</v>
      </c>
      <c r="AB312" s="13">
        <v>-0.37142857142857144</v>
      </c>
      <c r="AC312" s="13">
        <v>-2.8571428571428571E-2</v>
      </c>
      <c r="AD312" s="13">
        <v>-0.17142857142857143</v>
      </c>
      <c r="AE312" s="5">
        <v>0</v>
      </c>
      <c r="AG312" s="5">
        <v>37.142857142857146</v>
      </c>
      <c r="AH312" s="5">
        <v>57.142857142857139</v>
      </c>
      <c r="AI312" s="7">
        <v>0</v>
      </c>
      <c r="AJ312" s="1"/>
      <c r="AK312" s="1"/>
      <c r="AL312" s="1"/>
      <c r="AM312" s="1"/>
      <c r="AN312" s="1"/>
      <c r="AO312" s="1"/>
      <c r="AP312" s="1"/>
      <c r="AW312" s="12">
        <v>0</v>
      </c>
      <c r="AX312" s="12">
        <v>0.37142857142857144</v>
      </c>
      <c r="AY312" s="12">
        <v>2.8571428571428571E-2</v>
      </c>
      <c r="AZ312" s="12">
        <v>-0.45714285714285713</v>
      </c>
      <c r="BA312" s="12">
        <v>-0.51428571428571423</v>
      </c>
      <c r="BB312" s="12">
        <v>-2.8571428571428571E-2</v>
      </c>
      <c r="BC312" s="12">
        <v>-0.11428571428571428</v>
      </c>
      <c r="BD312" s="12">
        <v>5.7142857142857141E-2</v>
      </c>
      <c r="BE312" s="12">
        <v>0</v>
      </c>
      <c r="BF312" s="12">
        <v>0.17142857142857143</v>
      </c>
      <c r="BG312" s="12">
        <v>-0.17142857142857143</v>
      </c>
      <c r="BH312" s="12">
        <v>-5.7142857142857141E-2</v>
      </c>
      <c r="BI312" s="12">
        <v>-0.48571428571428571</v>
      </c>
      <c r="BJ312" s="12">
        <v>-5.7142857142857141E-2</v>
      </c>
      <c r="BK312" s="12">
        <v>8.5714285714285715E-2</v>
      </c>
      <c r="BL312" s="12">
        <v>0.14285714285714285</v>
      </c>
      <c r="BM312" s="12">
        <v>0.14285714285714285</v>
      </c>
      <c r="BN312" s="12">
        <v>-0.5714285714285714</v>
      </c>
      <c r="BO312" s="12">
        <v>-0.37142857142857144</v>
      </c>
      <c r="BP312" s="12">
        <v>-2.8571428571428571E-2</v>
      </c>
      <c r="BQ312" s="12">
        <v>-0.17142857142857143</v>
      </c>
      <c r="BR312" s="12">
        <v>0</v>
      </c>
    </row>
    <row r="313" spans="1:70">
      <c r="A313" s="1">
        <v>312</v>
      </c>
      <c r="B313" s="1" t="s">
        <v>200</v>
      </c>
      <c r="C313" s="1" t="s">
        <v>184</v>
      </c>
      <c r="D313" s="1">
        <v>135</v>
      </c>
      <c r="E313" s="1" t="s">
        <v>255</v>
      </c>
      <c r="F313" s="1" t="s">
        <v>447</v>
      </c>
      <c r="G313" s="1" t="s">
        <v>84</v>
      </c>
      <c r="H313" s="1" t="s">
        <v>34</v>
      </c>
      <c r="I313" s="1">
        <v>1</v>
      </c>
      <c r="J313" s="13">
        <v>3.0744673283025117E-2</v>
      </c>
      <c r="K313" s="13">
        <v>3.2968927485800667E-4</v>
      </c>
      <c r="L313" s="13">
        <v>0.29593150689422471</v>
      </c>
      <c r="M313" s="13">
        <v>0.11005036964883243</v>
      </c>
      <c r="N313" s="13">
        <v>3.7832942950705967E-2</v>
      </c>
      <c r="O313" s="13">
        <v>-0.20845385971944508</v>
      </c>
      <c r="P313" s="13">
        <v>-6.8710608008760152E-2</v>
      </c>
      <c r="Q313" s="13">
        <v>0.10603030441311537</v>
      </c>
      <c r="R313" s="13">
        <v>1.4610999407051574E-2</v>
      </c>
      <c r="S313" s="13">
        <v>-6.9703526624157963E-2</v>
      </c>
      <c r="T313" s="13">
        <v>-7.569873703622291E-3</v>
      </c>
      <c r="U313" s="13">
        <v>-0.2232322074127962</v>
      </c>
      <c r="V313" s="13">
        <v>-0.14826260520999959</v>
      </c>
      <c r="W313" s="13">
        <v>0.25548825725719487</v>
      </c>
      <c r="X313" s="13">
        <v>-9.9527377322604776E-2</v>
      </c>
      <c r="Y313" s="13">
        <v>0.15262028398347907</v>
      </c>
      <c r="Z313" s="13">
        <v>5.2083981050758003E-2</v>
      </c>
      <c r="AA313" s="13">
        <v>0.25190098365048985</v>
      </c>
      <c r="AB313" s="13">
        <v>0.11459571690855573</v>
      </c>
      <c r="AC313" s="13">
        <v>0.12143811146694782</v>
      </c>
      <c r="AD313" s="13">
        <v>0.28453913408105208</v>
      </c>
      <c r="AE313" s="5">
        <v>0</v>
      </c>
      <c r="AG313" s="5">
        <v>29.593150689422469</v>
      </c>
      <c r="AH313" s="5">
        <v>22.32322074127962</v>
      </c>
      <c r="AI313" s="7">
        <v>0</v>
      </c>
      <c r="AJ313" s="1"/>
      <c r="AK313" s="1"/>
      <c r="AL313" s="1"/>
      <c r="AM313" s="1"/>
      <c r="AN313" s="1"/>
      <c r="AO313" s="1"/>
      <c r="AP313" s="1"/>
      <c r="AW313" s="12">
        <v>3.0744673283025117E-2</v>
      </c>
      <c r="AX313" s="12">
        <v>3.2968927485800667E-4</v>
      </c>
      <c r="AY313" s="12">
        <v>0.29593150689422471</v>
      </c>
      <c r="AZ313" s="12">
        <v>0.11005036964883243</v>
      </c>
      <c r="BA313" s="12">
        <v>3.7832942950705967E-2</v>
      </c>
      <c r="BB313" s="12">
        <v>-0.20845385971944508</v>
      </c>
      <c r="BC313" s="12">
        <v>-6.8710608008760152E-2</v>
      </c>
      <c r="BD313" s="12">
        <v>0.10603030441311537</v>
      </c>
      <c r="BE313" s="12">
        <v>1.4610999407051574E-2</v>
      </c>
      <c r="BF313" s="12">
        <v>-6.9703526624157963E-2</v>
      </c>
      <c r="BG313" s="12">
        <v>-7.569873703622291E-3</v>
      </c>
      <c r="BH313" s="12">
        <v>-0.2232322074127962</v>
      </c>
      <c r="BI313" s="12">
        <v>-0.14826260520999959</v>
      </c>
      <c r="BJ313" s="12">
        <v>0.25548825725719487</v>
      </c>
      <c r="BK313" s="12">
        <v>-9.9527377322604776E-2</v>
      </c>
      <c r="BL313" s="12">
        <v>0.15262028398347907</v>
      </c>
      <c r="BM313" s="12">
        <v>5.2083981050758003E-2</v>
      </c>
      <c r="BN313" s="12">
        <v>0.25190098365048985</v>
      </c>
      <c r="BO313" s="12">
        <v>0.11459571690855573</v>
      </c>
      <c r="BP313" s="12">
        <v>0.12143811146694782</v>
      </c>
      <c r="BQ313" s="12">
        <v>0.28453913408105208</v>
      </c>
      <c r="BR313" s="12">
        <v>0</v>
      </c>
    </row>
    <row r="314" spans="1:70">
      <c r="A314" s="1">
        <v>313</v>
      </c>
      <c r="B314" s="1">
        <v>0</v>
      </c>
      <c r="C314" s="1">
        <v>0</v>
      </c>
      <c r="D314" s="1">
        <v>0</v>
      </c>
      <c r="E314" s="1" t="s">
        <v>256</v>
      </c>
      <c r="F314" s="1" t="s">
        <v>447</v>
      </c>
      <c r="G314" s="1" t="s">
        <v>84</v>
      </c>
      <c r="H314" s="1" t="s">
        <v>34</v>
      </c>
      <c r="I314" s="1">
        <v>1</v>
      </c>
      <c r="J314" s="13">
        <v>-1.7395668865176472E-2</v>
      </c>
      <c r="K314" s="13">
        <v>2.3241855049569392E-2</v>
      </c>
      <c r="L314" s="13">
        <v>0.31990994270557344</v>
      </c>
      <c r="M314" s="13">
        <v>0.16815181106840765</v>
      </c>
      <c r="N314" s="13">
        <v>5.8931401402748815E-2</v>
      </c>
      <c r="O314" s="13">
        <v>-0.1819903930871398</v>
      </c>
      <c r="P314" s="13">
        <v>-7.9897202875409107E-2</v>
      </c>
      <c r="Q314" s="13">
        <v>0.1094261383311191</v>
      </c>
      <c r="R314" s="13">
        <v>-0.10623549749333416</v>
      </c>
      <c r="S314" s="13">
        <v>-6.133564072534102E-2</v>
      </c>
      <c r="T314" s="13">
        <v>7.1023996922469418E-3</v>
      </c>
      <c r="U314" s="13">
        <v>-0.22904558571590275</v>
      </c>
      <c r="V314" s="13">
        <v>-0.16984327517694758</v>
      </c>
      <c r="W314" s="13">
        <v>0.28961106912212203</v>
      </c>
      <c r="X314" s="13">
        <v>-7.9955065804650241E-2</v>
      </c>
      <c r="Y314" s="13">
        <v>0.19746194646562285</v>
      </c>
      <c r="Z314" s="13">
        <v>4.6993951334167644E-2</v>
      </c>
      <c r="AA314" s="13">
        <v>0.2789924937621816</v>
      </c>
      <c r="AB314" s="13">
        <v>0.17871604962147669</v>
      </c>
      <c r="AC314" s="13">
        <v>0.20429184284228194</v>
      </c>
      <c r="AD314" s="13">
        <v>0.24338036072043068</v>
      </c>
      <c r="AE314" s="5">
        <v>0</v>
      </c>
      <c r="AG314" s="5">
        <v>31.990994270557344</v>
      </c>
      <c r="AH314" s="5">
        <v>22.904558571590275</v>
      </c>
      <c r="AI314" s="7">
        <v>0</v>
      </c>
      <c r="AJ314" s="1"/>
      <c r="AK314" s="1"/>
      <c r="AL314" s="1"/>
      <c r="AM314" s="1"/>
      <c r="AN314" s="1"/>
      <c r="AO314" s="1"/>
      <c r="AP314" s="1"/>
      <c r="AW314" s="12">
        <v>-1.7395668865176472E-2</v>
      </c>
      <c r="AX314" s="12">
        <v>2.3241855049569392E-2</v>
      </c>
      <c r="AY314" s="12">
        <v>0.31990994270557344</v>
      </c>
      <c r="AZ314" s="12">
        <v>0.16815181106840765</v>
      </c>
      <c r="BA314" s="12">
        <v>5.8931401402748815E-2</v>
      </c>
      <c r="BB314" s="12">
        <v>-0.1819903930871398</v>
      </c>
      <c r="BC314" s="12">
        <v>-7.9897202875409107E-2</v>
      </c>
      <c r="BD314" s="12">
        <v>0.1094261383311191</v>
      </c>
      <c r="BE314" s="12">
        <v>-0.10623549749333416</v>
      </c>
      <c r="BF314" s="12">
        <v>-6.133564072534102E-2</v>
      </c>
      <c r="BG314" s="12">
        <v>7.1023996922469418E-3</v>
      </c>
      <c r="BH314" s="12">
        <v>-0.22904558571590275</v>
      </c>
      <c r="BI314" s="12">
        <v>-0.16984327517694758</v>
      </c>
      <c r="BJ314" s="12">
        <v>0.28961106912212203</v>
      </c>
      <c r="BK314" s="12">
        <v>-7.9955065804650241E-2</v>
      </c>
      <c r="BL314" s="12">
        <v>0.19746194646562285</v>
      </c>
      <c r="BM314" s="12">
        <v>4.6993951334167644E-2</v>
      </c>
      <c r="BN314" s="12">
        <v>0.2789924937621816</v>
      </c>
      <c r="BO314" s="12">
        <v>0.17871604962147669</v>
      </c>
      <c r="BP314" s="12">
        <v>0.20429184284228194</v>
      </c>
      <c r="BQ314" s="12">
        <v>0.24338036072043068</v>
      </c>
      <c r="BR314" s="12">
        <v>0</v>
      </c>
    </row>
    <row r="315" spans="1:70">
      <c r="A315" s="1">
        <v>314</v>
      </c>
      <c r="B315" s="1">
        <v>0</v>
      </c>
      <c r="C315" s="1">
        <v>0</v>
      </c>
      <c r="D315" s="1">
        <v>0</v>
      </c>
      <c r="E315" s="1" t="s">
        <v>9</v>
      </c>
      <c r="F315" s="1" t="s">
        <v>447</v>
      </c>
      <c r="G315" s="1" t="s">
        <v>84</v>
      </c>
      <c r="H315" s="1" t="s">
        <v>34</v>
      </c>
      <c r="I315" s="1">
        <v>1</v>
      </c>
      <c r="J315" s="13">
        <v>8.9252261266984361E-3</v>
      </c>
      <c r="K315" s="13">
        <v>9.2622883693962814E-3</v>
      </c>
      <c r="L315" s="13">
        <v>0.30643193339303176</v>
      </c>
      <c r="M315" s="13">
        <v>0.13219082375330504</v>
      </c>
      <c r="N315" s="13">
        <v>4.6341757337447116E-2</v>
      </c>
      <c r="O315" s="13">
        <v>-0.19282519705315151</v>
      </c>
      <c r="P315" s="13">
        <v>-7.1257020735590662E-2</v>
      </c>
      <c r="Q315" s="13">
        <v>0.10762420190043005</v>
      </c>
      <c r="R315" s="13">
        <v>-3.1352633972885582E-2</v>
      </c>
      <c r="S315" s="13">
        <v>-6.7392678368388484E-2</v>
      </c>
      <c r="T315" s="13">
        <v>-1.9543599866939836E-3</v>
      </c>
      <c r="U315" s="13">
        <v>-0.22513447571833112</v>
      </c>
      <c r="V315" s="13">
        <v>-0.15515471354793739</v>
      </c>
      <c r="W315" s="13">
        <v>0.26948044893785772</v>
      </c>
      <c r="X315" s="13">
        <v>-9.0201807936533054E-2</v>
      </c>
      <c r="Y315" s="13">
        <v>0.17300668238083641</v>
      </c>
      <c r="Z315" s="13">
        <v>5.1799706188750114E-2</v>
      </c>
      <c r="AA315" s="13">
        <v>0.26387083404539574</v>
      </c>
      <c r="AB315" s="13">
        <v>0.14369204084832243</v>
      </c>
      <c r="AC315" s="13">
        <v>0.15505072378710533</v>
      </c>
      <c r="AD315" s="13">
        <v>0.27196735855863569</v>
      </c>
      <c r="AE315" s="5">
        <v>0</v>
      </c>
      <c r="AG315" s="5">
        <v>30.643193339303178</v>
      </c>
      <c r="AH315" s="5">
        <v>22.513447571833112</v>
      </c>
      <c r="AI315" s="7">
        <v>0</v>
      </c>
      <c r="AJ315" s="1"/>
      <c r="AK315" s="1"/>
      <c r="AL315" s="1"/>
      <c r="AM315" s="1"/>
      <c r="AN315" s="1"/>
      <c r="AO315" s="1"/>
      <c r="AP315" s="1"/>
      <c r="AW315" s="12">
        <v>8.9252261266984361E-3</v>
      </c>
      <c r="AX315" s="12">
        <v>9.2622883693962814E-3</v>
      </c>
      <c r="AY315" s="12">
        <v>0.30643193339303176</v>
      </c>
      <c r="AZ315" s="12">
        <v>0.13219082375330504</v>
      </c>
      <c r="BA315" s="12">
        <v>4.6341757337447116E-2</v>
      </c>
      <c r="BB315" s="12">
        <v>-0.19282519705315151</v>
      </c>
      <c r="BC315" s="12">
        <v>-7.1257020735590662E-2</v>
      </c>
      <c r="BD315" s="12">
        <v>0.10762420190043005</v>
      </c>
      <c r="BE315" s="12">
        <v>-3.1352633972885582E-2</v>
      </c>
      <c r="BF315" s="12">
        <v>-6.7392678368388484E-2</v>
      </c>
      <c r="BG315" s="12">
        <v>-1.9543599866939836E-3</v>
      </c>
      <c r="BH315" s="12">
        <v>-0.22513447571833112</v>
      </c>
      <c r="BI315" s="12">
        <v>-0.15515471354793739</v>
      </c>
      <c r="BJ315" s="12">
        <v>0.26948044893785772</v>
      </c>
      <c r="BK315" s="12">
        <v>-9.0201807936533054E-2</v>
      </c>
      <c r="BL315" s="12">
        <v>0.17300668238083641</v>
      </c>
      <c r="BM315" s="12">
        <v>5.1799706188750114E-2</v>
      </c>
      <c r="BN315" s="12">
        <v>0.26387083404539574</v>
      </c>
      <c r="BO315" s="12">
        <v>0.14369204084832243</v>
      </c>
      <c r="BP315" s="12">
        <v>0.15505072378710533</v>
      </c>
      <c r="BQ315" s="12">
        <v>0.27196735855863569</v>
      </c>
      <c r="BR315" s="12">
        <v>0</v>
      </c>
    </row>
    <row r="316" spans="1:70">
      <c r="A316" s="1">
        <v>315</v>
      </c>
      <c r="B316" s="1">
        <v>0</v>
      </c>
      <c r="C316" s="1">
        <v>0</v>
      </c>
      <c r="D316" s="1">
        <v>136</v>
      </c>
      <c r="E316" s="1" t="s">
        <v>255</v>
      </c>
      <c r="F316" s="1" t="s">
        <v>99</v>
      </c>
      <c r="G316" s="1" t="s">
        <v>84</v>
      </c>
      <c r="H316" s="1" t="s">
        <v>32</v>
      </c>
      <c r="I316" s="1">
        <v>1</v>
      </c>
      <c r="J316" s="13">
        <v>0.12516051068690429</v>
      </c>
      <c r="K316" s="13">
        <v>-0.10468558281564184</v>
      </c>
      <c r="L316" s="13">
        <v>9.5601060536315244E-2</v>
      </c>
      <c r="M316" s="13">
        <v>8.3668348819956703E-2</v>
      </c>
      <c r="N316" s="13">
        <v>-8.4450336010759366E-3</v>
      </c>
      <c r="O316" s="13">
        <v>-0.31749091710735072</v>
      </c>
      <c r="P316" s="13">
        <v>0.13978296757004968</v>
      </c>
      <c r="Q316" s="13">
        <v>0.45052418398357341</v>
      </c>
      <c r="R316" s="13">
        <v>-9.0323958704126212E-2</v>
      </c>
      <c r="S316" s="13">
        <v>-3.2688058028470628E-2</v>
      </c>
      <c r="T316" s="13">
        <v>-0.1209100715661223</v>
      </c>
      <c r="U316" s="13">
        <v>-0.26016546382328998</v>
      </c>
      <c r="V316" s="13">
        <v>-8.0189722217753404E-2</v>
      </c>
      <c r="W316" s="13">
        <v>0.13309867816841964</v>
      </c>
      <c r="X316" s="13">
        <v>6.8551922895852768E-2</v>
      </c>
      <c r="Y316" s="13">
        <v>0.12905005404890879</v>
      </c>
      <c r="Z316" s="13">
        <v>0.15015953709223079</v>
      </c>
      <c r="AA316" s="13">
        <v>0.12601268136452909</v>
      </c>
      <c r="AB316" s="13">
        <v>4.7808479333476227E-2</v>
      </c>
      <c r="AC316" s="13">
        <v>-5.5576927158314986E-3</v>
      </c>
      <c r="AD316" s="13">
        <v>0.36063178006570268</v>
      </c>
      <c r="AE316" s="5">
        <v>0</v>
      </c>
      <c r="AG316" s="5">
        <v>45.052418398357339</v>
      </c>
      <c r="AH316" s="5">
        <v>31.749091710735073</v>
      </c>
      <c r="AI316" s="7">
        <v>0</v>
      </c>
      <c r="AJ316" s="1"/>
      <c r="AK316" s="1"/>
      <c r="AL316" s="1"/>
      <c r="AM316" s="1"/>
      <c r="AN316" s="1"/>
      <c r="AO316" s="1"/>
      <c r="AP316" s="1"/>
      <c r="AW316" s="12">
        <v>0.12516051068690429</v>
      </c>
      <c r="AX316" s="12">
        <v>-0.10468558281564184</v>
      </c>
      <c r="AY316" s="12">
        <v>9.5601060536315244E-2</v>
      </c>
      <c r="AZ316" s="12">
        <v>8.3668348819956703E-2</v>
      </c>
      <c r="BA316" s="12">
        <v>-8.4450336010759366E-3</v>
      </c>
      <c r="BB316" s="12">
        <v>-0.31749091710735072</v>
      </c>
      <c r="BC316" s="12">
        <v>0.13978296757004968</v>
      </c>
      <c r="BD316" s="12">
        <v>0.45052418398357341</v>
      </c>
      <c r="BE316" s="12">
        <v>-9.0323958704126212E-2</v>
      </c>
      <c r="BF316" s="12">
        <v>-3.2688058028470628E-2</v>
      </c>
      <c r="BG316" s="12">
        <v>-0.1209100715661223</v>
      </c>
      <c r="BH316" s="12">
        <v>-0.26016546382328998</v>
      </c>
      <c r="BI316" s="12">
        <v>-8.0189722217753404E-2</v>
      </c>
      <c r="BJ316" s="12">
        <v>0.13309867816841964</v>
      </c>
      <c r="BK316" s="12">
        <v>6.8551922895852768E-2</v>
      </c>
      <c r="BL316" s="12">
        <v>0.12905005404890879</v>
      </c>
      <c r="BM316" s="12">
        <v>0.15015953709223079</v>
      </c>
      <c r="BN316" s="12">
        <v>0.12601268136452909</v>
      </c>
      <c r="BO316" s="12">
        <v>4.7808479333476227E-2</v>
      </c>
      <c r="BP316" s="12">
        <v>-5.5576927158314986E-3</v>
      </c>
      <c r="BQ316" s="12">
        <v>0.36063178006570268</v>
      </c>
      <c r="BR316" s="12">
        <v>0</v>
      </c>
    </row>
    <row r="317" spans="1:70">
      <c r="A317" s="1">
        <v>316</v>
      </c>
      <c r="B317" s="1">
        <v>0</v>
      </c>
      <c r="C317" s="1">
        <v>0</v>
      </c>
      <c r="D317" s="1">
        <v>0</v>
      </c>
      <c r="E317" s="1" t="s">
        <v>256</v>
      </c>
      <c r="F317" s="1" t="s">
        <v>99</v>
      </c>
      <c r="G317" s="1" t="s">
        <v>84</v>
      </c>
      <c r="H317" s="1" t="s">
        <v>32</v>
      </c>
      <c r="I317" s="1">
        <v>1</v>
      </c>
      <c r="J317" s="13">
        <v>6.7491943460049914E-2</v>
      </c>
      <c r="K317" s="13">
        <v>-0.18041497699153755</v>
      </c>
      <c r="L317" s="13">
        <v>0.2192963447852686</v>
      </c>
      <c r="M317" s="13">
        <v>0.16727684949304136</v>
      </c>
      <c r="N317" s="13">
        <v>4.4604852890026914E-2</v>
      </c>
      <c r="O317" s="13">
        <v>-0.28550368107991586</v>
      </c>
      <c r="P317" s="13">
        <v>0.15558509734371145</v>
      </c>
      <c r="Q317" s="13">
        <v>0.41022571942211444</v>
      </c>
      <c r="R317" s="13">
        <v>2.3686918333363505E-2</v>
      </c>
      <c r="S317" s="13">
        <v>1.1803815138422376E-2</v>
      </c>
      <c r="T317" s="13">
        <v>-0.15319521935004995</v>
      </c>
      <c r="U317" s="13">
        <v>-0.28692370321864519</v>
      </c>
      <c r="V317" s="13">
        <v>3.2876451076080067E-2</v>
      </c>
      <c r="W317" s="13">
        <v>0.10385012182480075</v>
      </c>
      <c r="X317" s="13">
        <v>2.4603300141077495E-2</v>
      </c>
      <c r="Y317" s="13">
        <v>8.2278748691792178E-2</v>
      </c>
      <c r="Z317" s="13">
        <v>0.18085272171510128</v>
      </c>
      <c r="AA317" s="13">
        <v>0.15367542273180351</v>
      </c>
      <c r="AB317" s="13">
        <v>0.2173370927530196</v>
      </c>
      <c r="AC317" s="13">
        <v>-5.614902699555363E-2</v>
      </c>
      <c r="AD317" s="13">
        <v>0.30483723551469016</v>
      </c>
      <c r="AE317" s="5">
        <v>0</v>
      </c>
      <c r="AG317" s="5">
        <v>41.022571942211442</v>
      </c>
      <c r="AH317" s="5">
        <v>28.692370321864519</v>
      </c>
      <c r="AI317" s="7">
        <v>0</v>
      </c>
      <c r="AJ317" s="1"/>
      <c r="AK317" s="1"/>
      <c r="AL317" s="1"/>
      <c r="AM317" s="1"/>
      <c r="AN317" s="1"/>
      <c r="AO317" s="1"/>
      <c r="AP317" s="1"/>
      <c r="AW317" s="12">
        <v>6.7491943460049914E-2</v>
      </c>
      <c r="AX317" s="12">
        <v>-0.18041497699153755</v>
      </c>
      <c r="AY317" s="12">
        <v>0.2192963447852686</v>
      </c>
      <c r="AZ317" s="12">
        <v>0.16727684949304136</v>
      </c>
      <c r="BA317" s="12">
        <v>4.4604852890026914E-2</v>
      </c>
      <c r="BB317" s="12">
        <v>-0.28550368107991586</v>
      </c>
      <c r="BC317" s="12">
        <v>0.15558509734371145</v>
      </c>
      <c r="BD317" s="12">
        <v>0.41022571942211444</v>
      </c>
      <c r="BE317" s="12">
        <v>2.3686918333363505E-2</v>
      </c>
      <c r="BF317" s="12">
        <v>1.1803815138422376E-2</v>
      </c>
      <c r="BG317" s="12">
        <v>-0.15319521935004995</v>
      </c>
      <c r="BH317" s="12">
        <v>-0.28692370321864519</v>
      </c>
      <c r="BI317" s="12">
        <v>3.2876451076080067E-2</v>
      </c>
      <c r="BJ317" s="12">
        <v>0.10385012182480075</v>
      </c>
      <c r="BK317" s="12">
        <v>2.4603300141077495E-2</v>
      </c>
      <c r="BL317" s="12">
        <v>8.2278748691792178E-2</v>
      </c>
      <c r="BM317" s="12">
        <v>0.18085272171510128</v>
      </c>
      <c r="BN317" s="12">
        <v>0.15367542273180351</v>
      </c>
      <c r="BO317" s="12">
        <v>0.2173370927530196</v>
      </c>
      <c r="BP317" s="12">
        <v>-5.614902699555363E-2</v>
      </c>
      <c r="BQ317" s="12">
        <v>0.30483723551469016</v>
      </c>
      <c r="BR317" s="12">
        <v>0</v>
      </c>
    </row>
    <row r="318" spans="1:70">
      <c r="A318" s="1">
        <v>317</v>
      </c>
      <c r="B318" s="1">
        <v>0</v>
      </c>
      <c r="C318" s="1">
        <v>0</v>
      </c>
      <c r="D318" s="1">
        <v>0</v>
      </c>
      <c r="E318" s="1" t="s">
        <v>9</v>
      </c>
      <c r="F318" s="1" t="s">
        <v>99</v>
      </c>
      <c r="G318" s="1" t="s">
        <v>84</v>
      </c>
      <c r="H318" s="1" t="s">
        <v>32</v>
      </c>
      <c r="I318" s="1">
        <v>1</v>
      </c>
      <c r="J318" s="13">
        <v>0.10034836323672015</v>
      </c>
      <c r="K318" s="13">
        <v>-0.11644732000324398</v>
      </c>
      <c r="L318" s="13">
        <v>0.12548191831151451</v>
      </c>
      <c r="M318" s="13">
        <v>0.10633590633559611</v>
      </c>
      <c r="N318" s="13">
        <v>7.083686575203983E-3</v>
      </c>
      <c r="O318" s="13">
        <v>-0.29698493569091278</v>
      </c>
      <c r="P318" s="13">
        <v>0.14948237409308673</v>
      </c>
      <c r="Q318" s="13">
        <v>0.44093104653763682</v>
      </c>
      <c r="R318" s="13">
        <v>-5.5510315229721267E-2</v>
      </c>
      <c r="S318" s="13">
        <v>-2.3785192238852608E-2</v>
      </c>
      <c r="T318" s="13">
        <v>-0.11711592881390039</v>
      </c>
      <c r="U318" s="13">
        <v>-0.26320708015366123</v>
      </c>
      <c r="V318" s="13">
        <v>-4.6210045635760671E-2</v>
      </c>
      <c r="W318" s="13">
        <v>0.1237334063814212</v>
      </c>
      <c r="X318" s="13">
        <v>5.7702238274811204E-2</v>
      </c>
      <c r="Y318" s="13">
        <v>0.12004974157395465</v>
      </c>
      <c r="Z318" s="13">
        <v>0.16223342117891065</v>
      </c>
      <c r="AA318" s="13">
        <v>0.13292354135774145</v>
      </c>
      <c r="AB318" s="13">
        <v>9.4225416197717751E-2</v>
      </c>
      <c r="AC318" s="13">
        <v>-1.3396455480137317E-2</v>
      </c>
      <c r="AD318" s="13">
        <v>0.35088338497249683</v>
      </c>
      <c r="AE318" s="5">
        <v>0</v>
      </c>
      <c r="AG318" s="5">
        <v>44.093104653763682</v>
      </c>
      <c r="AH318" s="5">
        <v>29.698493569091276</v>
      </c>
      <c r="AI318" s="7">
        <v>0</v>
      </c>
      <c r="AJ318" s="1"/>
      <c r="AK318" s="1"/>
      <c r="AL318" s="1"/>
      <c r="AM318" s="1"/>
      <c r="AN318" s="1"/>
      <c r="AO318" s="1"/>
      <c r="AP318" s="1"/>
      <c r="AW318" s="12">
        <v>0.10034836323672015</v>
      </c>
      <c r="AX318" s="12">
        <v>-0.11644732000324398</v>
      </c>
      <c r="AY318" s="12">
        <v>0.12548191831151451</v>
      </c>
      <c r="AZ318" s="12">
        <v>0.10633590633559611</v>
      </c>
      <c r="BA318" s="12">
        <v>7.083686575203983E-3</v>
      </c>
      <c r="BB318" s="12">
        <v>-0.29698493569091278</v>
      </c>
      <c r="BC318" s="12">
        <v>0.14948237409308673</v>
      </c>
      <c r="BD318" s="12">
        <v>0.44093104653763682</v>
      </c>
      <c r="BE318" s="12">
        <v>-5.5510315229721267E-2</v>
      </c>
      <c r="BF318" s="12">
        <v>-2.3785192238852608E-2</v>
      </c>
      <c r="BG318" s="12">
        <v>-0.11711592881390039</v>
      </c>
      <c r="BH318" s="12">
        <v>-0.26320708015366123</v>
      </c>
      <c r="BI318" s="12">
        <v>-4.6210045635760671E-2</v>
      </c>
      <c r="BJ318" s="12">
        <v>0.1237334063814212</v>
      </c>
      <c r="BK318" s="12">
        <v>5.7702238274811204E-2</v>
      </c>
      <c r="BL318" s="12">
        <v>0.12004974157395465</v>
      </c>
      <c r="BM318" s="12">
        <v>0.16223342117891065</v>
      </c>
      <c r="BN318" s="12">
        <v>0.13292354135774145</v>
      </c>
      <c r="BO318" s="12">
        <v>9.4225416197717751E-2</v>
      </c>
      <c r="BP318" s="12">
        <v>-1.3396455480137317E-2</v>
      </c>
      <c r="BQ318" s="12">
        <v>0.35088338497249683</v>
      </c>
      <c r="BR318" s="12">
        <v>0</v>
      </c>
    </row>
    <row r="319" spans="1:70">
      <c r="A319" s="1">
        <v>318</v>
      </c>
      <c r="B319" s="1">
        <v>0</v>
      </c>
      <c r="C319" s="1">
        <v>0</v>
      </c>
      <c r="D319" s="1">
        <v>137</v>
      </c>
      <c r="E319" s="1" t="s">
        <v>9</v>
      </c>
      <c r="F319" s="1" t="s">
        <v>254</v>
      </c>
      <c r="G319" s="1" t="s">
        <v>84</v>
      </c>
      <c r="H319" s="1" t="s">
        <v>258</v>
      </c>
      <c r="I319" s="1">
        <v>0</v>
      </c>
      <c r="J319" s="13">
        <v>0.11802966722820916</v>
      </c>
      <c r="K319" s="13">
        <v>7.865907237764376E-2</v>
      </c>
      <c r="L319" s="13">
        <v>-1.8751873640725662E-2</v>
      </c>
      <c r="M319" s="13">
        <v>-0.25778115817115216</v>
      </c>
      <c r="N319" s="13">
        <v>3.5436249144035079E-2</v>
      </c>
      <c r="O319" s="13">
        <v>0.26925538700753393</v>
      </c>
      <c r="P319" s="13">
        <v>0.10475253323698921</v>
      </c>
      <c r="Q319" s="13">
        <v>0.15153730627812734</v>
      </c>
      <c r="R319" s="13">
        <v>-1.2360966549140923E-2</v>
      </c>
      <c r="S319" s="13">
        <v>-3.5752210675901473E-2</v>
      </c>
      <c r="T319" s="13">
        <v>-0.1165020051568824</v>
      </c>
      <c r="U319" s="13">
        <v>1.2994005640850521E-2</v>
      </c>
      <c r="V319" s="13">
        <v>0.1029984090134165</v>
      </c>
      <c r="W319" s="13">
        <v>-0.26927424083690299</v>
      </c>
      <c r="X319" s="13">
        <v>-0.25521755810213032</v>
      </c>
      <c r="Y319" s="13">
        <v>7.9184273524040335E-3</v>
      </c>
      <c r="Z319" s="13">
        <v>0.18039945156599854</v>
      </c>
      <c r="AA319" s="13">
        <v>-4.5509179240844293E-2</v>
      </c>
      <c r="AB319" s="13">
        <v>0.14883062901185409</v>
      </c>
      <c r="AC319" s="13">
        <v>-0.30132798696345531</v>
      </c>
      <c r="AD319" s="13">
        <v>-0.18378031933695341</v>
      </c>
      <c r="AE319" s="5">
        <v>0</v>
      </c>
      <c r="AG319" s="5">
        <v>26.925538700753393</v>
      </c>
      <c r="AH319" s="5">
        <v>30.132798696345532</v>
      </c>
      <c r="AI319" s="7">
        <v>0</v>
      </c>
      <c r="AJ319" s="1"/>
      <c r="AK319" s="1"/>
      <c r="AL319" s="1"/>
      <c r="AM319" s="1"/>
      <c r="AN319" s="1"/>
      <c r="AO319" s="1"/>
      <c r="AP319" s="1"/>
      <c r="AW319" s="12">
        <v>0.11802966722820916</v>
      </c>
      <c r="AX319" s="12">
        <v>7.865907237764376E-2</v>
      </c>
      <c r="AY319" s="12">
        <v>-1.8751873640725662E-2</v>
      </c>
      <c r="AZ319" s="12">
        <v>-0.25778115817115216</v>
      </c>
      <c r="BA319" s="12">
        <v>3.5436249144035079E-2</v>
      </c>
      <c r="BB319" s="12">
        <v>0.26925538700753393</v>
      </c>
      <c r="BC319" s="12">
        <v>0.10475253323698921</v>
      </c>
      <c r="BD319" s="12">
        <v>0.15153730627812734</v>
      </c>
      <c r="BE319" s="12">
        <v>-1.2360966549140923E-2</v>
      </c>
      <c r="BF319" s="12">
        <v>-3.5752210675901473E-2</v>
      </c>
      <c r="BG319" s="12">
        <v>-0.1165020051568824</v>
      </c>
      <c r="BH319" s="12">
        <v>1.2994005640850521E-2</v>
      </c>
      <c r="BI319" s="12">
        <v>0.1029984090134165</v>
      </c>
      <c r="BJ319" s="12">
        <v>-0.26927424083690299</v>
      </c>
      <c r="BK319" s="12">
        <v>-0.25521755810213032</v>
      </c>
      <c r="BL319" s="12">
        <v>7.9184273524040335E-3</v>
      </c>
      <c r="BM319" s="12">
        <v>0.18039945156599854</v>
      </c>
      <c r="BN319" s="12">
        <v>-4.5509179240844293E-2</v>
      </c>
      <c r="BO319" s="12">
        <v>0.14883062901185409</v>
      </c>
      <c r="BP319" s="12">
        <v>-0.30132798696345531</v>
      </c>
      <c r="BQ319" s="12">
        <v>-0.18378031933695341</v>
      </c>
      <c r="BR319" s="12">
        <v>0</v>
      </c>
    </row>
    <row r="320" spans="1:70">
      <c r="A320" s="1">
        <v>319</v>
      </c>
      <c r="B320" s="1">
        <v>0</v>
      </c>
      <c r="C320" s="1">
        <v>0</v>
      </c>
      <c r="D320" s="1">
        <v>138</v>
      </c>
      <c r="E320" s="1" t="s">
        <v>255</v>
      </c>
      <c r="F320" s="1" t="s">
        <v>448</v>
      </c>
      <c r="G320" s="1" t="s">
        <v>84</v>
      </c>
      <c r="H320" s="1" t="s">
        <v>259</v>
      </c>
      <c r="I320" s="1">
        <v>1</v>
      </c>
      <c r="J320" s="13">
        <v>-1.6132297403841967E-2</v>
      </c>
      <c r="K320" s="13">
        <v>0.19631208797796285</v>
      </c>
      <c r="L320" s="13">
        <v>9.0784688592779786E-2</v>
      </c>
      <c r="M320" s="13">
        <v>0.23575240498378658</v>
      </c>
      <c r="N320" s="13">
        <v>9.0769640170765095E-2</v>
      </c>
      <c r="O320" s="13">
        <v>-0.43870988720954307</v>
      </c>
      <c r="P320" s="13">
        <v>0.1367740673773245</v>
      </c>
      <c r="Q320" s="13">
        <v>-0.17557292448456394</v>
      </c>
      <c r="R320" s="13">
        <v>-2.5733059496397211E-2</v>
      </c>
      <c r="S320" s="13">
        <v>-0.12381443523064059</v>
      </c>
      <c r="T320" s="13">
        <v>-0.105957991822657</v>
      </c>
      <c r="U320" s="13">
        <v>4.1311724830725614E-2</v>
      </c>
      <c r="V320" s="13">
        <v>1.2129549785486824E-3</v>
      </c>
      <c r="W320" s="13">
        <v>0.27084169243703987</v>
      </c>
      <c r="X320" s="13">
        <v>-6.8694701314655202E-2</v>
      </c>
      <c r="Y320" s="13">
        <v>-3.6309304391077331E-2</v>
      </c>
      <c r="Z320" s="13">
        <v>6.0498058552871617E-2</v>
      </c>
      <c r="AA320" s="13">
        <v>-5.473095150427547E-3</v>
      </c>
      <c r="AB320" s="13">
        <v>0.29095100132185736</v>
      </c>
      <c r="AC320" s="13">
        <v>-0.31801917794241802</v>
      </c>
      <c r="AD320" s="13">
        <v>-9.1726914510930582E-2</v>
      </c>
      <c r="AE320" s="5">
        <v>0</v>
      </c>
      <c r="AG320" s="5">
        <v>29.095100132185735</v>
      </c>
      <c r="AH320" s="5">
        <v>43.870988720954308</v>
      </c>
      <c r="AI320" s="7">
        <v>0</v>
      </c>
      <c r="AJ320" s="1"/>
      <c r="AK320" s="1"/>
      <c r="AL320" s="1"/>
      <c r="AM320" s="1"/>
      <c r="AN320" s="1"/>
      <c r="AO320" s="1"/>
      <c r="AP320" s="1"/>
      <c r="AW320" s="12">
        <v>-1.6132297403841967E-2</v>
      </c>
      <c r="AX320" s="12">
        <v>0.19631208797796285</v>
      </c>
      <c r="AY320" s="12">
        <v>9.0784688592779786E-2</v>
      </c>
      <c r="AZ320" s="12">
        <v>0.23575240498378658</v>
      </c>
      <c r="BA320" s="12">
        <v>9.0769640170765095E-2</v>
      </c>
      <c r="BB320" s="12">
        <v>-0.43870988720954307</v>
      </c>
      <c r="BC320" s="12">
        <v>0.1367740673773245</v>
      </c>
      <c r="BD320" s="12">
        <v>-0.17557292448456394</v>
      </c>
      <c r="BE320" s="12">
        <v>-2.5733059496397211E-2</v>
      </c>
      <c r="BF320" s="12">
        <v>-0.12381443523064059</v>
      </c>
      <c r="BG320" s="12">
        <v>-0.105957991822657</v>
      </c>
      <c r="BH320" s="12">
        <v>4.1311724830725614E-2</v>
      </c>
      <c r="BI320" s="12">
        <v>1.2129549785486824E-3</v>
      </c>
      <c r="BJ320" s="12">
        <v>0.27084169243703987</v>
      </c>
      <c r="BK320" s="12">
        <v>-6.8694701314655202E-2</v>
      </c>
      <c r="BL320" s="12">
        <v>-3.6309304391077331E-2</v>
      </c>
      <c r="BM320" s="12">
        <v>6.0498058552871617E-2</v>
      </c>
      <c r="BN320" s="12">
        <v>-5.473095150427547E-3</v>
      </c>
      <c r="BO320" s="12">
        <v>0.29095100132185736</v>
      </c>
      <c r="BP320" s="12">
        <v>-0.31801917794241802</v>
      </c>
      <c r="BQ320" s="12">
        <v>-9.1726914510930582E-2</v>
      </c>
      <c r="BR320" s="12">
        <v>0</v>
      </c>
    </row>
    <row r="321" spans="1:70">
      <c r="A321" s="1">
        <v>320</v>
      </c>
      <c r="B321" s="1">
        <v>0</v>
      </c>
      <c r="C321" s="1">
        <v>0</v>
      </c>
      <c r="D321" s="1">
        <v>0</v>
      </c>
      <c r="E321" s="1" t="s">
        <v>256</v>
      </c>
      <c r="F321" s="1" t="s">
        <v>448</v>
      </c>
      <c r="G321" s="1" t="s">
        <v>84</v>
      </c>
      <c r="H321" s="1" t="s">
        <v>259</v>
      </c>
      <c r="I321" s="1">
        <v>1</v>
      </c>
      <c r="J321" s="13">
        <v>-8.852742885183075E-2</v>
      </c>
      <c r="K321" s="13">
        <v>-7.4552437532982449E-2</v>
      </c>
      <c r="L321" s="13">
        <v>9.8127376966651608E-2</v>
      </c>
      <c r="M321" s="13">
        <v>-0.21537798243731787</v>
      </c>
      <c r="N321" s="13">
        <v>-4.6886641438604035E-2</v>
      </c>
      <c r="O321" s="13">
        <v>0.14093713796805907</v>
      </c>
      <c r="P321" s="13">
        <v>-0.22709697883635277</v>
      </c>
      <c r="Q321" s="13">
        <v>0.17723556903330998</v>
      </c>
      <c r="R321" s="13">
        <v>-0.45805516327685741</v>
      </c>
      <c r="S321" s="13">
        <v>0.11812117594149968</v>
      </c>
      <c r="T321" s="13">
        <v>-0.26687878994599218</v>
      </c>
      <c r="U321" s="13">
        <v>9.5553709542429116E-2</v>
      </c>
      <c r="V321" s="13">
        <v>-2.9361667084413155E-2</v>
      </c>
      <c r="W321" s="13">
        <v>-8.6633907045745265E-2</v>
      </c>
      <c r="X321" s="13">
        <v>0.18721144443859733</v>
      </c>
      <c r="Y321" s="13">
        <v>0.27922003020612618</v>
      </c>
      <c r="Z321" s="13">
        <v>4.8680798070288587E-3</v>
      </c>
      <c r="AA321" s="13">
        <v>0.17283703054400901</v>
      </c>
      <c r="AB321" s="13">
        <v>6.6898194092908717E-2</v>
      </c>
      <c r="AC321" s="13">
        <v>-5.1477131392577709E-2</v>
      </c>
      <c r="AD321" s="13">
        <v>1.9772263042251523E-2</v>
      </c>
      <c r="AE321" s="5">
        <v>0</v>
      </c>
      <c r="AG321" s="5">
        <v>27.922003020612618</v>
      </c>
      <c r="AH321" s="5">
        <v>45.805516327685744</v>
      </c>
      <c r="AI321" s="7">
        <v>0</v>
      </c>
      <c r="AJ321" s="1"/>
      <c r="AK321" s="1"/>
      <c r="AL321" s="1"/>
      <c r="AM321" s="1"/>
      <c r="AN321" s="1"/>
      <c r="AO321" s="1"/>
      <c r="AP321" s="1"/>
      <c r="AW321" s="12">
        <v>-8.852742885183075E-2</v>
      </c>
      <c r="AX321" s="12">
        <v>-7.4552437532982449E-2</v>
      </c>
      <c r="AY321" s="12">
        <v>9.8127376966651608E-2</v>
      </c>
      <c r="AZ321" s="12">
        <v>-0.21537798243731787</v>
      </c>
      <c r="BA321" s="12">
        <v>-4.6886641438604035E-2</v>
      </c>
      <c r="BB321" s="12">
        <v>0.14093713796805907</v>
      </c>
      <c r="BC321" s="12">
        <v>-0.22709697883635277</v>
      </c>
      <c r="BD321" s="12">
        <v>0.17723556903330998</v>
      </c>
      <c r="BE321" s="12">
        <v>-0.45805516327685741</v>
      </c>
      <c r="BF321" s="12">
        <v>0.11812117594149968</v>
      </c>
      <c r="BG321" s="12">
        <v>-0.26687878994599218</v>
      </c>
      <c r="BH321" s="12">
        <v>9.5553709542429116E-2</v>
      </c>
      <c r="BI321" s="12">
        <v>-2.9361667084413155E-2</v>
      </c>
      <c r="BJ321" s="12">
        <v>-8.6633907045745265E-2</v>
      </c>
      <c r="BK321" s="12">
        <v>0.18721144443859733</v>
      </c>
      <c r="BL321" s="12">
        <v>0.27922003020612618</v>
      </c>
      <c r="BM321" s="12">
        <v>4.8680798070288587E-3</v>
      </c>
      <c r="BN321" s="12">
        <v>0.17283703054400901</v>
      </c>
      <c r="BO321" s="12">
        <v>6.6898194092908717E-2</v>
      </c>
      <c r="BP321" s="12">
        <v>-5.1477131392577709E-2</v>
      </c>
      <c r="BQ321" s="12">
        <v>1.9772263042251523E-2</v>
      </c>
      <c r="BR321" s="12">
        <v>0</v>
      </c>
    </row>
    <row r="322" spans="1:70">
      <c r="A322" s="1">
        <v>321</v>
      </c>
      <c r="B322" s="1">
        <v>0</v>
      </c>
      <c r="C322" s="1">
        <v>0</v>
      </c>
      <c r="D322" s="1">
        <v>0</v>
      </c>
      <c r="E322" s="1" t="s">
        <v>9</v>
      </c>
      <c r="F322" s="1" t="s">
        <v>448</v>
      </c>
      <c r="G322" s="1" t="s">
        <v>84</v>
      </c>
      <c r="H322" s="1" t="s">
        <v>259</v>
      </c>
      <c r="I322" s="1">
        <v>1</v>
      </c>
      <c r="J322" s="13">
        <v>-5.652425347525232E-2</v>
      </c>
      <c r="K322" s="13">
        <v>5.6125876247449809E-2</v>
      </c>
      <c r="L322" s="13">
        <v>9.4863172500242288E-2</v>
      </c>
      <c r="M322" s="13">
        <v>-2.0287244675626953E-2</v>
      </c>
      <c r="N322" s="13">
        <v>1.2421733569118168E-2</v>
      </c>
      <c r="O322" s="13">
        <v>-0.12110251658402468</v>
      </c>
      <c r="P322" s="13">
        <v>-6.7530286100853182E-2</v>
      </c>
      <c r="Q322" s="13">
        <v>2.2209113769044678E-2</v>
      </c>
      <c r="R322" s="13">
        <v>-0.2775654283867412</v>
      </c>
      <c r="S322" s="13">
        <v>9.1707509683430638E-3</v>
      </c>
      <c r="T322" s="13">
        <v>-0.1928399117026412</v>
      </c>
      <c r="U322" s="13">
        <v>7.1246729673387563E-2</v>
      </c>
      <c r="V322" s="13">
        <v>-1.4797755612383483E-2</v>
      </c>
      <c r="W322" s="13">
        <v>6.4500225663444669E-2</v>
      </c>
      <c r="X322" s="13">
        <v>7.7045835362298809E-2</v>
      </c>
      <c r="Y322" s="13">
        <v>0.13744176779727599</v>
      </c>
      <c r="Z322" s="13">
        <v>3.1470051597801106E-2</v>
      </c>
      <c r="AA322" s="13">
        <v>9.3704002934310832E-2</v>
      </c>
      <c r="AB322" s="13">
        <v>0.18363411890536979</v>
      </c>
      <c r="AC322" s="13">
        <v>-0.17205267539275826</v>
      </c>
      <c r="AD322" s="13">
        <v>-2.9894644214311955E-2</v>
      </c>
      <c r="AE322" s="5">
        <v>0</v>
      </c>
      <c r="AG322" s="5">
        <v>18.36341189053698</v>
      </c>
      <c r="AH322" s="5">
        <v>27.756542838674118</v>
      </c>
      <c r="AI322" s="7">
        <v>0</v>
      </c>
      <c r="AJ322" s="1"/>
      <c r="AK322" s="1"/>
      <c r="AL322" s="1"/>
      <c r="AM322" s="1"/>
      <c r="AN322" s="1"/>
      <c r="AO322" s="1"/>
      <c r="AP322" s="1"/>
      <c r="AW322" s="12">
        <v>-5.652425347525232E-2</v>
      </c>
      <c r="AX322" s="12">
        <v>5.6125876247449809E-2</v>
      </c>
      <c r="AY322" s="12">
        <v>9.4863172500242288E-2</v>
      </c>
      <c r="AZ322" s="12">
        <v>-2.0287244675626953E-2</v>
      </c>
      <c r="BA322" s="12">
        <v>1.2421733569118168E-2</v>
      </c>
      <c r="BB322" s="12">
        <v>-0.12110251658402468</v>
      </c>
      <c r="BC322" s="12">
        <v>-6.7530286100853182E-2</v>
      </c>
      <c r="BD322" s="12">
        <v>2.2209113769044678E-2</v>
      </c>
      <c r="BE322" s="12">
        <v>-0.2775654283867412</v>
      </c>
      <c r="BF322" s="12">
        <v>9.1707509683430638E-3</v>
      </c>
      <c r="BG322" s="12">
        <v>-0.1928399117026412</v>
      </c>
      <c r="BH322" s="12">
        <v>7.1246729673387563E-2</v>
      </c>
      <c r="BI322" s="12">
        <v>-1.4797755612383483E-2</v>
      </c>
      <c r="BJ322" s="12">
        <v>6.4500225663444669E-2</v>
      </c>
      <c r="BK322" s="12">
        <v>7.7045835362298809E-2</v>
      </c>
      <c r="BL322" s="12">
        <v>0.13744176779727599</v>
      </c>
      <c r="BM322" s="12">
        <v>3.1470051597801106E-2</v>
      </c>
      <c r="BN322" s="12">
        <v>9.3704002934310832E-2</v>
      </c>
      <c r="BO322" s="12">
        <v>0.18363411890536979</v>
      </c>
      <c r="BP322" s="12">
        <v>-0.17205267539275826</v>
      </c>
      <c r="BQ322" s="12">
        <v>-2.9894644214311955E-2</v>
      </c>
      <c r="BR322" s="12">
        <v>0</v>
      </c>
    </row>
    <row r="323" spans="1:70">
      <c r="A323" s="1">
        <v>322</v>
      </c>
      <c r="B323" s="1">
        <v>0</v>
      </c>
      <c r="C323" s="1">
        <v>0</v>
      </c>
      <c r="D323" s="1">
        <v>139</v>
      </c>
      <c r="E323" s="1" t="s">
        <v>255</v>
      </c>
      <c r="F323" s="1" t="s">
        <v>453</v>
      </c>
      <c r="G323" s="1" t="s">
        <v>84</v>
      </c>
      <c r="H323" s="1" t="s">
        <v>260</v>
      </c>
      <c r="I323" s="1">
        <v>1</v>
      </c>
      <c r="J323" s="13">
        <v>6.0450525928259266E-2</v>
      </c>
      <c r="K323" s="13">
        <v>-8.6556171957982153E-3</v>
      </c>
      <c r="L323" s="13">
        <v>-0.12440298271658586</v>
      </c>
      <c r="M323" s="13">
        <v>-7.5899324928158943E-2</v>
      </c>
      <c r="N323" s="13">
        <v>7.7283650900273254E-2</v>
      </c>
      <c r="O323" s="13">
        <v>0.27376795576427176</v>
      </c>
      <c r="P323" s="13">
        <v>0.26195930471229156</v>
      </c>
      <c r="Q323" s="13">
        <v>0.55170861469395949</v>
      </c>
      <c r="R323" s="13">
        <v>-0.53213511465118779</v>
      </c>
      <c r="S323" s="13">
        <v>-2.6806232399702107E-2</v>
      </c>
      <c r="T323" s="13">
        <v>-0.1003515820653107</v>
      </c>
      <c r="U323" s="13">
        <v>3.0829122185541482E-2</v>
      </c>
      <c r="V323" s="13">
        <v>-2.4924255919275103E-2</v>
      </c>
      <c r="W323" s="13">
        <v>-0.34852870559215199</v>
      </c>
      <c r="X323" s="13">
        <v>-7.0726731746349566E-2</v>
      </c>
      <c r="Y323" s="13">
        <v>0.11000974988911542</v>
      </c>
      <c r="Z323" s="13">
        <v>-0.13166239944115291</v>
      </c>
      <c r="AA323" s="13">
        <v>-0.38193761702688506</v>
      </c>
      <c r="AB323" s="13">
        <v>0.38454911477751469</v>
      </c>
      <c r="AC323" s="13">
        <v>3.2109193916544641E-3</v>
      </c>
      <c r="AD323" s="13">
        <v>6.8933276900181265E-2</v>
      </c>
      <c r="AE323" s="5">
        <v>0</v>
      </c>
      <c r="AG323" s="5">
        <v>55.170861469395952</v>
      </c>
      <c r="AH323" s="5">
        <v>53.213511465118778</v>
      </c>
      <c r="AI323" s="7">
        <v>0</v>
      </c>
      <c r="AJ323" s="1"/>
      <c r="AK323" s="1"/>
      <c r="AL323" s="1"/>
      <c r="AM323" s="1"/>
      <c r="AN323" s="1"/>
      <c r="AO323" s="1"/>
      <c r="AP323" s="1"/>
      <c r="AW323" s="12">
        <v>6.0450525928259266E-2</v>
      </c>
      <c r="AX323" s="12">
        <v>-8.6556171957982153E-3</v>
      </c>
      <c r="AY323" s="12">
        <v>-0.12440298271658586</v>
      </c>
      <c r="AZ323" s="12">
        <v>-7.5899324928158943E-2</v>
      </c>
      <c r="BA323" s="12">
        <v>7.7283650900273254E-2</v>
      </c>
      <c r="BB323" s="12">
        <v>0.27376795576427176</v>
      </c>
      <c r="BC323" s="12">
        <v>0.26195930471229156</v>
      </c>
      <c r="BD323" s="12">
        <v>0.55170861469395949</v>
      </c>
      <c r="BE323" s="12">
        <v>-0.53213511465118779</v>
      </c>
      <c r="BF323" s="12">
        <v>-2.6806232399702107E-2</v>
      </c>
      <c r="BG323" s="12">
        <v>-0.1003515820653107</v>
      </c>
      <c r="BH323" s="12">
        <v>3.0829122185541482E-2</v>
      </c>
      <c r="BI323" s="12">
        <v>-2.4924255919275103E-2</v>
      </c>
      <c r="BJ323" s="12">
        <v>-0.34852870559215199</v>
      </c>
      <c r="BK323" s="12">
        <v>-7.0726731746349566E-2</v>
      </c>
      <c r="BL323" s="12">
        <v>0.11000974988911542</v>
      </c>
      <c r="BM323" s="12">
        <v>-0.13166239944115291</v>
      </c>
      <c r="BN323" s="12">
        <v>-0.38193761702688506</v>
      </c>
      <c r="BO323" s="12">
        <v>0.38454911477751469</v>
      </c>
      <c r="BP323" s="12">
        <v>3.2109193916544641E-3</v>
      </c>
      <c r="BQ323" s="12">
        <v>6.8933276900181265E-2</v>
      </c>
      <c r="BR323" s="12">
        <v>0</v>
      </c>
    </row>
    <row r="324" spans="1:70">
      <c r="A324" s="1">
        <v>323</v>
      </c>
      <c r="B324" s="1">
        <v>0</v>
      </c>
      <c r="C324" s="1">
        <v>0</v>
      </c>
      <c r="D324" s="1">
        <v>0</v>
      </c>
      <c r="E324" s="1" t="s">
        <v>256</v>
      </c>
      <c r="F324" s="1" t="s">
        <v>453</v>
      </c>
      <c r="G324" s="1" t="s">
        <v>84</v>
      </c>
      <c r="H324" s="1" t="s">
        <v>260</v>
      </c>
      <c r="I324" s="1">
        <v>1</v>
      </c>
      <c r="J324" s="13">
        <v>-1.1780643533787745E-2</v>
      </c>
      <c r="K324" s="13">
        <v>2.6217228788258846E-2</v>
      </c>
      <c r="L324" s="13">
        <v>0.25112011960454694</v>
      </c>
      <c r="M324" s="13">
        <v>-0.17251746379790531</v>
      </c>
      <c r="N324" s="13">
        <v>-2.0193319626028595E-2</v>
      </c>
      <c r="O324" s="13">
        <v>0.19019933579626053</v>
      </c>
      <c r="P324" s="13">
        <v>0.17547568696042082</v>
      </c>
      <c r="Q324" s="13">
        <v>9.3023255898323429E-2</v>
      </c>
      <c r="R324" s="13">
        <v>-0.5603900972036846</v>
      </c>
      <c r="S324" s="13">
        <v>-6.1647853854730421E-2</v>
      </c>
      <c r="T324" s="13">
        <v>3.3989266694512653E-2</v>
      </c>
      <c r="U324" s="13">
        <v>-3.7175352043053535E-2</v>
      </c>
      <c r="V324" s="13">
        <v>0.31616832783105414</v>
      </c>
      <c r="W324" s="13">
        <v>9.3023255898323429E-2</v>
      </c>
      <c r="X324" s="13">
        <v>-6.1355764412897112E-2</v>
      </c>
      <c r="Y324" s="13">
        <v>-0.15015166821859055</v>
      </c>
      <c r="Z324" s="13">
        <v>-0.15643665003195939</v>
      </c>
      <c r="AA324" s="13">
        <v>3.4237726322396453E-2</v>
      </c>
      <c r="AB324" s="13">
        <v>7.2891356737405039E-3</v>
      </c>
      <c r="AC324" s="13">
        <v>0.20440636463214826</v>
      </c>
      <c r="AD324" s="13">
        <v>0.23044397453670293</v>
      </c>
      <c r="AE324" s="5">
        <v>0</v>
      </c>
      <c r="AG324" s="5">
        <v>31.616832783105416</v>
      </c>
      <c r="AH324" s="5">
        <v>56.039009720368462</v>
      </c>
      <c r="AI324" s="7">
        <v>0</v>
      </c>
      <c r="AJ324" s="1"/>
      <c r="AK324" s="1"/>
      <c r="AL324" s="1"/>
      <c r="AM324" s="1"/>
      <c r="AN324" s="1"/>
      <c r="AO324" s="1"/>
      <c r="AP324" s="1"/>
      <c r="AW324" s="12">
        <v>-1.1780643533787745E-2</v>
      </c>
      <c r="AX324" s="12">
        <v>2.6217228788258846E-2</v>
      </c>
      <c r="AY324" s="12">
        <v>0.25112011960454694</v>
      </c>
      <c r="AZ324" s="12">
        <v>-0.17251746379790531</v>
      </c>
      <c r="BA324" s="12">
        <v>-2.0193319626028595E-2</v>
      </c>
      <c r="BB324" s="12">
        <v>0.19019933579626053</v>
      </c>
      <c r="BC324" s="12">
        <v>0.17547568696042082</v>
      </c>
      <c r="BD324" s="12">
        <v>9.3023255898323429E-2</v>
      </c>
      <c r="BE324" s="12">
        <v>-0.5603900972036846</v>
      </c>
      <c r="BF324" s="12">
        <v>-6.1647853854730421E-2</v>
      </c>
      <c r="BG324" s="12">
        <v>3.3989266694512653E-2</v>
      </c>
      <c r="BH324" s="12">
        <v>-3.7175352043053535E-2</v>
      </c>
      <c r="BI324" s="12">
        <v>0.31616832783105414</v>
      </c>
      <c r="BJ324" s="12">
        <v>9.3023255898323429E-2</v>
      </c>
      <c r="BK324" s="12">
        <v>-6.1355764412897112E-2</v>
      </c>
      <c r="BL324" s="12">
        <v>-0.15015166821859055</v>
      </c>
      <c r="BM324" s="12">
        <v>-0.15643665003195939</v>
      </c>
      <c r="BN324" s="12">
        <v>3.4237726322396453E-2</v>
      </c>
      <c r="BO324" s="12">
        <v>7.2891356737405039E-3</v>
      </c>
      <c r="BP324" s="12">
        <v>0.20440636463214826</v>
      </c>
      <c r="BQ324" s="12">
        <v>0.23044397453670293</v>
      </c>
      <c r="BR324" s="12">
        <v>0</v>
      </c>
    </row>
    <row r="325" spans="1:70">
      <c r="A325" s="1">
        <v>324</v>
      </c>
      <c r="B325" s="1">
        <v>0</v>
      </c>
      <c r="C325" s="1">
        <v>0</v>
      </c>
      <c r="D325" s="1">
        <v>0</v>
      </c>
      <c r="E325" s="1" t="s">
        <v>9</v>
      </c>
      <c r="F325" s="1" t="s">
        <v>453</v>
      </c>
      <c r="G325" s="1" t="s">
        <v>84</v>
      </c>
      <c r="H325" s="1" t="s">
        <v>260</v>
      </c>
      <c r="I325" s="1">
        <v>1</v>
      </c>
      <c r="J325" s="13">
        <v>1.993701878561676E-2</v>
      </c>
      <c r="K325" s="13">
        <v>1.1116180703249637E-2</v>
      </c>
      <c r="L325" s="13">
        <v>7.9845159774619895E-2</v>
      </c>
      <c r="M325" s="13">
        <v>-0.13331286535234307</v>
      </c>
      <c r="N325" s="13">
        <v>2.6466726691826443E-2</v>
      </c>
      <c r="O325" s="13">
        <v>0.22962291517716238</v>
      </c>
      <c r="P325" s="13">
        <v>0.21386309546297344</v>
      </c>
      <c r="Q325" s="13">
        <v>0.2777448668939963</v>
      </c>
      <c r="R325" s="13">
        <v>-0.54738963084362247</v>
      </c>
      <c r="S325" s="13">
        <v>-4.6330888451344199E-2</v>
      </c>
      <c r="T325" s="13">
        <v>-2.4894430488563817E-2</v>
      </c>
      <c r="U325" s="13">
        <v>-7.6278578882557936E-3</v>
      </c>
      <c r="V325" s="13">
        <v>0.1713853781084729</v>
      </c>
      <c r="W325" s="13">
        <v>-0.10796440240074578</v>
      </c>
      <c r="X325" s="13">
        <v>-6.5212758790738554E-2</v>
      </c>
      <c r="Y325" s="13">
        <v>-3.9652408175801845E-2</v>
      </c>
      <c r="Z325" s="13">
        <v>-0.14652101603099724</v>
      </c>
      <c r="AA325" s="13">
        <v>-0.16067199398291596</v>
      </c>
      <c r="AB325" s="13">
        <v>0.18388036080643996</v>
      </c>
      <c r="AC325" s="13">
        <v>0.11850394273121631</v>
      </c>
      <c r="AD325" s="13">
        <v>0.16030878192492859</v>
      </c>
      <c r="AE325" s="5">
        <v>0</v>
      </c>
      <c r="AG325" s="5">
        <v>27.77448668939963</v>
      </c>
      <c r="AH325" s="5">
        <v>54.738963084362247</v>
      </c>
      <c r="AI325" s="7">
        <v>0</v>
      </c>
      <c r="AJ325" s="1"/>
      <c r="AK325" s="1"/>
      <c r="AL325" s="1"/>
      <c r="AM325" s="1"/>
      <c r="AN325" s="1"/>
      <c r="AO325" s="1"/>
      <c r="AP325" s="1"/>
      <c r="AW325" s="12">
        <v>1.993701878561676E-2</v>
      </c>
      <c r="AX325" s="12">
        <v>1.1116180703249637E-2</v>
      </c>
      <c r="AY325" s="12">
        <v>7.9845159774619895E-2</v>
      </c>
      <c r="AZ325" s="12">
        <v>-0.13331286535234307</v>
      </c>
      <c r="BA325" s="12">
        <v>2.6466726691826443E-2</v>
      </c>
      <c r="BB325" s="12">
        <v>0.22962291517716238</v>
      </c>
      <c r="BC325" s="12">
        <v>0.21386309546297344</v>
      </c>
      <c r="BD325" s="12">
        <v>0.2777448668939963</v>
      </c>
      <c r="BE325" s="12">
        <v>-0.54738963084362247</v>
      </c>
      <c r="BF325" s="12">
        <v>-4.6330888451344199E-2</v>
      </c>
      <c r="BG325" s="12">
        <v>-2.4894430488563817E-2</v>
      </c>
      <c r="BH325" s="12">
        <v>-7.6278578882557936E-3</v>
      </c>
      <c r="BI325" s="12">
        <v>0.1713853781084729</v>
      </c>
      <c r="BJ325" s="12">
        <v>-0.10796440240074578</v>
      </c>
      <c r="BK325" s="12">
        <v>-6.5212758790738554E-2</v>
      </c>
      <c r="BL325" s="12">
        <v>-3.9652408175801845E-2</v>
      </c>
      <c r="BM325" s="12">
        <v>-0.14652101603099724</v>
      </c>
      <c r="BN325" s="12">
        <v>-0.16067199398291596</v>
      </c>
      <c r="BO325" s="12">
        <v>0.18388036080643996</v>
      </c>
      <c r="BP325" s="12">
        <v>0.11850394273121631</v>
      </c>
      <c r="BQ325" s="12">
        <v>0.16030878192492859</v>
      </c>
      <c r="BR325" s="12">
        <v>0</v>
      </c>
    </row>
    <row r="326" spans="1:70">
      <c r="A326" s="1">
        <v>325</v>
      </c>
      <c r="B326" s="1">
        <v>0</v>
      </c>
      <c r="C326" s="1">
        <v>0</v>
      </c>
      <c r="D326" s="1">
        <v>140</v>
      </c>
      <c r="E326" s="1" t="s">
        <v>255</v>
      </c>
      <c r="F326" s="1" t="s">
        <v>454</v>
      </c>
      <c r="G326" s="1" t="s">
        <v>84</v>
      </c>
      <c r="H326" s="1" t="s">
        <v>261</v>
      </c>
      <c r="I326" s="1">
        <v>1</v>
      </c>
      <c r="J326" s="13">
        <v>6.5664545530630794E-2</v>
      </c>
      <c r="K326" s="13">
        <v>-1.2026400900811741E-3</v>
      </c>
      <c r="L326" s="13">
        <v>-4.2667460472266605E-2</v>
      </c>
      <c r="M326" s="13">
        <v>-4.5115036637122997E-2</v>
      </c>
      <c r="N326" s="13">
        <v>2.3845148253325277E-2</v>
      </c>
      <c r="O326" s="13">
        <v>0.14001962702030959</v>
      </c>
      <c r="P326" s="13">
        <v>-4.8756552309381009E-2</v>
      </c>
      <c r="Q326" s="13">
        <v>0.10418711156907039</v>
      </c>
      <c r="R326" s="13">
        <v>-0.2586738054440077</v>
      </c>
      <c r="S326" s="13">
        <v>1.8981258360121045E-2</v>
      </c>
      <c r="T326" s="13">
        <v>-3.8328575428317128E-2</v>
      </c>
      <c r="U326" s="13">
        <v>-1.3766898784309619E-2</v>
      </c>
      <c r="V326" s="13">
        <v>-8.3644623340332708E-2</v>
      </c>
      <c r="W326" s="13">
        <v>-0.16845159373408997</v>
      </c>
      <c r="X326" s="13">
        <v>7.7149543368937997E-3</v>
      </c>
      <c r="Y326" s="13">
        <v>-8.6831813262752536E-2</v>
      </c>
      <c r="Z326" s="13">
        <v>-4.8756552309381009E-2</v>
      </c>
      <c r="AA326" s="13">
        <v>-7.9207652966199096E-2</v>
      </c>
      <c r="AB326" s="13">
        <v>0.22565326590981141</v>
      </c>
      <c r="AC326" s="13">
        <v>-2.7550078072055086E-2</v>
      </c>
      <c r="AD326" s="13">
        <v>-8.1336267785594843E-2</v>
      </c>
      <c r="AE326" s="5">
        <v>0</v>
      </c>
      <c r="AG326" s="5">
        <v>22.56532659098114</v>
      </c>
      <c r="AH326" s="5">
        <v>25.867380544400771</v>
      </c>
      <c r="AI326" s="7">
        <v>0</v>
      </c>
      <c r="AJ326" s="1"/>
      <c r="AK326" s="1"/>
      <c r="AL326" s="1"/>
      <c r="AM326" s="1"/>
      <c r="AN326" s="1"/>
      <c r="AO326" s="1"/>
      <c r="AP326" s="1"/>
      <c r="AW326" s="12">
        <v>6.5664545530630794E-2</v>
      </c>
      <c r="AX326" s="12">
        <v>-1.2026400900811741E-3</v>
      </c>
      <c r="AY326" s="12">
        <v>-4.2667460472266605E-2</v>
      </c>
      <c r="AZ326" s="12">
        <v>-4.5115036637122997E-2</v>
      </c>
      <c r="BA326" s="12">
        <v>2.3845148253325277E-2</v>
      </c>
      <c r="BB326" s="12">
        <v>0.14001962702030959</v>
      </c>
      <c r="BC326" s="12">
        <v>-4.8756552309381009E-2</v>
      </c>
      <c r="BD326" s="12">
        <v>0.10418711156907039</v>
      </c>
      <c r="BE326" s="12">
        <v>-0.2586738054440077</v>
      </c>
      <c r="BF326" s="12">
        <v>1.8981258360121045E-2</v>
      </c>
      <c r="BG326" s="12">
        <v>-3.8328575428317128E-2</v>
      </c>
      <c r="BH326" s="12">
        <v>-1.3766898784309619E-2</v>
      </c>
      <c r="BI326" s="12">
        <v>-8.3644623340332708E-2</v>
      </c>
      <c r="BJ326" s="12">
        <v>-0.16845159373408997</v>
      </c>
      <c r="BK326" s="12">
        <v>7.7149543368937997E-3</v>
      </c>
      <c r="BL326" s="12">
        <v>-8.6831813262752536E-2</v>
      </c>
      <c r="BM326" s="12">
        <v>-4.8756552309381009E-2</v>
      </c>
      <c r="BN326" s="12">
        <v>-7.9207652966199096E-2</v>
      </c>
      <c r="BO326" s="12">
        <v>0.22565326590981141</v>
      </c>
      <c r="BP326" s="12">
        <v>-2.7550078072055086E-2</v>
      </c>
      <c r="BQ326" s="12">
        <v>-8.1336267785594843E-2</v>
      </c>
      <c r="BR326" s="12">
        <v>0</v>
      </c>
    </row>
    <row r="327" spans="1:70">
      <c r="A327" s="1">
        <v>326</v>
      </c>
      <c r="B327" s="1">
        <v>0</v>
      </c>
      <c r="C327" s="1">
        <v>0</v>
      </c>
      <c r="D327" s="1">
        <v>0</v>
      </c>
      <c r="E327" s="1" t="s">
        <v>256</v>
      </c>
      <c r="F327" s="1" t="s">
        <v>454</v>
      </c>
      <c r="G327" s="1" t="s">
        <v>84</v>
      </c>
      <c r="H327" s="1" t="s">
        <v>261</v>
      </c>
      <c r="I327" s="1">
        <v>1</v>
      </c>
      <c r="J327" s="13">
        <v>4.145855401564736E-2</v>
      </c>
      <c r="K327" s="13">
        <v>2.1960217090412053E-3</v>
      </c>
      <c r="L327" s="13">
        <v>-5.0989676482844352E-2</v>
      </c>
      <c r="M327" s="13">
        <v>-2.3109501385533984E-2</v>
      </c>
      <c r="N327" s="13">
        <v>2.4246257844604293E-2</v>
      </c>
      <c r="O327" s="13">
        <v>9.6096503184972509E-2</v>
      </c>
      <c r="P327" s="13">
        <v>-3.3761303312940722E-3</v>
      </c>
      <c r="Q327" s="13">
        <v>0.13415559782416706</v>
      </c>
      <c r="R327" s="13">
        <v>-0.26045173525760185</v>
      </c>
      <c r="S327" s="13">
        <v>-2.4254342167183914E-2</v>
      </c>
      <c r="T327" s="13">
        <v>-8.7724419749138763E-2</v>
      </c>
      <c r="U327" s="13">
        <v>-2.3359049198028503E-2</v>
      </c>
      <c r="V327" s="13">
        <v>0.11195445939564251</v>
      </c>
      <c r="W327" s="13">
        <v>-7.7764360629240317E-2</v>
      </c>
      <c r="X327" s="13">
        <v>3.6376115310359163E-2</v>
      </c>
      <c r="Y327" s="13">
        <v>-4.2488243352908371E-2</v>
      </c>
      <c r="Z327" s="13">
        <v>-0.1064173948338609</v>
      </c>
      <c r="AA327" s="13">
        <v>5.6451612924710896E-2</v>
      </c>
      <c r="AB327" s="13">
        <v>0.20473533665690391</v>
      </c>
      <c r="AC327" s="13">
        <v>-1.6578447982881932E-2</v>
      </c>
      <c r="AD327" s="13">
        <v>6.755218227217992E-2</v>
      </c>
      <c r="AE327" s="5">
        <v>0</v>
      </c>
      <c r="AG327" s="5">
        <v>20.47353366569039</v>
      </c>
      <c r="AH327" s="5">
        <v>26.045173525760184</v>
      </c>
      <c r="AI327" s="7">
        <v>0</v>
      </c>
      <c r="AJ327" s="1"/>
      <c r="AK327" s="1"/>
      <c r="AL327" s="1"/>
      <c r="AM327" s="1"/>
      <c r="AN327" s="1"/>
      <c r="AO327" s="1"/>
      <c r="AP327" s="1"/>
      <c r="AW327" s="12">
        <v>4.145855401564736E-2</v>
      </c>
      <c r="AX327" s="12">
        <v>2.1960217090412053E-3</v>
      </c>
      <c r="AY327" s="12">
        <v>-5.0989676482844352E-2</v>
      </c>
      <c r="AZ327" s="12">
        <v>-2.3109501385533984E-2</v>
      </c>
      <c r="BA327" s="12">
        <v>2.4246257844604293E-2</v>
      </c>
      <c r="BB327" s="12">
        <v>9.6096503184972509E-2</v>
      </c>
      <c r="BC327" s="12">
        <v>-3.3761303312940722E-3</v>
      </c>
      <c r="BD327" s="12">
        <v>0.13415559782416706</v>
      </c>
      <c r="BE327" s="12">
        <v>-0.26045173525760185</v>
      </c>
      <c r="BF327" s="12">
        <v>-2.4254342167183914E-2</v>
      </c>
      <c r="BG327" s="12">
        <v>-8.7724419749138763E-2</v>
      </c>
      <c r="BH327" s="12">
        <v>-2.3359049198028503E-2</v>
      </c>
      <c r="BI327" s="12">
        <v>0.11195445939564251</v>
      </c>
      <c r="BJ327" s="12">
        <v>-7.7764360629240317E-2</v>
      </c>
      <c r="BK327" s="12">
        <v>3.6376115310359163E-2</v>
      </c>
      <c r="BL327" s="12">
        <v>-4.2488243352908371E-2</v>
      </c>
      <c r="BM327" s="12">
        <v>-0.1064173948338609</v>
      </c>
      <c r="BN327" s="12">
        <v>5.6451612924710896E-2</v>
      </c>
      <c r="BO327" s="12">
        <v>0.20473533665690391</v>
      </c>
      <c r="BP327" s="12">
        <v>-1.6578447982881932E-2</v>
      </c>
      <c r="BQ327" s="12">
        <v>6.755218227217992E-2</v>
      </c>
      <c r="BR327" s="12">
        <v>0</v>
      </c>
    </row>
    <row r="328" spans="1:70">
      <c r="A328" s="1">
        <v>327</v>
      </c>
      <c r="B328" s="1">
        <v>0</v>
      </c>
      <c r="C328" s="1">
        <v>0</v>
      </c>
      <c r="D328" s="1">
        <v>0</v>
      </c>
      <c r="E328" s="1" t="s">
        <v>9</v>
      </c>
      <c r="F328" s="1" t="s">
        <v>454</v>
      </c>
      <c r="G328" s="1" t="s">
        <v>84</v>
      </c>
      <c r="H328" s="1" t="s">
        <v>261</v>
      </c>
      <c r="I328" s="1">
        <v>1</v>
      </c>
      <c r="J328" s="13">
        <v>5.2049575245462811E-2</v>
      </c>
      <c r="K328" s="13">
        <v>6.8651131592744274E-4</v>
      </c>
      <c r="L328" s="13">
        <v>-4.7044810488090873E-2</v>
      </c>
      <c r="M328" s="13">
        <v>-3.2291551615809495E-2</v>
      </c>
      <c r="N328" s="13">
        <v>2.4397299942947488E-2</v>
      </c>
      <c r="O328" s="13">
        <v>0.1169766906942793</v>
      </c>
      <c r="P328" s="13">
        <v>-2.3378019965804641E-2</v>
      </c>
      <c r="Q328" s="13">
        <v>0.12187191562296447</v>
      </c>
      <c r="R328" s="13">
        <v>-0.25940832814162951</v>
      </c>
      <c r="S328" s="13">
        <v>-5.3187932671837504E-3</v>
      </c>
      <c r="T328" s="13">
        <v>-6.6165780220867429E-2</v>
      </c>
      <c r="U328" s="13">
        <v>-1.9240373179075936E-2</v>
      </c>
      <c r="V328" s="13">
        <v>2.9192768699013886E-2</v>
      </c>
      <c r="W328" s="13">
        <v>-0.11870435401050605</v>
      </c>
      <c r="X328" s="13">
        <v>2.446948676546724E-2</v>
      </c>
      <c r="Y328" s="13">
        <v>-6.136248138427372E-2</v>
      </c>
      <c r="Z328" s="13">
        <v>-8.3702929968931999E-2</v>
      </c>
      <c r="AA328" s="13">
        <v>-6.5627855106024395E-3</v>
      </c>
      <c r="AB328" s="13">
        <v>0.21468992740310311</v>
      </c>
      <c r="AC328" s="13">
        <v>-2.1340384784170382E-2</v>
      </c>
      <c r="AD328" s="13">
        <v>3.1532672159878304E-3</v>
      </c>
      <c r="AE328" s="5">
        <v>0</v>
      </c>
      <c r="AG328" s="5">
        <v>21.468992740310313</v>
      </c>
      <c r="AH328" s="5">
        <v>25.940832814162953</v>
      </c>
      <c r="AI328" s="7">
        <v>0</v>
      </c>
      <c r="AJ328" s="1"/>
      <c r="AK328" s="1"/>
      <c r="AL328" s="1"/>
      <c r="AM328" s="1"/>
      <c r="AN328" s="1"/>
      <c r="AO328" s="1"/>
      <c r="AP328" s="1"/>
      <c r="AW328" s="12">
        <v>5.2049575245462811E-2</v>
      </c>
      <c r="AX328" s="12">
        <v>6.8651131592744274E-4</v>
      </c>
      <c r="AY328" s="12">
        <v>-4.7044810488090873E-2</v>
      </c>
      <c r="AZ328" s="12">
        <v>-3.2291551615809495E-2</v>
      </c>
      <c r="BA328" s="12">
        <v>2.4397299942947488E-2</v>
      </c>
      <c r="BB328" s="12">
        <v>0.1169766906942793</v>
      </c>
      <c r="BC328" s="12">
        <v>-2.3378019965804641E-2</v>
      </c>
      <c r="BD328" s="12">
        <v>0.12187191562296447</v>
      </c>
      <c r="BE328" s="12">
        <v>-0.25940832814162951</v>
      </c>
      <c r="BF328" s="12">
        <v>-5.3187932671837504E-3</v>
      </c>
      <c r="BG328" s="12">
        <v>-6.6165780220867429E-2</v>
      </c>
      <c r="BH328" s="12">
        <v>-1.9240373179075936E-2</v>
      </c>
      <c r="BI328" s="12">
        <v>2.9192768699013886E-2</v>
      </c>
      <c r="BJ328" s="12">
        <v>-0.11870435401050605</v>
      </c>
      <c r="BK328" s="12">
        <v>2.446948676546724E-2</v>
      </c>
      <c r="BL328" s="12">
        <v>-6.136248138427372E-2</v>
      </c>
      <c r="BM328" s="12">
        <v>-8.3702929968931999E-2</v>
      </c>
      <c r="BN328" s="12">
        <v>-6.5627855106024395E-3</v>
      </c>
      <c r="BO328" s="12">
        <v>0.21468992740310311</v>
      </c>
      <c r="BP328" s="12">
        <v>-2.1340384784170382E-2</v>
      </c>
      <c r="BQ328" s="12">
        <v>3.1532672159878304E-3</v>
      </c>
      <c r="BR328" s="12">
        <v>0</v>
      </c>
    </row>
    <row r="329" spans="1:70">
      <c r="A329" s="1">
        <v>328</v>
      </c>
      <c r="B329" s="1">
        <v>0</v>
      </c>
      <c r="C329" s="1">
        <v>0</v>
      </c>
      <c r="D329" s="1">
        <v>141</v>
      </c>
      <c r="E329" s="1" t="s">
        <v>255</v>
      </c>
      <c r="F329" s="1" t="s">
        <v>131</v>
      </c>
      <c r="G329" s="1" t="s">
        <v>84</v>
      </c>
      <c r="H329" s="1" t="s">
        <v>71</v>
      </c>
      <c r="I329" s="1">
        <v>0</v>
      </c>
      <c r="J329" s="13">
        <v>-3.2956067743466912E-2</v>
      </c>
      <c r="K329" s="13">
        <v>1.9797682578115511E-2</v>
      </c>
      <c r="L329" s="13">
        <v>3.6324378455020102E-2</v>
      </c>
      <c r="M329" s="13">
        <v>4.3381673744660267E-2</v>
      </c>
      <c r="N329" s="13">
        <v>4.7660105353569213E-3</v>
      </c>
      <c r="O329" s="13">
        <v>0.10041097121439577</v>
      </c>
      <c r="P329" s="13">
        <v>-1.901273860839282E-2</v>
      </c>
      <c r="Q329" s="13">
        <v>1.3530955326075265E-2</v>
      </c>
      <c r="R329" s="13">
        <v>7.814956940497499E-3</v>
      </c>
      <c r="S329" s="13">
        <v>-1.2090072711342697E-2</v>
      </c>
      <c r="T329" s="13">
        <v>-1.210106922053816E-2</v>
      </c>
      <c r="U329" s="13">
        <v>2.1546042072865777E-2</v>
      </c>
      <c r="V329" s="13">
        <v>2.6242865222586828E-2</v>
      </c>
      <c r="W329" s="13">
        <v>-4.3836098453632642E-2</v>
      </c>
      <c r="X329" s="13">
        <v>-1.2940185388515566E-3</v>
      </c>
      <c r="Y329" s="13">
        <v>2.6443354407931528E-2</v>
      </c>
      <c r="Z329" s="13">
        <v>-9.135181375303697E-3</v>
      </c>
      <c r="AA329" s="13">
        <v>-1.0173019832641687E-2</v>
      </c>
      <c r="AB329" s="13">
        <v>3.0823944440714707E-2</v>
      </c>
      <c r="AC329" s="13">
        <v>-3.1148195934890977E-2</v>
      </c>
      <c r="AD329" s="13">
        <v>-4.0333598175572367E-2</v>
      </c>
      <c r="AE329" s="5">
        <v>0</v>
      </c>
      <c r="AG329" s="5">
        <v>10.041097121439577</v>
      </c>
      <c r="AH329" s="5">
        <v>4.3836098453632646</v>
      </c>
      <c r="AI329" s="7">
        <v>0</v>
      </c>
      <c r="AJ329" s="1"/>
      <c r="AK329" s="1"/>
      <c r="AL329" s="1"/>
      <c r="AM329" s="1"/>
      <c r="AN329" s="1"/>
      <c r="AO329" s="1"/>
      <c r="AP329" s="1"/>
      <c r="AW329" s="12">
        <v>-3.2956067743466912E-2</v>
      </c>
      <c r="AX329" s="12">
        <v>1.9797682578115511E-2</v>
      </c>
      <c r="AY329" s="12">
        <v>3.6324378455020102E-2</v>
      </c>
      <c r="AZ329" s="12">
        <v>4.3381673744660267E-2</v>
      </c>
      <c r="BA329" s="12">
        <v>4.7660105353569213E-3</v>
      </c>
      <c r="BB329" s="12">
        <v>0.10041097121439577</v>
      </c>
      <c r="BC329" s="12">
        <v>-1.901273860839282E-2</v>
      </c>
      <c r="BD329" s="12">
        <v>1.3530955326075265E-2</v>
      </c>
      <c r="BE329" s="12">
        <v>7.814956940497499E-3</v>
      </c>
      <c r="BF329" s="12">
        <v>-1.2090072711342697E-2</v>
      </c>
      <c r="BG329" s="12">
        <v>-1.210106922053816E-2</v>
      </c>
      <c r="BH329" s="12">
        <v>2.1546042072865777E-2</v>
      </c>
      <c r="BI329" s="12">
        <v>2.6242865222586828E-2</v>
      </c>
      <c r="BJ329" s="12">
        <v>-4.3836098453632642E-2</v>
      </c>
      <c r="BK329" s="12">
        <v>-1.2940185388515566E-3</v>
      </c>
      <c r="BL329" s="12">
        <v>2.6443354407931528E-2</v>
      </c>
      <c r="BM329" s="12">
        <v>-9.135181375303697E-3</v>
      </c>
      <c r="BN329" s="12">
        <v>-1.0173019832641687E-2</v>
      </c>
      <c r="BO329" s="12">
        <v>3.0823944440714707E-2</v>
      </c>
      <c r="BP329" s="12">
        <v>-3.1148195934890977E-2</v>
      </c>
      <c r="BQ329" s="12">
        <v>-4.0333598175572367E-2</v>
      </c>
      <c r="BR329" s="12">
        <v>0</v>
      </c>
    </row>
    <row r="330" spans="1:70">
      <c r="A330" s="1">
        <v>329</v>
      </c>
      <c r="B330" s="1">
        <v>0</v>
      </c>
      <c r="C330" s="1">
        <v>0</v>
      </c>
      <c r="D330" s="1">
        <v>0</v>
      </c>
      <c r="E330" s="1" t="s">
        <v>256</v>
      </c>
      <c r="F330" s="1" t="s">
        <v>131</v>
      </c>
      <c r="G330" s="1" t="s">
        <v>84</v>
      </c>
      <c r="H330" s="1" t="s">
        <v>71</v>
      </c>
      <c r="I330" s="1">
        <v>0</v>
      </c>
      <c r="J330" s="13">
        <v>-2.3959405558280879E-2</v>
      </c>
      <c r="K330" s="13">
        <v>-2.2935758272254549E-2</v>
      </c>
      <c r="L330" s="13">
        <v>2.4755710872132672E-2</v>
      </c>
      <c r="M330" s="13">
        <v>1.1691452499755952E-2</v>
      </c>
      <c r="N330" s="13">
        <v>7.5811817440759868E-3</v>
      </c>
      <c r="O330" s="13">
        <v>1.7247731697823659E-2</v>
      </c>
      <c r="P330" s="13">
        <v>-4.3217208559687401E-2</v>
      </c>
      <c r="Q330" s="13">
        <v>-0.16909808138576266</v>
      </c>
      <c r="R330" s="13">
        <v>-6.8122766764986409E-2</v>
      </c>
      <c r="S330" s="13">
        <v>-2.4870979816845475E-2</v>
      </c>
      <c r="T330" s="13">
        <v>3.5605823040937672E-2</v>
      </c>
      <c r="U330" s="13">
        <v>2.7675032848700827E-2</v>
      </c>
      <c r="V330" s="13">
        <v>7.7922972613668429E-2</v>
      </c>
      <c r="W330" s="13">
        <v>6.1418460590684627E-2</v>
      </c>
      <c r="X330" s="13">
        <v>2.882805457152725E-3</v>
      </c>
      <c r="Y330" s="13">
        <v>1.9315290398889576E-2</v>
      </c>
      <c r="Z330" s="13">
        <v>-3.7900931124297231E-2</v>
      </c>
      <c r="AA330" s="13">
        <v>-1.0341947753570013E-2</v>
      </c>
      <c r="AB330" s="13">
        <v>1.8607748595887541E-2</v>
      </c>
      <c r="AC330" s="13">
        <v>-1.5120372131262291E-2</v>
      </c>
      <c r="AD330" s="13">
        <v>2.7242860983963054E-2</v>
      </c>
      <c r="AE330" s="5">
        <v>0</v>
      </c>
      <c r="AG330" s="5">
        <v>7.7922972613668424</v>
      </c>
      <c r="AH330" s="5">
        <v>16.909808138576267</v>
      </c>
      <c r="AI330" s="7">
        <v>0</v>
      </c>
      <c r="AJ330" s="1"/>
      <c r="AK330" s="1"/>
      <c r="AL330" s="1"/>
      <c r="AM330" s="1"/>
      <c r="AN330" s="1"/>
      <c r="AO330" s="1"/>
      <c r="AP330" s="1"/>
      <c r="AW330" s="12">
        <v>-2.3959405558280879E-2</v>
      </c>
      <c r="AX330" s="12">
        <v>-2.2935758272254549E-2</v>
      </c>
      <c r="AY330" s="12">
        <v>2.4755710872132672E-2</v>
      </c>
      <c r="AZ330" s="12">
        <v>1.1691452499755952E-2</v>
      </c>
      <c r="BA330" s="12">
        <v>7.5811817440759868E-3</v>
      </c>
      <c r="BB330" s="12">
        <v>1.7247731697823659E-2</v>
      </c>
      <c r="BC330" s="12">
        <v>-4.3217208559687401E-2</v>
      </c>
      <c r="BD330" s="12">
        <v>-0.16909808138576266</v>
      </c>
      <c r="BE330" s="12">
        <v>-6.8122766764986409E-2</v>
      </c>
      <c r="BF330" s="12">
        <v>-2.4870979816845475E-2</v>
      </c>
      <c r="BG330" s="12">
        <v>3.5605823040937672E-2</v>
      </c>
      <c r="BH330" s="12">
        <v>2.7675032848700827E-2</v>
      </c>
      <c r="BI330" s="12">
        <v>7.7922972613668429E-2</v>
      </c>
      <c r="BJ330" s="12">
        <v>6.1418460590684627E-2</v>
      </c>
      <c r="BK330" s="12">
        <v>2.882805457152725E-3</v>
      </c>
      <c r="BL330" s="12">
        <v>1.9315290398889576E-2</v>
      </c>
      <c r="BM330" s="12">
        <v>-3.7900931124297231E-2</v>
      </c>
      <c r="BN330" s="12">
        <v>-1.0341947753570013E-2</v>
      </c>
      <c r="BO330" s="12">
        <v>1.8607748595887541E-2</v>
      </c>
      <c r="BP330" s="12">
        <v>-1.5120372131262291E-2</v>
      </c>
      <c r="BQ330" s="12">
        <v>2.7242860983963054E-2</v>
      </c>
      <c r="BR330" s="12">
        <v>0</v>
      </c>
    </row>
    <row r="331" spans="1:70">
      <c r="A331" s="1">
        <v>330</v>
      </c>
      <c r="B331" s="1">
        <v>0</v>
      </c>
      <c r="C331" s="1">
        <v>0</v>
      </c>
      <c r="D331" s="1">
        <v>0</v>
      </c>
      <c r="E331" s="1" t="s">
        <v>9</v>
      </c>
      <c r="F331" s="1" t="s">
        <v>131</v>
      </c>
      <c r="G331" s="1" t="s">
        <v>84</v>
      </c>
      <c r="H331" s="1" t="s">
        <v>71</v>
      </c>
      <c r="I331" s="1">
        <v>0</v>
      </c>
      <c r="J331" s="13">
        <v>-2.9976893567066419E-2</v>
      </c>
      <c r="K331" s="13">
        <v>2.844771764864254E-4</v>
      </c>
      <c r="L331" s="13">
        <v>2.3975929970844936E-2</v>
      </c>
      <c r="M331" s="13">
        <v>3.1732703741237815E-2</v>
      </c>
      <c r="N331" s="13">
        <v>4.9004810312483814E-3</v>
      </c>
      <c r="O331" s="13">
        <v>6.8907305344177827E-2</v>
      </c>
      <c r="P331" s="13">
        <v>-3.0971777692493631E-2</v>
      </c>
      <c r="Q331" s="13">
        <v>-5.7861359003254217E-2</v>
      </c>
      <c r="R331" s="13">
        <v>-1.1109977317304667E-2</v>
      </c>
      <c r="S331" s="13">
        <v>-1.8716526251033136E-2</v>
      </c>
      <c r="T331" s="13">
        <v>7.3494957768566686E-3</v>
      </c>
      <c r="U331" s="13">
        <v>2.4229825783677751E-2</v>
      </c>
      <c r="V331" s="13">
        <v>4.1981848158061413E-2</v>
      </c>
      <c r="W331" s="13">
        <v>-6.3767400549892776E-3</v>
      </c>
      <c r="X331" s="13">
        <v>9.3459605763718361E-3</v>
      </c>
      <c r="Y331" s="13">
        <v>2.0409152119138078E-2</v>
      </c>
      <c r="Z331" s="13">
        <v>-1.6968567410208812E-2</v>
      </c>
      <c r="AA331" s="13">
        <v>-6.0128064279265439E-3</v>
      </c>
      <c r="AB331" s="13">
        <v>1.4561933790208585E-2</v>
      </c>
      <c r="AC331" s="13">
        <v>-2.4427627847565928E-2</v>
      </c>
      <c r="AD331" s="13">
        <v>-1.1658379300561657E-2</v>
      </c>
      <c r="AE331" s="5">
        <v>0</v>
      </c>
      <c r="AG331" s="5">
        <v>6.8907305344177825</v>
      </c>
      <c r="AH331" s="5">
        <v>5.786135900325422</v>
      </c>
      <c r="AI331" s="7">
        <v>0</v>
      </c>
      <c r="AJ331" s="1"/>
      <c r="AK331" s="1"/>
      <c r="AL331" s="1"/>
      <c r="AM331" s="1"/>
      <c r="AN331" s="1"/>
      <c r="AO331" s="1"/>
      <c r="AP331" s="1"/>
      <c r="AW331" s="12">
        <v>-2.9976893567066419E-2</v>
      </c>
      <c r="AX331" s="12">
        <v>2.844771764864254E-4</v>
      </c>
      <c r="AY331" s="12">
        <v>2.3975929970844936E-2</v>
      </c>
      <c r="AZ331" s="12">
        <v>3.1732703741237815E-2</v>
      </c>
      <c r="BA331" s="12">
        <v>4.9004810312483814E-3</v>
      </c>
      <c r="BB331" s="12">
        <v>6.8907305344177827E-2</v>
      </c>
      <c r="BC331" s="12">
        <v>-3.0971777692493631E-2</v>
      </c>
      <c r="BD331" s="12">
        <v>-5.7861359003254217E-2</v>
      </c>
      <c r="BE331" s="12">
        <v>-1.1109977317304667E-2</v>
      </c>
      <c r="BF331" s="12">
        <v>-1.8716526251033136E-2</v>
      </c>
      <c r="BG331" s="12">
        <v>7.3494957768566686E-3</v>
      </c>
      <c r="BH331" s="12">
        <v>2.4229825783677751E-2</v>
      </c>
      <c r="BI331" s="12">
        <v>4.1981848158061413E-2</v>
      </c>
      <c r="BJ331" s="12">
        <v>-6.3767400549892776E-3</v>
      </c>
      <c r="BK331" s="12">
        <v>9.3459605763718361E-3</v>
      </c>
      <c r="BL331" s="12">
        <v>2.0409152119138078E-2</v>
      </c>
      <c r="BM331" s="12">
        <v>-1.6968567410208812E-2</v>
      </c>
      <c r="BN331" s="12">
        <v>-6.0128064279265439E-3</v>
      </c>
      <c r="BO331" s="12">
        <v>1.4561933790208585E-2</v>
      </c>
      <c r="BP331" s="12">
        <v>-2.4427627847565928E-2</v>
      </c>
      <c r="BQ331" s="12">
        <v>-1.1658379300561657E-2</v>
      </c>
      <c r="BR331" s="12">
        <v>0</v>
      </c>
    </row>
    <row r="332" spans="1:70">
      <c r="A332" s="1">
        <v>331</v>
      </c>
      <c r="B332" s="1">
        <v>0</v>
      </c>
      <c r="C332" s="1">
        <v>0</v>
      </c>
      <c r="D332" s="1">
        <v>142</v>
      </c>
      <c r="E332" s="1" t="s">
        <v>9</v>
      </c>
      <c r="F332" s="1" t="s">
        <v>449</v>
      </c>
      <c r="G332" s="1" t="s">
        <v>84</v>
      </c>
      <c r="H332" s="1" t="s">
        <v>450</v>
      </c>
      <c r="I332" s="1">
        <v>0</v>
      </c>
      <c r="J332" s="13">
        <v>-2.1066235948709107E-2</v>
      </c>
      <c r="K332" s="13">
        <v>0.18380952386347416</v>
      </c>
      <c r="L332" s="13">
        <v>-3.8074601483392444E-2</v>
      </c>
      <c r="M332" s="13">
        <v>3.5362713869481296E-2</v>
      </c>
      <c r="N332" s="13">
        <v>3.9379131984210926E-2</v>
      </c>
      <c r="O332" s="13">
        <v>2.0818790288042725E-2</v>
      </c>
      <c r="P332" s="13">
        <v>0.15046277667188115</v>
      </c>
      <c r="Q332" s="13">
        <v>0.21016421110559846</v>
      </c>
      <c r="R332" s="13">
        <v>3.3024232334145129E-2</v>
      </c>
      <c r="S332" s="13">
        <v>0.12768575743110194</v>
      </c>
      <c r="T332" s="13">
        <v>5.3055173207692714E-2</v>
      </c>
      <c r="U332" s="13">
        <v>0.17492316542746664</v>
      </c>
      <c r="V332" s="13">
        <v>9.7663760378979836E-2</v>
      </c>
      <c r="W332" s="13">
        <v>-8.2964453419169443E-2</v>
      </c>
      <c r="X332" s="13">
        <v>-8.9139776959273609E-2</v>
      </c>
      <c r="Y332" s="13">
        <v>-0.2833374516086703</v>
      </c>
      <c r="Z332" s="13">
        <v>0.14842113904278556</v>
      </c>
      <c r="AA332" s="13">
        <v>0.16982540408958682</v>
      </c>
      <c r="AB332" s="13">
        <v>4.8808982916501806E-2</v>
      </c>
      <c r="AC332" s="13">
        <v>-0.54329454990884896</v>
      </c>
      <c r="AD332" s="13">
        <v>0.25050301812160997</v>
      </c>
      <c r="AE332" s="5">
        <v>0</v>
      </c>
      <c r="AG332" s="5">
        <v>25.050301812160995</v>
      </c>
      <c r="AH332" s="5">
        <v>54.329454990884898</v>
      </c>
      <c r="AI332" s="7">
        <v>0</v>
      </c>
      <c r="AJ332" s="1"/>
      <c r="AK332" s="1"/>
      <c r="AL332" s="1"/>
      <c r="AM332" s="1"/>
      <c r="AN332" s="1"/>
      <c r="AO332" s="1"/>
      <c r="AP332" s="1"/>
      <c r="AW332" s="12">
        <v>-2.1066235948709107E-2</v>
      </c>
      <c r="AX332" s="12">
        <v>0.18380952386347416</v>
      </c>
      <c r="AY332" s="12">
        <v>-3.8074601483392444E-2</v>
      </c>
      <c r="AZ332" s="12">
        <v>3.5362713869481296E-2</v>
      </c>
      <c r="BA332" s="12">
        <v>3.9379131984210926E-2</v>
      </c>
      <c r="BB332" s="12">
        <v>2.0818790288042725E-2</v>
      </c>
      <c r="BC332" s="12">
        <v>0.15046277667188115</v>
      </c>
      <c r="BD332" s="12">
        <v>0.21016421110559846</v>
      </c>
      <c r="BE332" s="12">
        <v>3.3024232334145129E-2</v>
      </c>
      <c r="BF332" s="12">
        <v>0.12768575743110194</v>
      </c>
      <c r="BG332" s="12">
        <v>5.3055173207692714E-2</v>
      </c>
      <c r="BH332" s="12">
        <v>0.17492316542746664</v>
      </c>
      <c r="BI332" s="12">
        <v>9.7663760378979836E-2</v>
      </c>
      <c r="BJ332" s="12">
        <v>-8.2964453419169443E-2</v>
      </c>
      <c r="BK332" s="12">
        <v>-8.9139776959273609E-2</v>
      </c>
      <c r="BL332" s="12">
        <v>-0.2833374516086703</v>
      </c>
      <c r="BM332" s="12">
        <v>0.14842113904278556</v>
      </c>
      <c r="BN332" s="12">
        <v>0.16982540408958682</v>
      </c>
      <c r="BO332" s="12">
        <v>4.8808982916501806E-2</v>
      </c>
      <c r="BP332" s="12">
        <v>-0.54329454990884896</v>
      </c>
      <c r="BQ332" s="12">
        <v>0.25050301812160997</v>
      </c>
      <c r="BR332" s="12">
        <v>0</v>
      </c>
    </row>
    <row r="333" spans="1:70">
      <c r="A333" s="1">
        <v>332</v>
      </c>
      <c r="B333" s="1">
        <v>0</v>
      </c>
      <c r="C333" s="1">
        <v>0</v>
      </c>
      <c r="D333" s="1">
        <v>143</v>
      </c>
      <c r="E333" s="1" t="s">
        <v>9</v>
      </c>
      <c r="F333" s="1" t="s">
        <v>451</v>
      </c>
      <c r="G333" s="1" t="s">
        <v>83</v>
      </c>
      <c r="H333" s="1" t="s">
        <v>452</v>
      </c>
      <c r="I333" s="1">
        <v>0</v>
      </c>
      <c r="J333" s="13">
        <v>-5.1700863930885514E-2</v>
      </c>
      <c r="K333" s="13">
        <v>-2.3308674228217433E-2</v>
      </c>
      <c r="L333" s="13">
        <v>-2.6979822844620791E-2</v>
      </c>
      <c r="M333" s="13">
        <v>8.3770441221845127E-2</v>
      </c>
      <c r="N333" s="13">
        <v>8.3770441221845127E-2</v>
      </c>
      <c r="O333" s="13">
        <v>8.3770441221845127E-2</v>
      </c>
      <c r="P333" s="13">
        <v>4.2314741284397425E-2</v>
      </c>
      <c r="Q333" s="13">
        <v>6.3321942330866868E-2</v>
      </c>
      <c r="R333" s="13">
        <v>8.3770441221845127E-2</v>
      </c>
      <c r="S333" s="13">
        <v>5.8468407574642452E-2</v>
      </c>
      <c r="T333" s="13">
        <v>8.3770441221845127E-2</v>
      </c>
      <c r="U333" s="13">
        <v>7.0051828041821779E-2</v>
      </c>
      <c r="V333" s="13">
        <v>6.4756924709181096E-2</v>
      </c>
      <c r="W333" s="13">
        <v>4.9998557784337129E-2</v>
      </c>
      <c r="X333" s="13">
        <v>-0.13827033210165482</v>
      </c>
      <c r="Y333" s="13">
        <v>-3.0664946981703682E-2</v>
      </c>
      <c r="Z333" s="13">
        <v>-0.20952716993390189</v>
      </c>
      <c r="AA333" s="13">
        <v>8.3770441221845127E-2</v>
      </c>
      <c r="AB333" s="13">
        <v>3.4911492794862556E-3</v>
      </c>
      <c r="AC333" s="13">
        <v>1.8173809253154483E-2</v>
      </c>
      <c r="AD333" s="13">
        <v>4.5406885780363782E-2</v>
      </c>
      <c r="AE333" s="5">
        <v>0</v>
      </c>
      <c r="AG333" s="5">
        <v>8.3770441221845129</v>
      </c>
      <c r="AH333" s="5">
        <v>20.95271699339019</v>
      </c>
      <c r="AI333" s="7">
        <v>0</v>
      </c>
      <c r="AJ333" s="1"/>
      <c r="AK333" s="1"/>
      <c r="AL333" s="1"/>
      <c r="AM333" s="1"/>
      <c r="AN333" s="1"/>
      <c r="AO333" s="1"/>
      <c r="AP333" s="1"/>
      <c r="AW333" s="12">
        <v>-5.1700863930885514E-2</v>
      </c>
      <c r="AX333" s="12">
        <v>-2.3308674228217433E-2</v>
      </c>
      <c r="AY333" s="12">
        <v>-2.6979822844620791E-2</v>
      </c>
      <c r="AZ333" s="12">
        <v>8.3770441221845127E-2</v>
      </c>
      <c r="BA333" s="12">
        <v>8.3770441221845127E-2</v>
      </c>
      <c r="BB333" s="12">
        <v>8.3770441221845127E-2</v>
      </c>
      <c r="BC333" s="12">
        <v>4.2314741284397425E-2</v>
      </c>
      <c r="BD333" s="12">
        <v>6.3321942330866868E-2</v>
      </c>
      <c r="BE333" s="12">
        <v>8.3770441221845127E-2</v>
      </c>
      <c r="BF333" s="12">
        <v>5.8468407574642452E-2</v>
      </c>
      <c r="BG333" s="12">
        <v>8.3770441221845127E-2</v>
      </c>
      <c r="BH333" s="12">
        <v>7.0051828041821779E-2</v>
      </c>
      <c r="BI333" s="12">
        <v>6.4756924709181096E-2</v>
      </c>
      <c r="BJ333" s="12">
        <v>4.9998557784337129E-2</v>
      </c>
      <c r="BK333" s="12">
        <v>-0.13827033210165482</v>
      </c>
      <c r="BL333" s="12">
        <v>-3.0664946981703682E-2</v>
      </c>
      <c r="BM333" s="12">
        <v>-0.20952716993390189</v>
      </c>
      <c r="BN333" s="12">
        <v>8.3770441221845127E-2</v>
      </c>
      <c r="BO333" s="12">
        <v>3.4911492794862556E-3</v>
      </c>
      <c r="BP333" s="12">
        <v>1.8173809253154483E-2</v>
      </c>
      <c r="BQ333" s="12">
        <v>4.5406885780363782E-2</v>
      </c>
      <c r="BR333" s="12">
        <v>0</v>
      </c>
    </row>
    <row r="334" spans="1:70">
      <c r="A334" s="1">
        <v>333</v>
      </c>
      <c r="B334" s="1">
        <v>0</v>
      </c>
      <c r="C334" s="1">
        <v>0</v>
      </c>
      <c r="D334" s="1">
        <v>144</v>
      </c>
      <c r="E334" s="1" t="s">
        <v>9</v>
      </c>
      <c r="F334" s="1" t="s">
        <v>455</v>
      </c>
      <c r="G334" s="1" t="s">
        <v>84</v>
      </c>
      <c r="H334" s="1" t="s">
        <v>262</v>
      </c>
      <c r="I334" s="1">
        <v>1</v>
      </c>
      <c r="J334" s="13">
        <v>0.40964916577144295</v>
      </c>
      <c r="K334" s="13">
        <v>0.5970172933599357</v>
      </c>
      <c r="L334" s="13">
        <v>0.5710184091034749</v>
      </c>
      <c r="M334" s="13">
        <v>7.9339508480264692E-2</v>
      </c>
      <c r="N334" s="13">
        <v>0.52505609576701107</v>
      </c>
      <c r="O334" s="13">
        <v>-0.51118514998335618</v>
      </c>
      <c r="P334" s="13">
        <v>-1.4380453752355564</v>
      </c>
      <c r="Q334" s="13" t="e">
        <v>#VALUE!</v>
      </c>
      <c r="R334" s="13" t="e">
        <v>#VALUE!</v>
      </c>
      <c r="S334" s="13">
        <v>-0.2163197549295231</v>
      </c>
      <c r="T334" s="13">
        <v>0.72294938918080009</v>
      </c>
      <c r="U334" s="13">
        <v>-0.43562589225146597</v>
      </c>
      <c r="V334" s="13">
        <v>-1.6596858636515448</v>
      </c>
      <c r="W334" s="13">
        <v>-1.010227687674536</v>
      </c>
      <c r="X334" s="13">
        <v>0.51347209809468297</v>
      </c>
      <c r="Y334" s="13">
        <v>-0.20894811972071647</v>
      </c>
      <c r="Z334" s="13">
        <v>0.63059918557440009</v>
      </c>
      <c r="AA334" s="13">
        <v>0.45241761628356703</v>
      </c>
      <c r="AB334" s="13" t="e">
        <v>#VALUE!</v>
      </c>
      <c r="AC334" s="13">
        <v>0.52505609576701107</v>
      </c>
      <c r="AD334" s="13">
        <v>-0.51648755357977072</v>
      </c>
      <c r="AE334" s="5">
        <v>0</v>
      </c>
      <c r="AG334" s="5">
        <v>72.294938918080007</v>
      </c>
      <c r="AH334" s="5">
        <v>165.96858636515449</v>
      </c>
      <c r="AI334" s="7">
        <v>0</v>
      </c>
      <c r="AJ334" s="1"/>
      <c r="AK334" s="1"/>
      <c r="AL334" s="1"/>
      <c r="AM334" s="1"/>
      <c r="AN334" s="1"/>
      <c r="AO334" s="1"/>
      <c r="AP334" s="1"/>
      <c r="AW334" s="12">
        <v>0.40964916577144295</v>
      </c>
      <c r="AX334" s="12">
        <v>0.5970172933599357</v>
      </c>
      <c r="AY334" s="12">
        <v>0.5710184091034749</v>
      </c>
      <c r="AZ334" s="12">
        <v>7.9339508480264692E-2</v>
      </c>
      <c r="BA334" s="12">
        <v>0.52505609576701107</v>
      </c>
      <c r="BB334" s="12">
        <v>-0.51118514998335618</v>
      </c>
      <c r="BC334" s="12">
        <v>-1.4380453752355564</v>
      </c>
      <c r="BD334" s="12">
        <v>0</v>
      </c>
      <c r="BE334" s="12">
        <v>0</v>
      </c>
      <c r="BF334" s="12">
        <v>-0.2163197549295231</v>
      </c>
      <c r="BG334" s="12">
        <v>0.72294938918080009</v>
      </c>
      <c r="BH334" s="12">
        <v>-0.43562589225146597</v>
      </c>
      <c r="BI334" s="12">
        <v>-1.6596858636515448</v>
      </c>
      <c r="BJ334" s="12">
        <v>-1.010227687674536</v>
      </c>
      <c r="BK334" s="12">
        <v>0.51347209809468297</v>
      </c>
      <c r="BL334" s="12">
        <v>-0.20894811972071647</v>
      </c>
      <c r="BM334" s="12">
        <v>0.63059918557440009</v>
      </c>
      <c r="BN334" s="12">
        <v>0.45241761628356703</v>
      </c>
      <c r="BO334" s="12">
        <v>0</v>
      </c>
      <c r="BP334" s="12">
        <v>0.52505609576701107</v>
      </c>
      <c r="BQ334" s="12">
        <v>-0.51648755357977072</v>
      </c>
      <c r="BR334" s="12">
        <v>0</v>
      </c>
    </row>
    <row r="335" spans="1:70">
      <c r="A335" s="1">
        <v>334</v>
      </c>
      <c r="B335" s="1">
        <v>0</v>
      </c>
      <c r="C335" s="1">
        <v>0</v>
      </c>
      <c r="D335" s="1">
        <v>145</v>
      </c>
      <c r="E335" s="1" t="s">
        <v>9</v>
      </c>
      <c r="F335" s="1" t="s">
        <v>314</v>
      </c>
      <c r="G335" s="1" t="s">
        <v>320</v>
      </c>
      <c r="H335" s="1" t="s">
        <v>361</v>
      </c>
      <c r="I335" s="1">
        <v>1</v>
      </c>
      <c r="J335" s="13">
        <v>0.13820059759106193</v>
      </c>
      <c r="K335" s="13">
        <v>0.23543350973962443</v>
      </c>
      <c r="L335" s="13">
        <v>-7.9803135364243022E-2</v>
      </c>
      <c r="M335" s="13">
        <v>-9.9799489742095862E-2</v>
      </c>
      <c r="N335" s="13">
        <v>-0.65424386060811035</v>
      </c>
      <c r="O335" s="13">
        <v>-0.14379146926939107</v>
      </c>
      <c r="P335" s="13">
        <v>0.4223275408308021</v>
      </c>
      <c r="Q335" s="13" t="e">
        <v>#VALUE!</v>
      </c>
      <c r="R335" s="13" t="e">
        <v>#VALUE!</v>
      </c>
      <c r="S335" s="13">
        <v>-0.10913112180242397</v>
      </c>
      <c r="T335" s="13">
        <v>-6.3442481782363502E-2</v>
      </c>
      <c r="U335" s="13">
        <v>0.15488658731917143</v>
      </c>
      <c r="V335" s="13">
        <v>0.22014218004359701</v>
      </c>
      <c r="W335" s="13">
        <v>3.4461746794916162E-2</v>
      </c>
      <c r="X335" s="13">
        <v>-0.10282924023210513</v>
      </c>
      <c r="Y335" s="13">
        <v>-0.25914543847127569</v>
      </c>
      <c r="Z335" s="13">
        <v>-0.52913298026079858</v>
      </c>
      <c r="AA335" s="13">
        <v>-0.22330638426062932</v>
      </c>
      <c r="AB335" s="13" t="e">
        <v>#VALUE!</v>
      </c>
      <c r="AC335" s="13">
        <v>0.22014218004359701</v>
      </c>
      <c r="AD335" s="13">
        <v>-0.14014301155919898</v>
      </c>
      <c r="AE335" s="5">
        <v>0</v>
      </c>
      <c r="AG335" s="5">
        <v>42.232754083080209</v>
      </c>
      <c r="AH335" s="5">
        <v>65.424386060811031</v>
      </c>
      <c r="AI335" s="7">
        <v>0</v>
      </c>
      <c r="AJ335" s="1"/>
      <c r="AK335" s="1"/>
      <c r="AL335" s="1"/>
      <c r="AM335" s="1"/>
      <c r="AN335" s="1"/>
      <c r="AO335" s="1"/>
      <c r="AP335" s="1"/>
      <c r="AW335" s="12">
        <v>0.13820059759106193</v>
      </c>
      <c r="AX335" s="12">
        <v>0.23543350973962443</v>
      </c>
      <c r="AY335" s="12">
        <v>-7.9803135364243022E-2</v>
      </c>
      <c r="AZ335" s="12">
        <v>-9.9799489742095862E-2</v>
      </c>
      <c r="BA335" s="12">
        <v>-0.65424386060811035</v>
      </c>
      <c r="BB335" s="12">
        <v>-0.14379146926939107</v>
      </c>
      <c r="BC335" s="12">
        <v>0.4223275408308021</v>
      </c>
      <c r="BD335" s="12">
        <v>0</v>
      </c>
      <c r="BE335" s="12">
        <v>0</v>
      </c>
      <c r="BF335" s="12">
        <v>-0.10913112180242397</v>
      </c>
      <c r="BG335" s="12">
        <v>-6.3442481782363502E-2</v>
      </c>
      <c r="BH335" s="12">
        <v>0.15488658731917143</v>
      </c>
      <c r="BI335" s="12">
        <v>0.22014218004359701</v>
      </c>
      <c r="BJ335" s="12">
        <v>3.4461746794916162E-2</v>
      </c>
      <c r="BK335" s="12">
        <v>-0.10282924023210513</v>
      </c>
      <c r="BL335" s="12">
        <v>-0.25914543847127569</v>
      </c>
      <c r="BM335" s="12">
        <v>-0.52913298026079858</v>
      </c>
      <c r="BN335" s="12">
        <v>-0.22330638426062932</v>
      </c>
      <c r="BO335" s="12">
        <v>0</v>
      </c>
      <c r="BP335" s="12">
        <v>0.22014218004359701</v>
      </c>
      <c r="BQ335" s="12">
        <v>-0.14014301155919898</v>
      </c>
      <c r="BR335" s="12">
        <v>0</v>
      </c>
    </row>
    <row r="336" spans="1:70">
      <c r="A336" s="1">
        <v>335</v>
      </c>
      <c r="B336" s="1" t="s">
        <v>201</v>
      </c>
      <c r="C336" s="1" t="s">
        <v>288</v>
      </c>
      <c r="D336" s="1">
        <v>146</v>
      </c>
      <c r="E336" s="1" t="s">
        <v>9</v>
      </c>
      <c r="F336" s="1" t="s">
        <v>464</v>
      </c>
      <c r="G336" s="1" t="s">
        <v>84</v>
      </c>
      <c r="H336" s="1" t="s">
        <v>60</v>
      </c>
      <c r="I336" s="1">
        <v>0</v>
      </c>
      <c r="J336" s="13">
        <v>-2.0512820512820803E-3</v>
      </c>
      <c r="K336" s="13">
        <v>1.1282051282051224E-2</v>
      </c>
      <c r="L336" s="13">
        <v>-1.2307692307692337E-2</v>
      </c>
      <c r="M336" s="13">
        <v>3.0769230769230479E-3</v>
      </c>
      <c r="N336" s="13">
        <v>-9.2307692307692889E-3</v>
      </c>
      <c r="O336" s="13">
        <v>2.0512820512820803E-3</v>
      </c>
      <c r="P336" s="13">
        <v>2.0512820512820803E-3</v>
      </c>
      <c r="Q336" s="13">
        <v>-1.7435897435897466E-2</v>
      </c>
      <c r="R336" s="13">
        <v>-1.0256410256409673E-3</v>
      </c>
      <c r="S336" s="13">
        <v>5.1282051282051282E-3</v>
      </c>
      <c r="T336" s="13">
        <v>-1.2307692307692337E-2</v>
      </c>
      <c r="U336" s="13">
        <v>-8.2051282051281756E-3</v>
      </c>
      <c r="V336" s="13">
        <v>5.1282051282051282E-3</v>
      </c>
      <c r="W336" s="13">
        <v>4.1025641025641607E-3</v>
      </c>
      <c r="X336" s="13">
        <v>1.9487179487179547E-2</v>
      </c>
      <c r="Y336" s="13">
        <v>1.4358974358974418E-2</v>
      </c>
      <c r="Z336" s="13">
        <v>-1.5384615384615385E-2</v>
      </c>
      <c r="AA336" s="13">
        <v>1.2307692307692337E-2</v>
      </c>
      <c r="AB336" s="13">
        <v>6.1538461538460957E-3</v>
      </c>
      <c r="AC336" s="13">
        <v>5.1282051282051282E-3</v>
      </c>
      <c r="AD336" s="13">
        <v>4.1025641025641607E-3</v>
      </c>
      <c r="AE336" s="5">
        <v>0</v>
      </c>
      <c r="AG336" s="5">
        <v>1.9487179487179547</v>
      </c>
      <c r="AH336" s="5">
        <v>1.7435897435897467</v>
      </c>
      <c r="AI336" s="7">
        <v>0</v>
      </c>
      <c r="AJ336" s="1"/>
      <c r="AK336" s="1"/>
      <c r="AL336" s="1"/>
      <c r="AM336" s="1"/>
      <c r="AN336" s="1"/>
      <c r="AO336" s="1"/>
      <c r="AP336" s="1"/>
      <c r="AW336" s="12">
        <v>-2.0512820512820803E-3</v>
      </c>
      <c r="AX336" s="12">
        <v>1.1282051282051224E-2</v>
      </c>
      <c r="AY336" s="12">
        <v>-1.2307692307692337E-2</v>
      </c>
      <c r="AZ336" s="12">
        <v>3.0769230769230479E-3</v>
      </c>
      <c r="BA336" s="12">
        <v>-9.2307692307692889E-3</v>
      </c>
      <c r="BB336" s="12">
        <v>2.0512820512820803E-3</v>
      </c>
      <c r="BC336" s="12">
        <v>2.0512820512820803E-3</v>
      </c>
      <c r="BD336" s="12">
        <v>-1.7435897435897466E-2</v>
      </c>
      <c r="BE336" s="12">
        <v>-1.0256410256409673E-3</v>
      </c>
      <c r="BF336" s="12">
        <v>5.1282051282051282E-3</v>
      </c>
      <c r="BG336" s="12">
        <v>-1.2307692307692337E-2</v>
      </c>
      <c r="BH336" s="12">
        <v>-8.2051282051281756E-3</v>
      </c>
      <c r="BI336" s="12">
        <v>5.1282051282051282E-3</v>
      </c>
      <c r="BJ336" s="12">
        <v>4.1025641025641607E-3</v>
      </c>
      <c r="BK336" s="12">
        <v>1.9487179487179547E-2</v>
      </c>
      <c r="BL336" s="12">
        <v>1.4358974358974418E-2</v>
      </c>
      <c r="BM336" s="12">
        <v>-1.5384615384615385E-2</v>
      </c>
      <c r="BN336" s="12">
        <v>1.2307692307692337E-2</v>
      </c>
      <c r="BO336" s="12">
        <v>6.1538461538460957E-3</v>
      </c>
      <c r="BP336" s="12">
        <v>5.1282051282051282E-3</v>
      </c>
      <c r="BQ336" s="12">
        <v>4.1025641025641607E-3</v>
      </c>
      <c r="BR336" s="12">
        <v>0</v>
      </c>
    </row>
    <row r="337" spans="1:70">
      <c r="A337" s="1">
        <v>336</v>
      </c>
      <c r="B337" s="1">
        <v>0</v>
      </c>
      <c r="C337" s="1">
        <v>0</v>
      </c>
      <c r="D337" s="1">
        <v>147</v>
      </c>
      <c r="E337" s="1" t="s">
        <v>9</v>
      </c>
      <c r="F337" s="1" t="s">
        <v>462</v>
      </c>
      <c r="G337" s="1" t="s">
        <v>84</v>
      </c>
      <c r="H337" s="1" t="s">
        <v>463</v>
      </c>
      <c r="I337" s="1">
        <v>0</v>
      </c>
      <c r="J337" s="13">
        <v>-4.4704053390875652E-2</v>
      </c>
      <c r="K337" s="13">
        <v>3.9881915214146427E-2</v>
      </c>
      <c r="L337" s="13">
        <v>0.11025467255517313</v>
      </c>
      <c r="M337" s="13">
        <v>-0.15354850055960123</v>
      </c>
      <c r="N337" s="13">
        <v>-0.16107979056190844</v>
      </c>
      <c r="O337" s="13">
        <v>-0.81749238257596113</v>
      </c>
      <c r="P337" s="13">
        <v>0.12148888312015269</v>
      </c>
      <c r="Q337" s="13">
        <v>-0.15649552711034664</v>
      </c>
      <c r="R337" s="13">
        <v>0.17785008641114014</v>
      </c>
      <c r="S337" s="13">
        <v>-1.0629220436609429E-2</v>
      </c>
      <c r="T337" s="13">
        <v>6.7529337284868559E-3</v>
      </c>
      <c r="U337" s="13">
        <v>-1.1255960385574889E-2</v>
      </c>
      <c r="V337" s="13">
        <v>0.14636502489023107</v>
      </c>
      <c r="W337" s="13">
        <v>-3.180356156398724E-2</v>
      </c>
      <c r="X337" s="13">
        <v>7.5199855846662569E-2</v>
      </c>
      <c r="Y337" s="13">
        <v>-3.6703827571158934E-2</v>
      </c>
      <c r="Z337" s="13">
        <v>-0.10047338757363145</v>
      </c>
      <c r="AA337" s="13">
        <v>0.19418564478875272</v>
      </c>
      <c r="AB337" s="13">
        <v>9.5256940092548828E-2</v>
      </c>
      <c r="AC337" s="13">
        <v>7.0744418484269433E-2</v>
      </c>
      <c r="AD337" s="13">
        <v>8.0602176689798508E-2</v>
      </c>
      <c r="AE337" s="5">
        <v>0</v>
      </c>
      <c r="AG337" s="5">
        <v>19.418564478875272</v>
      </c>
      <c r="AH337" s="5">
        <v>81.749238257596119</v>
      </c>
      <c r="AI337" s="7">
        <v>0</v>
      </c>
      <c r="AJ337" s="1"/>
      <c r="AK337" s="1"/>
      <c r="AL337" s="1"/>
      <c r="AM337" s="1"/>
      <c r="AN337" s="1"/>
      <c r="AO337" s="1"/>
      <c r="AP337" s="1"/>
      <c r="AW337" s="12">
        <v>-4.4704053390875652E-2</v>
      </c>
      <c r="AX337" s="12">
        <v>3.9881915214146427E-2</v>
      </c>
      <c r="AY337" s="12">
        <v>0.11025467255517313</v>
      </c>
      <c r="AZ337" s="12">
        <v>-0.15354850055960123</v>
      </c>
      <c r="BA337" s="12">
        <v>-0.16107979056190844</v>
      </c>
      <c r="BB337" s="12">
        <v>-0.81749238257596113</v>
      </c>
      <c r="BC337" s="12">
        <v>0.12148888312015269</v>
      </c>
      <c r="BD337" s="12">
        <v>-0.15649552711034664</v>
      </c>
      <c r="BE337" s="12">
        <v>0.17785008641114014</v>
      </c>
      <c r="BF337" s="12">
        <v>-1.0629220436609429E-2</v>
      </c>
      <c r="BG337" s="12">
        <v>6.7529337284868559E-3</v>
      </c>
      <c r="BH337" s="12">
        <v>-1.1255960385574889E-2</v>
      </c>
      <c r="BI337" s="12">
        <v>0.14636502489023107</v>
      </c>
      <c r="BJ337" s="12">
        <v>-3.180356156398724E-2</v>
      </c>
      <c r="BK337" s="12">
        <v>7.5199855846662569E-2</v>
      </c>
      <c r="BL337" s="12">
        <v>-3.6703827571158934E-2</v>
      </c>
      <c r="BM337" s="12">
        <v>-0.10047338757363145</v>
      </c>
      <c r="BN337" s="12">
        <v>0.19418564478875272</v>
      </c>
      <c r="BO337" s="12">
        <v>9.5256940092548828E-2</v>
      </c>
      <c r="BP337" s="12">
        <v>7.0744418484269433E-2</v>
      </c>
      <c r="BQ337" s="12">
        <v>8.0602176689798508E-2</v>
      </c>
      <c r="BR337" s="12">
        <v>0</v>
      </c>
    </row>
    <row r="338" spans="1:70">
      <c r="A338" s="1">
        <v>337</v>
      </c>
      <c r="B338" s="1">
        <v>0</v>
      </c>
      <c r="C338" s="1">
        <v>0</v>
      </c>
      <c r="D338" s="1">
        <v>148</v>
      </c>
      <c r="E338" s="1" t="s">
        <v>255</v>
      </c>
      <c r="F338" s="1" t="s">
        <v>465</v>
      </c>
      <c r="G338" s="1" t="s">
        <v>320</v>
      </c>
      <c r="H338" s="1" t="s">
        <v>362</v>
      </c>
      <c r="I338" s="1">
        <v>1</v>
      </c>
      <c r="J338" s="13">
        <v>-0.13440365986748531</v>
      </c>
      <c r="K338" s="13">
        <v>-0.41746075080032319</v>
      </c>
      <c r="L338" s="13">
        <v>0.50024915826684691</v>
      </c>
      <c r="M338" s="13">
        <v>6.3900219072503789E-2</v>
      </c>
      <c r="N338" s="13">
        <v>-1.6424156486626415E-2</v>
      </c>
      <c r="O338" s="13">
        <v>-3.5927059643982885E-2</v>
      </c>
      <c r="P338" s="13">
        <v>-0.50484434389509603</v>
      </c>
      <c r="Q338" s="13">
        <v>0.38229576110005498</v>
      </c>
      <c r="R338" s="13">
        <v>5.1245722570001366E-2</v>
      </c>
      <c r="S338" s="13">
        <v>1.7816375312675738E-2</v>
      </c>
      <c r="T338" s="13">
        <v>-0.16970310914178982</v>
      </c>
      <c r="U338" s="13">
        <v>2.4446255924841034E-2</v>
      </c>
      <c r="V338" s="13">
        <v>0.14883896213630673</v>
      </c>
      <c r="W338" s="13">
        <v>0.24234370528790489</v>
      </c>
      <c r="X338" s="13">
        <v>0.16390895566434235</v>
      </c>
      <c r="Y338" s="13">
        <v>-1.1764655545756807E-2</v>
      </c>
      <c r="Z338" s="13">
        <v>-0.17419547291027018</v>
      </c>
      <c r="AA338" s="13">
        <v>0.21261859592764348</v>
      </c>
      <c r="AB338" s="13">
        <v>-0.23824886662395436</v>
      </c>
      <c r="AC338" s="13">
        <v>0.45427788907528854</v>
      </c>
      <c r="AD338" s="13">
        <v>0.33917493231285617</v>
      </c>
      <c r="AE338" s="5">
        <v>0</v>
      </c>
      <c r="AG338" s="5">
        <v>50.024915826684691</v>
      </c>
      <c r="AH338" s="5">
        <v>50.484434389509602</v>
      </c>
      <c r="AI338" s="7">
        <v>0</v>
      </c>
      <c r="AJ338" s="1"/>
      <c r="AK338" s="1"/>
      <c r="AL338" s="1"/>
      <c r="AM338" s="1"/>
      <c r="AN338" s="1"/>
      <c r="AO338" s="1"/>
      <c r="AP338" s="1"/>
      <c r="AW338" s="12">
        <v>-0.13440365986748531</v>
      </c>
      <c r="AX338" s="12">
        <v>-0.41746075080032319</v>
      </c>
      <c r="AY338" s="12">
        <v>0.50024915826684691</v>
      </c>
      <c r="AZ338" s="12">
        <v>6.3900219072503789E-2</v>
      </c>
      <c r="BA338" s="12">
        <v>-1.6424156486626415E-2</v>
      </c>
      <c r="BB338" s="12">
        <v>-3.5927059643982885E-2</v>
      </c>
      <c r="BC338" s="12">
        <v>-0.50484434389509603</v>
      </c>
      <c r="BD338" s="12">
        <v>0.38229576110005498</v>
      </c>
      <c r="BE338" s="12">
        <v>5.1245722570001366E-2</v>
      </c>
      <c r="BF338" s="12">
        <v>1.7816375312675738E-2</v>
      </c>
      <c r="BG338" s="12">
        <v>-0.16970310914178982</v>
      </c>
      <c r="BH338" s="12">
        <v>2.4446255924841034E-2</v>
      </c>
      <c r="BI338" s="12">
        <v>0.14883896213630673</v>
      </c>
      <c r="BJ338" s="12">
        <v>0.24234370528790489</v>
      </c>
      <c r="BK338" s="12">
        <v>0.16390895566434235</v>
      </c>
      <c r="BL338" s="12">
        <v>-1.1764655545756807E-2</v>
      </c>
      <c r="BM338" s="12">
        <v>-0.17419547291027018</v>
      </c>
      <c r="BN338" s="12">
        <v>0.21261859592764348</v>
      </c>
      <c r="BO338" s="12">
        <v>-0.23824886662395436</v>
      </c>
      <c r="BP338" s="12">
        <v>0.45427788907528854</v>
      </c>
      <c r="BQ338" s="12">
        <v>0.33917493231285617</v>
      </c>
      <c r="BR338" s="12">
        <v>0</v>
      </c>
    </row>
    <row r="339" spans="1:70">
      <c r="A339" s="1">
        <v>338</v>
      </c>
      <c r="B339" s="1">
        <v>0</v>
      </c>
      <c r="C339" s="1">
        <v>0</v>
      </c>
      <c r="D339" s="1">
        <v>0</v>
      </c>
      <c r="E339" s="1" t="s">
        <v>256</v>
      </c>
      <c r="F339" s="1" t="s">
        <v>465</v>
      </c>
      <c r="G339" s="1" t="s">
        <v>320</v>
      </c>
      <c r="H339" s="1" t="s">
        <v>362</v>
      </c>
      <c r="I339" s="1">
        <v>1</v>
      </c>
      <c r="J339" s="13">
        <v>4.9011926417031698E-2</v>
      </c>
      <c r="K339" s="13">
        <v>0.10192858558702345</v>
      </c>
      <c r="L339" s="13">
        <v>-0.29995722888016091</v>
      </c>
      <c r="M339" s="13">
        <v>0.27320527128346012</v>
      </c>
      <c r="N339" s="13">
        <v>-2.2753930097310703E-2</v>
      </c>
      <c r="O339" s="13">
        <v>-8.7386622681129442E-2</v>
      </c>
      <c r="P339" s="13">
        <v>-0.23538957443011754</v>
      </c>
      <c r="Q339" s="13">
        <v>0.13189275953227897</v>
      </c>
      <c r="R339" s="13">
        <v>-0.37094174506603111</v>
      </c>
      <c r="S339" s="13">
        <v>1.3155010079480486E-2</v>
      </c>
      <c r="T339" s="13">
        <v>-0.30526097367033311</v>
      </c>
      <c r="U339" s="13">
        <v>-0.10252444228912833</v>
      </c>
      <c r="V339" s="13">
        <v>6.6604757515011839E-2</v>
      </c>
      <c r="W339" s="13">
        <v>0.1039753497350422</v>
      </c>
      <c r="X339" s="13">
        <v>0.20624374434122592</v>
      </c>
      <c r="Y339" s="13">
        <v>0.12630156295119449</v>
      </c>
      <c r="Z339" s="13">
        <v>-0.30458480317743281</v>
      </c>
      <c r="AA339" s="13">
        <v>-0.36325862490158523</v>
      </c>
      <c r="AB339" s="13">
        <v>0.55373497101343405</v>
      </c>
      <c r="AC339" s="13">
        <v>0.13056842966359111</v>
      </c>
      <c r="AD339" s="13">
        <v>0.16986981780188057</v>
      </c>
      <c r="AE339" s="5">
        <v>0</v>
      </c>
      <c r="AG339" s="5">
        <v>55.373497101343403</v>
      </c>
      <c r="AH339" s="5">
        <v>37.09417450660311</v>
      </c>
      <c r="AI339" s="7">
        <v>0</v>
      </c>
      <c r="AJ339" s="1"/>
      <c r="AK339" s="1"/>
      <c r="AL339" s="1"/>
      <c r="AM339" s="1"/>
      <c r="AN339" s="1"/>
      <c r="AO339" s="1"/>
      <c r="AP339" s="1"/>
      <c r="AW339" s="12">
        <v>4.9011926417031698E-2</v>
      </c>
      <c r="AX339" s="12">
        <v>0.10192858558702345</v>
      </c>
      <c r="AY339" s="12">
        <v>-0.29995722888016091</v>
      </c>
      <c r="AZ339" s="12">
        <v>0.27320527128346012</v>
      </c>
      <c r="BA339" s="12">
        <v>-2.2753930097310703E-2</v>
      </c>
      <c r="BB339" s="12">
        <v>-8.7386622681129442E-2</v>
      </c>
      <c r="BC339" s="12">
        <v>-0.23538957443011754</v>
      </c>
      <c r="BD339" s="12">
        <v>0.13189275953227897</v>
      </c>
      <c r="BE339" s="12">
        <v>-0.37094174506603111</v>
      </c>
      <c r="BF339" s="12">
        <v>1.3155010079480486E-2</v>
      </c>
      <c r="BG339" s="12">
        <v>-0.30526097367033311</v>
      </c>
      <c r="BH339" s="12">
        <v>-0.10252444228912833</v>
      </c>
      <c r="BI339" s="12">
        <v>6.6604757515011839E-2</v>
      </c>
      <c r="BJ339" s="12">
        <v>0.1039753497350422</v>
      </c>
      <c r="BK339" s="12">
        <v>0.20624374434122592</v>
      </c>
      <c r="BL339" s="12">
        <v>0.12630156295119449</v>
      </c>
      <c r="BM339" s="12">
        <v>-0.30458480317743281</v>
      </c>
      <c r="BN339" s="12">
        <v>-0.36325862490158523</v>
      </c>
      <c r="BO339" s="12">
        <v>0.55373497101343405</v>
      </c>
      <c r="BP339" s="12">
        <v>0.13056842966359111</v>
      </c>
      <c r="BQ339" s="12">
        <v>0.16986981780188057</v>
      </c>
      <c r="BR339" s="12">
        <v>0</v>
      </c>
    </row>
    <row r="340" spans="1:70">
      <c r="A340" s="1">
        <v>339</v>
      </c>
      <c r="B340" s="1">
        <v>0</v>
      </c>
      <c r="C340" s="1">
        <v>0</v>
      </c>
      <c r="D340" s="1">
        <v>0</v>
      </c>
      <c r="E340" s="1" t="s">
        <v>9</v>
      </c>
      <c r="F340" s="1" t="s">
        <v>465</v>
      </c>
      <c r="G340" s="1" t="s">
        <v>320</v>
      </c>
      <c r="H340" s="1" t="s">
        <v>362</v>
      </c>
      <c r="I340" s="1">
        <v>1</v>
      </c>
      <c r="J340" s="13">
        <v>-1.2795458968337671E-2</v>
      </c>
      <c r="K340" s="13">
        <v>-0.10461657093562372</v>
      </c>
      <c r="L340" s="13">
        <v>4.9501815666028313E-2</v>
      </c>
      <c r="M340" s="13">
        <v>0.15945172736726146</v>
      </c>
      <c r="N340" s="13">
        <v>-4.4972878539789811E-2</v>
      </c>
      <c r="O340" s="13">
        <v>2.7624049564604441E-2</v>
      </c>
      <c r="P340" s="13">
        <v>-0.32964282412750379</v>
      </c>
      <c r="Q340" s="13">
        <v>0.34370858314162883</v>
      </c>
      <c r="R340" s="13">
        <v>-0.26834459355395729</v>
      </c>
      <c r="S340" s="13">
        <v>2.2139037761973835E-2</v>
      </c>
      <c r="T340" s="13">
        <v>-0.23806922071418324</v>
      </c>
      <c r="U340" s="13">
        <v>-5.0790644664780726E-2</v>
      </c>
      <c r="V340" s="13">
        <v>4.4420365046272871E-2</v>
      </c>
      <c r="W340" s="13">
        <v>0.1032156373667666</v>
      </c>
      <c r="X340" s="13">
        <v>0.18887538460408612</v>
      </c>
      <c r="Y340" s="13">
        <v>5.3016489988304015E-2</v>
      </c>
      <c r="Z340" s="13">
        <v>-0.24831559033531705</v>
      </c>
      <c r="AA340" s="13">
        <v>-0.15242523084748258</v>
      </c>
      <c r="AB340" s="13">
        <v>0.15765339159418967</v>
      </c>
      <c r="AC340" s="13">
        <v>0.3561996261369072</v>
      </c>
      <c r="AD340" s="13">
        <v>0.16529073781566248</v>
      </c>
      <c r="AE340" s="5">
        <v>0</v>
      </c>
      <c r="AG340" s="5">
        <v>35.619962613690717</v>
      </c>
      <c r="AH340" s="5">
        <v>32.964282412750379</v>
      </c>
      <c r="AI340" s="7">
        <v>0</v>
      </c>
      <c r="AJ340" s="1"/>
      <c r="AK340" s="1"/>
      <c r="AL340" s="1"/>
      <c r="AM340" s="1"/>
      <c r="AN340" s="1"/>
      <c r="AO340" s="1"/>
      <c r="AP340" s="1"/>
      <c r="AW340" s="12">
        <v>-1.2795458968337671E-2</v>
      </c>
      <c r="AX340" s="12">
        <v>-0.10461657093562372</v>
      </c>
      <c r="AY340" s="12">
        <v>4.9501815666028313E-2</v>
      </c>
      <c r="AZ340" s="12">
        <v>0.15945172736726146</v>
      </c>
      <c r="BA340" s="12">
        <v>-4.4972878539789811E-2</v>
      </c>
      <c r="BB340" s="12">
        <v>2.7624049564604441E-2</v>
      </c>
      <c r="BC340" s="12">
        <v>-0.32964282412750379</v>
      </c>
      <c r="BD340" s="12">
        <v>0.34370858314162883</v>
      </c>
      <c r="BE340" s="12">
        <v>-0.26834459355395729</v>
      </c>
      <c r="BF340" s="12">
        <v>2.2139037761973835E-2</v>
      </c>
      <c r="BG340" s="12">
        <v>-0.23806922071418324</v>
      </c>
      <c r="BH340" s="12">
        <v>-5.0790644664780726E-2</v>
      </c>
      <c r="BI340" s="12">
        <v>4.4420365046272871E-2</v>
      </c>
      <c r="BJ340" s="12">
        <v>0.1032156373667666</v>
      </c>
      <c r="BK340" s="12">
        <v>0.18887538460408612</v>
      </c>
      <c r="BL340" s="12">
        <v>5.3016489988304015E-2</v>
      </c>
      <c r="BM340" s="12">
        <v>-0.24831559033531705</v>
      </c>
      <c r="BN340" s="12">
        <v>-0.15242523084748258</v>
      </c>
      <c r="BO340" s="12">
        <v>0.15765339159418967</v>
      </c>
      <c r="BP340" s="12">
        <v>0.3561996261369072</v>
      </c>
      <c r="BQ340" s="12">
        <v>0.16529073781566248</v>
      </c>
      <c r="BR340" s="12">
        <v>0</v>
      </c>
    </row>
    <row r="341" spans="1:70">
      <c r="A341" s="1">
        <v>340</v>
      </c>
      <c r="B341" s="1">
        <v>0</v>
      </c>
      <c r="C341" s="1">
        <v>0</v>
      </c>
      <c r="D341" s="1">
        <v>149</v>
      </c>
      <c r="E341" s="1" t="s">
        <v>9</v>
      </c>
      <c r="F341" s="1" t="s">
        <v>460</v>
      </c>
      <c r="G341" s="1" t="s">
        <v>320</v>
      </c>
      <c r="H341" s="1" t="s">
        <v>363</v>
      </c>
      <c r="I341" s="1">
        <v>0</v>
      </c>
      <c r="J341" s="13">
        <v>8.0767586360426927E-2</v>
      </c>
      <c r="K341" s="13">
        <v>4.9694074468473154E-2</v>
      </c>
      <c r="L341" s="13">
        <v>0.12084667428727001</v>
      </c>
      <c r="M341" s="13">
        <v>-0.32020851516945059</v>
      </c>
      <c r="N341" s="13">
        <v>8.609542888324842E-2</v>
      </c>
      <c r="O341" s="13">
        <v>-0.22309544594401412</v>
      </c>
      <c r="P341" s="13">
        <v>-5.3147574767938535E-2</v>
      </c>
      <c r="Q341" s="13">
        <v>-0.1352945888914264</v>
      </c>
      <c r="R341" s="13">
        <v>0.1265116033433055</v>
      </c>
      <c r="S341" s="13">
        <v>-7.3854089091389311E-2</v>
      </c>
      <c r="T341" s="13">
        <v>-8.1840072467812483E-2</v>
      </c>
      <c r="U341" s="13">
        <v>1.3847902175847224E-2</v>
      </c>
      <c r="V341" s="13">
        <v>0.11455108369490849</v>
      </c>
      <c r="W341" s="13">
        <v>0.17909924657732984</v>
      </c>
      <c r="X341" s="13">
        <v>-0.11006220140467488</v>
      </c>
      <c r="Y341" s="13">
        <v>-0.27165198061985585</v>
      </c>
      <c r="Z341" s="13">
        <v>-0.21567484595152278</v>
      </c>
      <c r="AA341" s="13">
        <v>-4.9048646579205296E-2</v>
      </c>
      <c r="AB341" s="13">
        <v>6.7454224671364887E-2</v>
      </c>
      <c r="AC341" s="13">
        <v>-0.49617026915183859</v>
      </c>
      <c r="AD341" s="13">
        <v>-0.13497432754706773</v>
      </c>
      <c r="AE341" s="5">
        <v>0</v>
      </c>
      <c r="AG341" s="5">
        <v>17.909924657732983</v>
      </c>
      <c r="AH341" s="5">
        <v>49.617026915183857</v>
      </c>
      <c r="AI341" s="7">
        <v>0</v>
      </c>
      <c r="AJ341" s="1"/>
      <c r="AK341" s="1"/>
      <c r="AL341" s="1"/>
      <c r="AM341" s="1"/>
      <c r="AN341" s="1"/>
      <c r="AO341" s="1"/>
      <c r="AP341" s="1"/>
      <c r="AW341" s="12">
        <v>8.0767586360426927E-2</v>
      </c>
      <c r="AX341" s="12">
        <v>4.9694074468473154E-2</v>
      </c>
      <c r="AY341" s="12">
        <v>0.12084667428727001</v>
      </c>
      <c r="AZ341" s="12">
        <v>-0.32020851516945059</v>
      </c>
      <c r="BA341" s="12">
        <v>8.609542888324842E-2</v>
      </c>
      <c r="BB341" s="12">
        <v>-0.22309544594401412</v>
      </c>
      <c r="BC341" s="12">
        <v>-5.3147574767938535E-2</v>
      </c>
      <c r="BD341" s="12">
        <v>-0.1352945888914264</v>
      </c>
      <c r="BE341" s="12">
        <v>0.1265116033433055</v>
      </c>
      <c r="BF341" s="12">
        <v>-7.3854089091389311E-2</v>
      </c>
      <c r="BG341" s="12">
        <v>-8.1840072467812483E-2</v>
      </c>
      <c r="BH341" s="12">
        <v>1.3847902175847224E-2</v>
      </c>
      <c r="BI341" s="12">
        <v>0.11455108369490849</v>
      </c>
      <c r="BJ341" s="12">
        <v>0.17909924657732984</v>
      </c>
      <c r="BK341" s="12">
        <v>-0.11006220140467488</v>
      </c>
      <c r="BL341" s="12">
        <v>-0.27165198061985585</v>
      </c>
      <c r="BM341" s="12">
        <v>-0.21567484595152278</v>
      </c>
      <c r="BN341" s="12">
        <v>-4.9048646579205296E-2</v>
      </c>
      <c r="BO341" s="12">
        <v>6.7454224671364887E-2</v>
      </c>
      <c r="BP341" s="12">
        <v>-0.49617026915183859</v>
      </c>
      <c r="BQ341" s="12">
        <v>-0.13497432754706773</v>
      </c>
      <c r="BR341" s="12">
        <v>0</v>
      </c>
    </row>
    <row r="342" spans="1:70">
      <c r="A342" s="1">
        <v>341</v>
      </c>
      <c r="B342" s="1">
        <v>0</v>
      </c>
      <c r="C342" s="1">
        <v>0</v>
      </c>
      <c r="D342" s="1">
        <v>150</v>
      </c>
      <c r="E342" s="1" t="s">
        <v>255</v>
      </c>
      <c r="F342" s="1" t="s">
        <v>459</v>
      </c>
      <c r="G342" s="1" t="s">
        <v>320</v>
      </c>
      <c r="H342" s="1" t="s">
        <v>364</v>
      </c>
      <c r="I342" s="1">
        <v>0</v>
      </c>
      <c r="J342" s="13">
        <v>2.2347804081050142E-3</v>
      </c>
      <c r="K342" s="13">
        <v>-2.4938926051193001E-2</v>
      </c>
      <c r="L342" s="13">
        <v>-3.676697784948358E-2</v>
      </c>
      <c r="M342" s="13">
        <v>3.0755231089672059E-2</v>
      </c>
      <c r="N342" s="13">
        <v>2.9264012934890385E-3</v>
      </c>
      <c r="O342" s="13">
        <v>0.21033195357655704</v>
      </c>
      <c r="P342" s="13">
        <v>-3.734372529511569E-2</v>
      </c>
      <c r="Q342" s="13" t="e">
        <v>#VALUE!</v>
      </c>
      <c r="R342" s="13">
        <v>9.3235853064856336E-2</v>
      </c>
      <c r="S342" s="13">
        <v>6.092296578071351E-2</v>
      </c>
      <c r="T342" s="13">
        <v>7.7303419650746275E-2</v>
      </c>
      <c r="U342" s="13">
        <v>-1.2882405494153393E-2</v>
      </c>
      <c r="V342" s="13">
        <v>5.4293179752369185E-3</v>
      </c>
      <c r="W342" s="13">
        <v>1.9777920988903887E-2</v>
      </c>
      <c r="X342" s="13">
        <v>4.9529274675888996E-2</v>
      </c>
      <c r="Y342" s="13">
        <v>5.5825268374395019E-2</v>
      </c>
      <c r="Z342" s="13">
        <v>-3.561599445970022E-2</v>
      </c>
      <c r="AA342" s="13">
        <v>2.4571259202073838E-2</v>
      </c>
      <c r="AB342" s="13">
        <v>-5.7397865804355921E-2</v>
      </c>
      <c r="AC342" s="13">
        <v>-0.16973226007659292</v>
      </c>
      <c r="AD342" s="13">
        <v>-1.162720710608974E-2</v>
      </c>
      <c r="AE342" s="5">
        <v>0</v>
      </c>
      <c r="AG342" s="5">
        <v>21.033195357655703</v>
      </c>
      <c r="AH342" s="5">
        <v>16.973226007659292</v>
      </c>
      <c r="AI342" s="7">
        <v>0</v>
      </c>
      <c r="AJ342" s="1"/>
      <c r="AK342" s="1"/>
      <c r="AL342" s="1"/>
      <c r="AM342" s="1"/>
      <c r="AN342" s="1"/>
      <c r="AO342" s="1"/>
      <c r="AP342" s="1"/>
      <c r="AW342" s="12">
        <v>2.2347804081050142E-3</v>
      </c>
      <c r="AX342" s="12">
        <v>-2.4938926051193001E-2</v>
      </c>
      <c r="AY342" s="12">
        <v>-3.676697784948358E-2</v>
      </c>
      <c r="AZ342" s="12">
        <v>3.0755231089672059E-2</v>
      </c>
      <c r="BA342" s="12">
        <v>2.9264012934890385E-3</v>
      </c>
      <c r="BB342" s="12">
        <v>0.21033195357655704</v>
      </c>
      <c r="BC342" s="12">
        <v>-3.734372529511569E-2</v>
      </c>
      <c r="BD342" s="12">
        <v>0</v>
      </c>
      <c r="BE342" s="12">
        <v>9.3235853064856336E-2</v>
      </c>
      <c r="BF342" s="12">
        <v>6.092296578071351E-2</v>
      </c>
      <c r="BG342" s="12">
        <v>7.7303419650746275E-2</v>
      </c>
      <c r="BH342" s="12">
        <v>-1.2882405494153393E-2</v>
      </c>
      <c r="BI342" s="12">
        <v>5.4293179752369185E-3</v>
      </c>
      <c r="BJ342" s="12">
        <v>1.9777920988903887E-2</v>
      </c>
      <c r="BK342" s="12">
        <v>4.9529274675888996E-2</v>
      </c>
      <c r="BL342" s="12">
        <v>5.5825268374395019E-2</v>
      </c>
      <c r="BM342" s="12">
        <v>-3.561599445970022E-2</v>
      </c>
      <c r="BN342" s="12">
        <v>2.4571259202073838E-2</v>
      </c>
      <c r="BO342" s="12">
        <v>-5.7397865804355921E-2</v>
      </c>
      <c r="BP342" s="12">
        <v>-0.16973226007659292</v>
      </c>
      <c r="BQ342" s="12">
        <v>-1.162720710608974E-2</v>
      </c>
      <c r="BR342" s="12">
        <v>0</v>
      </c>
    </row>
    <row r="343" spans="1:70">
      <c r="A343" s="1">
        <v>342</v>
      </c>
      <c r="B343" s="1">
        <v>0</v>
      </c>
      <c r="C343" s="1">
        <v>0</v>
      </c>
      <c r="D343" s="1">
        <v>0</v>
      </c>
      <c r="E343" s="1" t="s">
        <v>256</v>
      </c>
      <c r="F343" s="1" t="s">
        <v>459</v>
      </c>
      <c r="G343" s="1" t="s">
        <v>320</v>
      </c>
      <c r="H343" s="1" t="s">
        <v>364</v>
      </c>
      <c r="I343" s="1">
        <v>0</v>
      </c>
      <c r="J343" s="13">
        <v>1.1407287936013026E-2</v>
      </c>
      <c r="K343" s="13">
        <v>4.9135338108206007E-2</v>
      </c>
      <c r="L343" s="13">
        <v>-0.17825097060078213</v>
      </c>
      <c r="M343" s="13">
        <v>4.5345133171008682E-2</v>
      </c>
      <c r="N343" s="13">
        <v>-0.10472366833423262</v>
      </c>
      <c r="O343" s="13" t="e">
        <v>#VALUE!</v>
      </c>
      <c r="P343" s="13">
        <v>-2.9791405655531376E-2</v>
      </c>
      <c r="Q343" s="13" t="e">
        <v>#VALUE!</v>
      </c>
      <c r="R343" s="13">
        <v>5.4384716834548028E-2</v>
      </c>
      <c r="S343" s="13">
        <v>0.1081602606869958</v>
      </c>
      <c r="T343" s="13">
        <v>7.1981793533564126E-2</v>
      </c>
      <c r="U343" s="13">
        <v>-2.7917684155805041E-2</v>
      </c>
      <c r="V343" s="13">
        <v>-1.2174146674121041E-2</v>
      </c>
      <c r="W343" s="13">
        <v>9.0572436305634829E-2</v>
      </c>
      <c r="X343" s="13">
        <v>3.9715190395210098E-2</v>
      </c>
      <c r="Y343" s="13">
        <v>-3.944922708772261E-2</v>
      </c>
      <c r="Z343" s="13">
        <v>-3.6633269876567384E-2</v>
      </c>
      <c r="AA343" s="13">
        <v>4.8483972096344564E-2</v>
      </c>
      <c r="AB343" s="13">
        <v>-4.3593761838726999E-2</v>
      </c>
      <c r="AC343" s="13">
        <v>-0.20801655878908359</v>
      </c>
      <c r="AD343" s="13">
        <v>1.1022451789976769E-2</v>
      </c>
      <c r="AE343" s="5">
        <v>0</v>
      </c>
      <c r="AG343" s="5">
        <v>10.81602606869958</v>
      </c>
      <c r="AH343" s="5">
        <v>20.80165587890836</v>
      </c>
      <c r="AI343" s="7">
        <v>0</v>
      </c>
      <c r="AJ343" s="1"/>
      <c r="AK343" s="1"/>
      <c r="AL343" s="1"/>
      <c r="AM343" s="1"/>
      <c r="AN343" s="1"/>
      <c r="AO343" s="1"/>
      <c r="AP343" s="1"/>
      <c r="AW343" s="12">
        <v>1.1407287936013026E-2</v>
      </c>
      <c r="AX343" s="12">
        <v>4.9135338108206007E-2</v>
      </c>
      <c r="AY343" s="12">
        <v>-0.17825097060078213</v>
      </c>
      <c r="AZ343" s="12">
        <v>4.5345133171008682E-2</v>
      </c>
      <c r="BA343" s="12">
        <v>-0.10472366833423262</v>
      </c>
      <c r="BB343" s="12">
        <v>0</v>
      </c>
      <c r="BC343" s="12">
        <v>-2.9791405655531376E-2</v>
      </c>
      <c r="BD343" s="12">
        <v>0</v>
      </c>
      <c r="BE343" s="12">
        <v>5.4384716834548028E-2</v>
      </c>
      <c r="BF343" s="12">
        <v>0.1081602606869958</v>
      </c>
      <c r="BG343" s="12">
        <v>7.1981793533564126E-2</v>
      </c>
      <c r="BH343" s="12">
        <v>-2.7917684155805041E-2</v>
      </c>
      <c r="BI343" s="12">
        <v>-1.2174146674121041E-2</v>
      </c>
      <c r="BJ343" s="12">
        <v>9.0572436305634829E-2</v>
      </c>
      <c r="BK343" s="12">
        <v>3.9715190395210098E-2</v>
      </c>
      <c r="BL343" s="12">
        <v>-3.944922708772261E-2</v>
      </c>
      <c r="BM343" s="12">
        <v>-3.6633269876567384E-2</v>
      </c>
      <c r="BN343" s="12">
        <v>4.8483972096344564E-2</v>
      </c>
      <c r="BO343" s="12">
        <v>-4.3593761838726999E-2</v>
      </c>
      <c r="BP343" s="12">
        <v>-0.20801655878908359</v>
      </c>
      <c r="BQ343" s="12">
        <v>1.1022451789976769E-2</v>
      </c>
      <c r="BR343" s="12">
        <v>0</v>
      </c>
    </row>
    <row r="344" spans="1:70">
      <c r="A344" s="1">
        <v>343</v>
      </c>
      <c r="B344" s="1">
        <v>0</v>
      </c>
      <c r="C344" s="1">
        <v>0</v>
      </c>
      <c r="D344" s="1">
        <v>0</v>
      </c>
      <c r="E344" s="1" t="s">
        <v>9</v>
      </c>
      <c r="F344" s="1" t="s">
        <v>459</v>
      </c>
      <c r="G344" s="1" t="s">
        <v>320</v>
      </c>
      <c r="H344" s="1" t="s">
        <v>364</v>
      </c>
      <c r="I344" s="1">
        <v>0</v>
      </c>
      <c r="J344" s="13">
        <v>5.4238519558621042E-3</v>
      </c>
      <c r="K344" s="13">
        <v>-9.2737881658809997E-3</v>
      </c>
      <c r="L344" s="13">
        <v>-4.8275377920834514E-2</v>
      </c>
      <c r="M344" s="13">
        <v>1.6556495697115994E-2</v>
      </c>
      <c r="N344" s="13">
        <v>-2.1586176786451861E-2</v>
      </c>
      <c r="O344" s="13">
        <v>6.469030278720321E-2</v>
      </c>
      <c r="P344" s="13">
        <v>-3.3601450716647857E-2</v>
      </c>
      <c r="Q344" s="13" t="e">
        <v>#VALUE!</v>
      </c>
      <c r="R344" s="13">
        <v>8.7952372448078547E-2</v>
      </c>
      <c r="S344" s="13">
        <v>7.488354207625629E-2</v>
      </c>
      <c r="T344" s="13">
        <v>8.2234374632127918E-2</v>
      </c>
      <c r="U344" s="13">
        <v>-1.756128123090088E-2</v>
      </c>
      <c r="V344" s="13">
        <v>2.3265563316595722E-3</v>
      </c>
      <c r="W344" s="13">
        <v>3.2376520240373512E-2</v>
      </c>
      <c r="X344" s="13">
        <v>3.6212931601976729E-2</v>
      </c>
      <c r="Y344" s="13">
        <v>4.9355133791611432E-2</v>
      </c>
      <c r="Z344" s="13">
        <v>-3.5801787660394928E-2</v>
      </c>
      <c r="AA344" s="13">
        <v>2.3314854932031351E-2</v>
      </c>
      <c r="AB344" s="13">
        <v>-6.0818160922145058E-2</v>
      </c>
      <c r="AC344" s="13">
        <v>-0.17798055687700859</v>
      </c>
      <c r="AD344" s="13">
        <v>-2.4850075196307412E-3</v>
      </c>
      <c r="AE344" s="5">
        <v>0</v>
      </c>
      <c r="AG344" s="5">
        <v>8.7952372448078542</v>
      </c>
      <c r="AH344" s="5">
        <v>17.79805568770086</v>
      </c>
      <c r="AI344" s="7">
        <v>0</v>
      </c>
      <c r="AJ344" s="1"/>
      <c r="AK344" s="1"/>
      <c r="AL344" s="1"/>
      <c r="AM344" s="1"/>
      <c r="AN344" s="1"/>
      <c r="AO344" s="1"/>
      <c r="AP344" s="1"/>
      <c r="AW344" s="12">
        <v>5.4238519558621042E-3</v>
      </c>
      <c r="AX344" s="12">
        <v>-9.2737881658809997E-3</v>
      </c>
      <c r="AY344" s="12">
        <v>-4.8275377920834514E-2</v>
      </c>
      <c r="AZ344" s="12">
        <v>1.6556495697115994E-2</v>
      </c>
      <c r="BA344" s="12">
        <v>-2.1586176786451861E-2</v>
      </c>
      <c r="BB344" s="12">
        <v>6.469030278720321E-2</v>
      </c>
      <c r="BC344" s="12">
        <v>-3.3601450716647857E-2</v>
      </c>
      <c r="BD344" s="12">
        <v>0</v>
      </c>
      <c r="BE344" s="12">
        <v>8.7952372448078547E-2</v>
      </c>
      <c r="BF344" s="12">
        <v>7.488354207625629E-2</v>
      </c>
      <c r="BG344" s="12">
        <v>8.2234374632127918E-2</v>
      </c>
      <c r="BH344" s="12">
        <v>-1.756128123090088E-2</v>
      </c>
      <c r="BI344" s="12">
        <v>2.3265563316595722E-3</v>
      </c>
      <c r="BJ344" s="12">
        <v>3.2376520240373512E-2</v>
      </c>
      <c r="BK344" s="12">
        <v>3.6212931601976729E-2</v>
      </c>
      <c r="BL344" s="12">
        <v>4.9355133791611432E-2</v>
      </c>
      <c r="BM344" s="12">
        <v>-3.5801787660394928E-2</v>
      </c>
      <c r="BN344" s="12">
        <v>2.3314854932031351E-2</v>
      </c>
      <c r="BO344" s="12">
        <v>-6.0818160922145058E-2</v>
      </c>
      <c r="BP344" s="12">
        <v>-0.17798055687700859</v>
      </c>
      <c r="BQ344" s="12">
        <v>-2.4850075196307412E-3</v>
      </c>
      <c r="BR344" s="12">
        <v>0</v>
      </c>
    </row>
    <row r="345" spans="1:70">
      <c r="A345" s="1">
        <v>344</v>
      </c>
      <c r="B345" s="1">
        <v>0</v>
      </c>
      <c r="C345" s="1">
        <v>0</v>
      </c>
      <c r="D345" s="1">
        <v>151</v>
      </c>
      <c r="E345" s="1" t="s">
        <v>255</v>
      </c>
      <c r="F345" s="1" t="s">
        <v>132</v>
      </c>
      <c r="G345" s="1" t="s">
        <v>84</v>
      </c>
      <c r="H345" s="1" t="s">
        <v>66</v>
      </c>
      <c r="I345" s="1">
        <v>0</v>
      </c>
      <c r="J345" s="13">
        <v>6.69533809080506E-2</v>
      </c>
      <c r="K345" s="13">
        <v>-1.6559776175972703E-2</v>
      </c>
      <c r="L345" s="13">
        <v>-4.8269893220054143E-2</v>
      </c>
      <c r="M345" s="13">
        <v>-0.12837102733342332</v>
      </c>
      <c r="N345" s="13">
        <v>-0.14991859330191398</v>
      </c>
      <c r="O345" s="13">
        <v>-4.3364067941211532E-2</v>
      </c>
      <c r="P345" s="13">
        <v>-0.22945837403316641</v>
      </c>
      <c r="Q345" s="13">
        <v>3.0223311465134267E-2</v>
      </c>
      <c r="R345" s="13">
        <v>6.6675867582426898E-2</v>
      </c>
      <c r="S345" s="13">
        <v>5.1673609664983973E-2</v>
      </c>
      <c r="T345" s="13">
        <v>5.054294680990128E-3</v>
      </c>
      <c r="U345" s="13">
        <v>1.5129123619167452E-3</v>
      </c>
      <c r="V345" s="13">
        <v>-2.7109003221764618E-3</v>
      </c>
      <c r="W345" s="13">
        <v>7.3949145530568194E-2</v>
      </c>
      <c r="X345" s="13">
        <v>1.8088902722194058E-2</v>
      </c>
      <c r="Y345" s="13">
        <v>1.2506539484713712E-2</v>
      </c>
      <c r="Z345" s="13">
        <v>2.8324282285247304E-2</v>
      </c>
      <c r="AA345" s="13">
        <v>-0.13064890010187624</v>
      </c>
      <c r="AB345" s="13">
        <v>-0.15449839368186749</v>
      </c>
      <c r="AC345" s="13">
        <v>-2.5136001523805851E-2</v>
      </c>
      <c r="AD345" s="13">
        <v>-1.7589017608067564E-2</v>
      </c>
      <c r="AE345" s="5">
        <v>0</v>
      </c>
      <c r="AG345" s="5">
        <v>7.3949145530568199</v>
      </c>
      <c r="AH345" s="5">
        <v>22.945837403316641</v>
      </c>
      <c r="AI345" s="7">
        <v>0</v>
      </c>
      <c r="AJ345" s="1"/>
      <c r="AK345" s="1"/>
      <c r="AL345" s="1"/>
      <c r="AM345" s="1"/>
      <c r="AN345" s="1"/>
      <c r="AO345" s="1"/>
      <c r="AP345" s="1"/>
      <c r="AW345" s="12">
        <v>6.69533809080506E-2</v>
      </c>
      <c r="AX345" s="12">
        <v>-1.6559776175972703E-2</v>
      </c>
      <c r="AY345" s="12">
        <v>-4.8269893220054143E-2</v>
      </c>
      <c r="AZ345" s="12">
        <v>-0.12837102733342332</v>
      </c>
      <c r="BA345" s="12">
        <v>-0.14991859330191398</v>
      </c>
      <c r="BB345" s="12">
        <v>-4.3364067941211532E-2</v>
      </c>
      <c r="BC345" s="12">
        <v>-0.22945837403316641</v>
      </c>
      <c r="BD345" s="12">
        <v>3.0223311465134267E-2</v>
      </c>
      <c r="BE345" s="12">
        <v>6.6675867582426898E-2</v>
      </c>
      <c r="BF345" s="12">
        <v>5.1673609664983973E-2</v>
      </c>
      <c r="BG345" s="12">
        <v>5.054294680990128E-3</v>
      </c>
      <c r="BH345" s="12">
        <v>1.5129123619167452E-3</v>
      </c>
      <c r="BI345" s="12">
        <v>-2.7109003221764618E-3</v>
      </c>
      <c r="BJ345" s="12">
        <v>7.3949145530568194E-2</v>
      </c>
      <c r="BK345" s="12">
        <v>1.8088902722194058E-2</v>
      </c>
      <c r="BL345" s="12">
        <v>1.2506539484713712E-2</v>
      </c>
      <c r="BM345" s="12">
        <v>2.8324282285247304E-2</v>
      </c>
      <c r="BN345" s="12">
        <v>-0.13064890010187624</v>
      </c>
      <c r="BO345" s="12">
        <v>-0.15449839368186749</v>
      </c>
      <c r="BP345" s="12">
        <v>-2.5136001523805851E-2</v>
      </c>
      <c r="BQ345" s="12">
        <v>-1.7589017608067564E-2</v>
      </c>
      <c r="BR345" s="12">
        <v>0</v>
      </c>
    </row>
    <row r="346" spans="1:70">
      <c r="A346" s="1">
        <v>345</v>
      </c>
      <c r="B346" s="1">
        <v>0</v>
      </c>
      <c r="C346" s="1">
        <v>0</v>
      </c>
      <c r="D346" s="1">
        <v>0</v>
      </c>
      <c r="E346" s="1" t="s">
        <v>256</v>
      </c>
      <c r="F346" s="1" t="s">
        <v>132</v>
      </c>
      <c r="G346" s="1" t="s">
        <v>84</v>
      </c>
      <c r="H346" s="1" t="s">
        <v>66</v>
      </c>
      <c r="I346" s="1">
        <v>0</v>
      </c>
      <c r="J346" s="13">
        <v>0.13301452862660373</v>
      </c>
      <c r="K346" s="13">
        <v>-2.4798730768963516E-2</v>
      </c>
      <c r="L346" s="13">
        <v>-5.4550633815104291E-2</v>
      </c>
      <c r="M346" s="13">
        <v>-0.31735911146220874</v>
      </c>
      <c r="N346" s="13">
        <v>-0.1893224822966619</v>
      </c>
      <c r="O346" s="13">
        <v>-8.9354307652664888E-2</v>
      </c>
      <c r="P346" s="13">
        <v>-0.20764896871808883</v>
      </c>
      <c r="Q346" s="13">
        <v>7.759740254339921E-2</v>
      </c>
      <c r="R346" s="13">
        <v>5.6468041666956223E-2</v>
      </c>
      <c r="S346" s="13">
        <v>8.4968109825879254E-2</v>
      </c>
      <c r="T346" s="13">
        <v>-4.6373980025407026E-2</v>
      </c>
      <c r="U346" s="13">
        <v>3.5387704879968347E-2</v>
      </c>
      <c r="V346" s="13">
        <v>-7.0308123338149564E-2</v>
      </c>
      <c r="W346" s="13">
        <v>0.13725677427322067</v>
      </c>
      <c r="X346" s="13">
        <v>9.586176534779324E-2</v>
      </c>
      <c r="Y346" s="13">
        <v>-3.0223916951120778E-3</v>
      </c>
      <c r="Z346" s="13">
        <v>7.8543493381892704E-2</v>
      </c>
      <c r="AA346" s="13">
        <v>-0.29971261232860114</v>
      </c>
      <c r="AB346" s="13">
        <v>-0.26204918882544659</v>
      </c>
      <c r="AC346" s="13">
        <v>-4.9178762461706577E-2</v>
      </c>
      <c r="AD346" s="13">
        <v>-6.2958780374996151E-2</v>
      </c>
      <c r="AE346" s="5">
        <v>0</v>
      </c>
      <c r="AG346" s="5">
        <v>13.725677427322067</v>
      </c>
      <c r="AH346" s="5">
        <v>31.735911146220875</v>
      </c>
      <c r="AI346" s="7">
        <v>0</v>
      </c>
      <c r="AJ346" s="1"/>
      <c r="AK346" s="1"/>
      <c r="AL346" s="1"/>
      <c r="AM346" s="1"/>
      <c r="AN346" s="1"/>
      <c r="AO346" s="1"/>
      <c r="AP346" s="1"/>
      <c r="AW346" s="12">
        <v>0.13301452862660373</v>
      </c>
      <c r="AX346" s="12">
        <v>-2.4798730768963516E-2</v>
      </c>
      <c r="AY346" s="12">
        <v>-5.4550633815104291E-2</v>
      </c>
      <c r="AZ346" s="12">
        <v>-0.31735911146220874</v>
      </c>
      <c r="BA346" s="12">
        <v>-0.1893224822966619</v>
      </c>
      <c r="BB346" s="12">
        <v>-8.9354307652664888E-2</v>
      </c>
      <c r="BC346" s="12">
        <v>-0.20764896871808883</v>
      </c>
      <c r="BD346" s="12">
        <v>7.759740254339921E-2</v>
      </c>
      <c r="BE346" s="12">
        <v>5.6468041666956223E-2</v>
      </c>
      <c r="BF346" s="12">
        <v>8.4968109825879254E-2</v>
      </c>
      <c r="BG346" s="12">
        <v>-4.6373980025407026E-2</v>
      </c>
      <c r="BH346" s="12">
        <v>3.5387704879968347E-2</v>
      </c>
      <c r="BI346" s="12">
        <v>-7.0308123338149564E-2</v>
      </c>
      <c r="BJ346" s="12">
        <v>0.13725677427322067</v>
      </c>
      <c r="BK346" s="12">
        <v>9.586176534779324E-2</v>
      </c>
      <c r="BL346" s="12">
        <v>-3.0223916951120778E-3</v>
      </c>
      <c r="BM346" s="12">
        <v>7.8543493381892704E-2</v>
      </c>
      <c r="BN346" s="12">
        <v>-0.29971261232860114</v>
      </c>
      <c r="BO346" s="12">
        <v>-0.26204918882544659</v>
      </c>
      <c r="BP346" s="12">
        <v>-4.9178762461706577E-2</v>
      </c>
      <c r="BQ346" s="12">
        <v>-6.2958780374996151E-2</v>
      </c>
      <c r="BR346" s="12">
        <v>0</v>
      </c>
    </row>
    <row r="347" spans="1:70">
      <c r="A347" s="1">
        <v>346</v>
      </c>
      <c r="B347" s="1">
        <v>0</v>
      </c>
      <c r="C347" s="1">
        <v>0</v>
      </c>
      <c r="D347" s="1">
        <v>0</v>
      </c>
      <c r="E347" s="1" t="s">
        <v>9</v>
      </c>
      <c r="F347" s="1" t="s">
        <v>132</v>
      </c>
      <c r="G347" s="1" t="s">
        <v>84</v>
      </c>
      <c r="H347" s="1" t="s">
        <v>66</v>
      </c>
      <c r="I347" s="1">
        <v>0</v>
      </c>
      <c r="J347" s="13">
        <v>8.6755159133502485E-2</v>
      </c>
      <c r="K347" s="13">
        <v>-2.3546986965936649E-2</v>
      </c>
      <c r="L347" s="13">
        <v>-5.2017182767749609E-2</v>
      </c>
      <c r="M347" s="13">
        <v>-0.19475763967486306</v>
      </c>
      <c r="N347" s="13">
        <v>-0.15968941071824994</v>
      </c>
      <c r="O347" s="13">
        <v>-5.5936585048590982E-2</v>
      </c>
      <c r="P347" s="13">
        <v>-0.22159905171284069</v>
      </c>
      <c r="Q347" s="13">
        <v>4.2804282687377154E-2</v>
      </c>
      <c r="R347" s="13">
        <v>6.9416130972353815E-2</v>
      </c>
      <c r="S347" s="13">
        <v>6.1130488164634726E-2</v>
      </c>
      <c r="T347" s="13">
        <v>-1.4976098799660463E-2</v>
      </c>
      <c r="U347" s="13">
        <v>1.3393755939521183E-2</v>
      </c>
      <c r="V347" s="13">
        <v>-1.7357502818727534E-2</v>
      </c>
      <c r="W347" s="13">
        <v>9.2549707288895916E-2</v>
      </c>
      <c r="X347" s="13">
        <v>4.1367913187081141E-2</v>
      </c>
      <c r="Y347" s="13">
        <v>7.5502427766761327E-3</v>
      </c>
      <c r="Z347" s="13">
        <v>4.8194271480030672E-2</v>
      </c>
      <c r="AA347" s="13">
        <v>-0.18543163331997639</v>
      </c>
      <c r="AB347" s="13">
        <v>-0.19060690580299597</v>
      </c>
      <c r="AC347" s="13">
        <v>-3.1930854641469934E-2</v>
      </c>
      <c r="AD347" s="13">
        <v>-3.9654304951435418E-2</v>
      </c>
      <c r="AE347" s="5">
        <v>0</v>
      </c>
      <c r="AG347" s="5">
        <v>9.2549707288895924</v>
      </c>
      <c r="AH347" s="5">
        <v>22.15990517128407</v>
      </c>
      <c r="AI347" s="7">
        <v>0</v>
      </c>
      <c r="AJ347" s="1"/>
      <c r="AK347" s="1"/>
      <c r="AL347" s="1"/>
      <c r="AM347" s="1"/>
      <c r="AN347" s="1"/>
      <c r="AO347" s="1"/>
      <c r="AP347" s="1"/>
      <c r="AW347" s="12">
        <v>8.6755159133502485E-2</v>
      </c>
      <c r="AX347" s="12">
        <v>-2.3546986965936649E-2</v>
      </c>
      <c r="AY347" s="12">
        <v>-5.2017182767749609E-2</v>
      </c>
      <c r="AZ347" s="12">
        <v>-0.19475763967486306</v>
      </c>
      <c r="BA347" s="12">
        <v>-0.15968941071824994</v>
      </c>
      <c r="BB347" s="12">
        <v>-5.5936585048590982E-2</v>
      </c>
      <c r="BC347" s="12">
        <v>-0.22159905171284069</v>
      </c>
      <c r="BD347" s="12">
        <v>4.2804282687377154E-2</v>
      </c>
      <c r="BE347" s="12">
        <v>6.9416130972353815E-2</v>
      </c>
      <c r="BF347" s="12">
        <v>6.1130488164634726E-2</v>
      </c>
      <c r="BG347" s="12">
        <v>-1.4976098799660463E-2</v>
      </c>
      <c r="BH347" s="12">
        <v>1.3393755939521183E-2</v>
      </c>
      <c r="BI347" s="12">
        <v>-1.7357502818727534E-2</v>
      </c>
      <c r="BJ347" s="12">
        <v>9.2549707288895916E-2</v>
      </c>
      <c r="BK347" s="12">
        <v>4.1367913187081141E-2</v>
      </c>
      <c r="BL347" s="12">
        <v>7.5502427766761327E-3</v>
      </c>
      <c r="BM347" s="12">
        <v>4.8194271480030672E-2</v>
      </c>
      <c r="BN347" s="12">
        <v>-0.18543163331997639</v>
      </c>
      <c r="BO347" s="12">
        <v>-0.19060690580299597</v>
      </c>
      <c r="BP347" s="12">
        <v>-3.1930854641469934E-2</v>
      </c>
      <c r="BQ347" s="12">
        <v>-3.9654304951435418E-2</v>
      </c>
      <c r="BR347" s="12">
        <v>0</v>
      </c>
    </row>
    <row r="348" spans="1:70">
      <c r="A348" s="1">
        <v>347</v>
      </c>
      <c r="B348" s="1">
        <v>0</v>
      </c>
      <c r="C348" s="1">
        <v>0</v>
      </c>
      <c r="D348" s="1">
        <v>152</v>
      </c>
      <c r="E348" s="1" t="s">
        <v>255</v>
      </c>
      <c r="F348" s="1" t="s">
        <v>133</v>
      </c>
      <c r="G348" s="1" t="s">
        <v>84</v>
      </c>
      <c r="H348" s="1" t="s">
        <v>67</v>
      </c>
      <c r="I348" s="1">
        <v>1</v>
      </c>
      <c r="J348" s="13">
        <v>-0.11812523872228314</v>
      </c>
      <c r="K348" s="13">
        <v>0.30024445605841849</v>
      </c>
      <c r="L348" s="13">
        <v>9.2422320864988319E-2</v>
      </c>
      <c r="M348" s="13">
        <v>-0.31492525289666568</v>
      </c>
      <c r="N348" s="13">
        <v>-0.2734012976073798</v>
      </c>
      <c r="O348" s="13">
        <v>0.18318008873710398</v>
      </c>
      <c r="P348" s="13">
        <v>0.54016064258814833</v>
      </c>
      <c r="Q348" s="13">
        <v>-1.178186430172341</v>
      </c>
      <c r="R348" s="13">
        <v>0.7259235618335429</v>
      </c>
      <c r="S348" s="13">
        <v>2.4823431631336997E-2</v>
      </c>
      <c r="T348" s="13">
        <v>-0.29954601026590605</v>
      </c>
      <c r="U348" s="13">
        <v>-0.12483781287962127</v>
      </c>
      <c r="V348" s="13">
        <v>0.20412418904711957</v>
      </c>
      <c r="W348" s="13">
        <v>0.62513095857316303</v>
      </c>
      <c r="X348" s="13">
        <v>-0.18244406197531216</v>
      </c>
      <c r="Y348" s="13">
        <v>0.4115799690748646</v>
      </c>
      <c r="Z348" s="13">
        <v>0.33249125522304079</v>
      </c>
      <c r="AA348" s="13">
        <v>-0.22927352975377804</v>
      </c>
      <c r="AB348" s="13">
        <v>0.18532397301103032</v>
      </c>
      <c r="AC348" s="13">
        <v>-4.4130651184324979E-2</v>
      </c>
      <c r="AD348" s="13">
        <v>-9.4855612993751864E-2</v>
      </c>
      <c r="AE348" s="5">
        <v>0</v>
      </c>
      <c r="AG348" s="5">
        <v>72.592356183354283</v>
      </c>
      <c r="AH348" s="5">
        <v>117.81864301723411</v>
      </c>
      <c r="AI348" s="7">
        <v>0</v>
      </c>
      <c r="AJ348" s="1"/>
      <c r="AK348" s="1"/>
      <c r="AL348" s="1"/>
      <c r="AM348" s="1"/>
      <c r="AN348" s="1"/>
      <c r="AO348" s="1"/>
      <c r="AP348" s="1"/>
      <c r="AW348" s="12">
        <v>-0.11812523872228314</v>
      </c>
      <c r="AX348" s="12">
        <v>0.30024445605841849</v>
      </c>
      <c r="AY348" s="12">
        <v>9.2422320864988319E-2</v>
      </c>
      <c r="AZ348" s="12">
        <v>-0.31492525289666568</v>
      </c>
      <c r="BA348" s="12">
        <v>-0.2734012976073798</v>
      </c>
      <c r="BB348" s="12">
        <v>0.18318008873710398</v>
      </c>
      <c r="BC348" s="12">
        <v>0.54016064258814833</v>
      </c>
      <c r="BD348" s="12">
        <v>-1.178186430172341</v>
      </c>
      <c r="BE348" s="12">
        <v>0.7259235618335429</v>
      </c>
      <c r="BF348" s="12">
        <v>2.4823431631336997E-2</v>
      </c>
      <c r="BG348" s="12">
        <v>-0.29954601026590605</v>
      </c>
      <c r="BH348" s="12">
        <v>-0.12483781287962127</v>
      </c>
      <c r="BI348" s="12">
        <v>0.20412418904711957</v>
      </c>
      <c r="BJ348" s="12">
        <v>0.62513095857316303</v>
      </c>
      <c r="BK348" s="12">
        <v>-0.18244406197531216</v>
      </c>
      <c r="BL348" s="12">
        <v>0.4115799690748646</v>
      </c>
      <c r="BM348" s="12">
        <v>0.33249125522304079</v>
      </c>
      <c r="BN348" s="12">
        <v>-0.22927352975377804</v>
      </c>
      <c r="BO348" s="12">
        <v>0.18532397301103032</v>
      </c>
      <c r="BP348" s="12">
        <v>-4.4130651184324979E-2</v>
      </c>
      <c r="BQ348" s="12">
        <v>-9.4855612993751864E-2</v>
      </c>
      <c r="BR348" s="12">
        <v>0</v>
      </c>
    </row>
    <row r="349" spans="1:70">
      <c r="A349" s="1">
        <v>348</v>
      </c>
      <c r="B349" s="1">
        <v>0</v>
      </c>
      <c r="C349" s="1">
        <v>0</v>
      </c>
      <c r="D349" s="1">
        <v>0</v>
      </c>
      <c r="E349" s="1" t="s">
        <v>256</v>
      </c>
      <c r="F349" s="1" t="s">
        <v>133</v>
      </c>
      <c r="G349" s="1" t="s">
        <v>84</v>
      </c>
      <c r="H349" s="1" t="s">
        <v>67</v>
      </c>
      <c r="I349" s="1">
        <v>1</v>
      </c>
      <c r="J349" s="13">
        <v>0.16805458853960578</v>
      </c>
      <c r="K349" s="13">
        <v>-0.18747763850765276</v>
      </c>
      <c r="L349" s="13">
        <v>0.34588096175004462</v>
      </c>
      <c r="M349" s="13">
        <v>-0.46151093971360113</v>
      </c>
      <c r="N349" s="13">
        <v>-0.36519538038498317</v>
      </c>
      <c r="O349" s="13">
        <v>-0.9568293483459841</v>
      </c>
      <c r="P349" s="13">
        <v>-1.3155813951825459</v>
      </c>
      <c r="Q349" s="13">
        <v>0.22813953493915129</v>
      </c>
      <c r="R349" s="13">
        <v>0.742713178261593</v>
      </c>
      <c r="S349" s="13">
        <v>0.24608977834855988</v>
      </c>
      <c r="T349" s="13">
        <v>-1.0491870748909793</v>
      </c>
      <c r="U349" s="13">
        <v>-0.39687044722349923</v>
      </c>
      <c r="V349" s="13">
        <v>-2.9147286799255698E-2</v>
      </c>
      <c r="W349" s="13">
        <v>9.192886466153781E-2</v>
      </c>
      <c r="X349" s="13">
        <v>0.60752857714265007</v>
      </c>
      <c r="Y349" s="13">
        <v>-0.49875818457218213</v>
      </c>
      <c r="Z349" s="13">
        <v>0.76959389109343013</v>
      </c>
      <c r="AA349" s="13">
        <v>0.41191583607060478</v>
      </c>
      <c r="AB349" s="13">
        <v>0.76959389109343013</v>
      </c>
      <c r="AC349" s="13">
        <v>0.10939177111926043</v>
      </c>
      <c r="AD349" s="13">
        <v>0.59729019216901313</v>
      </c>
      <c r="AE349" s="5">
        <v>0</v>
      </c>
      <c r="AG349" s="5">
        <v>76.959389109343007</v>
      </c>
      <c r="AH349" s="5">
        <v>131.55813951825459</v>
      </c>
      <c r="AI349" s="7">
        <v>0</v>
      </c>
      <c r="AJ349" s="1"/>
      <c r="AK349" s="1"/>
      <c r="AL349" s="1"/>
      <c r="AM349" s="1"/>
      <c r="AN349" s="1"/>
      <c r="AO349" s="1"/>
      <c r="AP349" s="1"/>
      <c r="AW349" s="12">
        <v>0.16805458853960578</v>
      </c>
      <c r="AX349" s="12">
        <v>-0.18747763850765276</v>
      </c>
      <c r="AY349" s="12">
        <v>0.34588096175004462</v>
      </c>
      <c r="AZ349" s="12">
        <v>-0.46151093971360113</v>
      </c>
      <c r="BA349" s="12">
        <v>-0.36519538038498317</v>
      </c>
      <c r="BB349" s="12">
        <v>-0.9568293483459841</v>
      </c>
      <c r="BC349" s="12">
        <v>-1.3155813951825459</v>
      </c>
      <c r="BD349" s="12">
        <v>0.22813953493915129</v>
      </c>
      <c r="BE349" s="12">
        <v>0.742713178261593</v>
      </c>
      <c r="BF349" s="12">
        <v>0.24608977834855988</v>
      </c>
      <c r="BG349" s="12">
        <v>-1.0491870748909793</v>
      </c>
      <c r="BH349" s="12">
        <v>-0.39687044722349923</v>
      </c>
      <c r="BI349" s="12">
        <v>-2.9147286799255698E-2</v>
      </c>
      <c r="BJ349" s="12">
        <v>9.192886466153781E-2</v>
      </c>
      <c r="BK349" s="12">
        <v>0.60752857714265007</v>
      </c>
      <c r="BL349" s="12">
        <v>-0.49875818457218213</v>
      </c>
      <c r="BM349" s="12">
        <v>0.76959389109343013</v>
      </c>
      <c r="BN349" s="12">
        <v>0.41191583607060478</v>
      </c>
      <c r="BO349" s="12">
        <v>0.76959389109343013</v>
      </c>
      <c r="BP349" s="12">
        <v>0.10939177111926043</v>
      </c>
      <c r="BQ349" s="12">
        <v>0.59729019216901313</v>
      </c>
      <c r="BR349" s="12">
        <v>0</v>
      </c>
    </row>
    <row r="350" spans="1:70">
      <c r="A350" s="1">
        <v>349</v>
      </c>
      <c r="B350" s="1">
        <v>0</v>
      </c>
      <c r="C350" s="1">
        <v>0</v>
      </c>
      <c r="D350" s="1">
        <v>0</v>
      </c>
      <c r="E350" s="1" t="s">
        <v>9</v>
      </c>
      <c r="F350" s="1" t="s">
        <v>133</v>
      </c>
      <c r="G350" s="1" t="s">
        <v>84</v>
      </c>
      <c r="H350" s="1" t="s">
        <v>67</v>
      </c>
      <c r="I350" s="1">
        <v>1</v>
      </c>
      <c r="J350" s="13">
        <v>-5.6436239545703312E-3</v>
      </c>
      <c r="K350" s="13">
        <v>8.0145349434152385E-2</v>
      </c>
      <c r="L350" s="13">
        <v>0.19246864123925886</v>
      </c>
      <c r="M350" s="13">
        <v>-0.39304911028297806</v>
      </c>
      <c r="N350" s="13">
        <v>-0.30231540308641242</v>
      </c>
      <c r="O350" s="13">
        <v>-0.25294103184573741</v>
      </c>
      <c r="P350" s="13">
        <v>-0.14628041071946177</v>
      </c>
      <c r="Q350" s="13">
        <v>-0.60578074770284784</v>
      </c>
      <c r="R350" s="13">
        <v>0.7351603316284725</v>
      </c>
      <c r="S350" s="13">
        <v>0.11163268175761185</v>
      </c>
      <c r="T350" s="13">
        <v>-0.62986745895098795</v>
      </c>
      <c r="U350" s="13">
        <v>-0.21884012378890672</v>
      </c>
      <c r="V350" s="13">
        <v>0.12829045116719523</v>
      </c>
      <c r="W350" s="13">
        <v>0.4122530660877573</v>
      </c>
      <c r="X350" s="13">
        <v>0.127658502936742</v>
      </c>
      <c r="Y350" s="13">
        <v>5.0850615402579694E-2</v>
      </c>
      <c r="Z350" s="13">
        <v>0.48462689044512675</v>
      </c>
      <c r="AA350" s="13">
        <v>2.920877277281124E-2</v>
      </c>
      <c r="AB350" s="13">
        <v>0.42390546372801369</v>
      </c>
      <c r="AC350" s="13">
        <v>1.6583964354277881E-2</v>
      </c>
      <c r="AD350" s="13">
        <v>0.20344823443549495</v>
      </c>
      <c r="AE350" s="5">
        <v>0</v>
      </c>
      <c r="AG350" s="5">
        <v>73.516033162847251</v>
      </c>
      <c r="AH350" s="5">
        <v>62.986745895098792</v>
      </c>
      <c r="AI350" s="7">
        <v>0</v>
      </c>
      <c r="AJ350" s="1"/>
      <c r="AK350" s="1"/>
      <c r="AL350" s="1"/>
      <c r="AM350" s="1"/>
      <c r="AN350" s="1"/>
      <c r="AO350" s="1"/>
      <c r="AP350" s="1"/>
      <c r="AW350" s="12">
        <v>-5.6436239545703312E-3</v>
      </c>
      <c r="AX350" s="12">
        <v>8.0145349434152385E-2</v>
      </c>
      <c r="AY350" s="12">
        <v>0.19246864123925886</v>
      </c>
      <c r="AZ350" s="12">
        <v>-0.39304911028297806</v>
      </c>
      <c r="BA350" s="12">
        <v>-0.30231540308641242</v>
      </c>
      <c r="BB350" s="12">
        <v>-0.25294103184573741</v>
      </c>
      <c r="BC350" s="12">
        <v>-0.14628041071946177</v>
      </c>
      <c r="BD350" s="12">
        <v>-0.60578074770284784</v>
      </c>
      <c r="BE350" s="12">
        <v>0.7351603316284725</v>
      </c>
      <c r="BF350" s="12">
        <v>0.11163268175761185</v>
      </c>
      <c r="BG350" s="12">
        <v>-0.62986745895098795</v>
      </c>
      <c r="BH350" s="12">
        <v>-0.21884012378890672</v>
      </c>
      <c r="BI350" s="12">
        <v>0.12829045116719523</v>
      </c>
      <c r="BJ350" s="12">
        <v>0.4122530660877573</v>
      </c>
      <c r="BK350" s="12">
        <v>0.127658502936742</v>
      </c>
      <c r="BL350" s="12">
        <v>5.0850615402579694E-2</v>
      </c>
      <c r="BM350" s="12">
        <v>0.48462689044512675</v>
      </c>
      <c r="BN350" s="12">
        <v>2.920877277281124E-2</v>
      </c>
      <c r="BO350" s="12">
        <v>0.42390546372801369</v>
      </c>
      <c r="BP350" s="12">
        <v>1.6583964354277881E-2</v>
      </c>
      <c r="BQ350" s="12">
        <v>0.20344823443549495</v>
      </c>
      <c r="BR350" s="12">
        <v>0</v>
      </c>
    </row>
    <row r="351" spans="1:70">
      <c r="A351" s="1">
        <v>350</v>
      </c>
      <c r="B351" s="1">
        <v>0</v>
      </c>
      <c r="C351" s="1">
        <v>0</v>
      </c>
      <c r="D351" s="1">
        <v>153</v>
      </c>
      <c r="E351" s="1" t="s">
        <v>255</v>
      </c>
      <c r="F351" s="1" t="s">
        <v>315</v>
      </c>
      <c r="G351" s="1" t="s">
        <v>320</v>
      </c>
      <c r="H351" s="1" t="s">
        <v>365</v>
      </c>
      <c r="I351" s="1">
        <v>1</v>
      </c>
      <c r="J351" s="13">
        <v>0.4458688428842395</v>
      </c>
      <c r="K351" s="13">
        <v>-0.38583743849410701</v>
      </c>
      <c r="L351" s="13">
        <v>0.14033613451948448</v>
      </c>
      <c r="M351" s="13">
        <v>0.46157894727496662</v>
      </c>
      <c r="N351" s="13">
        <v>3.853383423690461E-2</v>
      </c>
      <c r="O351" s="13">
        <v>0.50817307684543855</v>
      </c>
      <c r="P351" s="13">
        <v>-1.0680592992676958</v>
      </c>
      <c r="Q351" s="13">
        <v>0.41542857135633515</v>
      </c>
      <c r="R351" s="13">
        <v>0.59079999994943466</v>
      </c>
      <c r="S351" s="13">
        <v>-0.14811202036187376</v>
      </c>
      <c r="T351" s="13">
        <v>0.33571428562555611</v>
      </c>
      <c r="U351" s="13">
        <v>-0.4689617083200931</v>
      </c>
      <c r="V351" s="13">
        <v>9.5306122406777161E-2</v>
      </c>
      <c r="W351" s="13">
        <v>-0.72110389644339334</v>
      </c>
      <c r="X351" s="13">
        <v>0.46271008400160635</v>
      </c>
      <c r="Y351" s="13">
        <v>0.11899696027899045</v>
      </c>
      <c r="Z351" s="13">
        <v>4.3112244431756097E-2</v>
      </c>
      <c r="AA351" s="13">
        <v>-0.38392857164387101</v>
      </c>
      <c r="AB351" s="13">
        <v>-0.44695898193594552</v>
      </c>
      <c r="AC351" s="13">
        <v>-0.14544401590154404</v>
      </c>
      <c r="AD351" s="13">
        <v>0.20839285728860857</v>
      </c>
      <c r="AE351" s="5">
        <v>0</v>
      </c>
      <c r="AG351" s="5">
        <v>59.079999994943464</v>
      </c>
      <c r="AH351" s="5">
        <v>106.80592992676958</v>
      </c>
      <c r="AI351" s="7">
        <v>0</v>
      </c>
      <c r="AJ351" s="1"/>
      <c r="AK351" s="1"/>
      <c r="AL351" s="1"/>
      <c r="AM351" s="1"/>
      <c r="AN351" s="1"/>
      <c r="AO351" s="1"/>
      <c r="AP351" s="1"/>
      <c r="AW351" s="12">
        <v>0.4458688428842395</v>
      </c>
      <c r="AX351" s="12">
        <v>-0.38583743849410701</v>
      </c>
      <c r="AY351" s="12">
        <v>0.14033613451948448</v>
      </c>
      <c r="AZ351" s="12">
        <v>0.46157894727496662</v>
      </c>
      <c r="BA351" s="12">
        <v>3.853383423690461E-2</v>
      </c>
      <c r="BB351" s="12">
        <v>0.50817307684543855</v>
      </c>
      <c r="BC351" s="12">
        <v>-1.0680592992676958</v>
      </c>
      <c r="BD351" s="12">
        <v>0.41542857135633515</v>
      </c>
      <c r="BE351" s="12">
        <v>0.59079999994943466</v>
      </c>
      <c r="BF351" s="12">
        <v>-0.14811202036187376</v>
      </c>
      <c r="BG351" s="12">
        <v>0.33571428562555611</v>
      </c>
      <c r="BH351" s="12">
        <v>-0.4689617083200931</v>
      </c>
      <c r="BI351" s="12">
        <v>9.5306122406777161E-2</v>
      </c>
      <c r="BJ351" s="12">
        <v>-0.72110389644339334</v>
      </c>
      <c r="BK351" s="12">
        <v>0.46271008400160635</v>
      </c>
      <c r="BL351" s="12">
        <v>0.11899696027899045</v>
      </c>
      <c r="BM351" s="12">
        <v>4.3112244431756097E-2</v>
      </c>
      <c r="BN351" s="12">
        <v>-0.38392857164387101</v>
      </c>
      <c r="BO351" s="12">
        <v>-0.44695898193594552</v>
      </c>
      <c r="BP351" s="12">
        <v>-0.14544401590154404</v>
      </c>
      <c r="BQ351" s="12">
        <v>0.20839285728860857</v>
      </c>
      <c r="BR351" s="12">
        <v>0</v>
      </c>
    </row>
    <row r="352" spans="1:70">
      <c r="A352" s="1">
        <v>351</v>
      </c>
      <c r="B352" s="1">
        <v>0</v>
      </c>
      <c r="C352" s="1">
        <v>0</v>
      </c>
      <c r="D352" s="1">
        <v>0</v>
      </c>
      <c r="E352" s="1" t="s">
        <v>256</v>
      </c>
      <c r="F352" s="1" t="s">
        <v>315</v>
      </c>
      <c r="G352" s="1" t="s">
        <v>320</v>
      </c>
      <c r="H352" s="1" t="s">
        <v>365</v>
      </c>
      <c r="I352" s="1">
        <v>1</v>
      </c>
      <c r="J352" s="13">
        <v>0.30129072962514575</v>
      </c>
      <c r="K352" s="13">
        <v>-0.10553021127903719</v>
      </c>
      <c r="L352" s="13">
        <v>-0.12275925364921536</v>
      </c>
      <c r="M352" s="13">
        <v>-7.5145659778204102E-2</v>
      </c>
      <c r="N352" s="13">
        <v>0.40981365886440063</v>
      </c>
      <c r="O352" s="13">
        <v>0.63014989298082025</v>
      </c>
      <c r="P352" s="13">
        <v>0.27003268370943478</v>
      </c>
      <c r="Q352" s="13">
        <v>0.64437489711116758</v>
      </c>
      <c r="R352" s="13">
        <v>0.65326552466951904</v>
      </c>
      <c r="S352" s="13">
        <v>6.2665106751103164E-2</v>
      </c>
      <c r="T352" s="13">
        <v>-0.15578158443493664</v>
      </c>
      <c r="U352" s="13">
        <v>-0.26085263743930021</v>
      </c>
      <c r="V352" s="13">
        <v>0.18415417585615498</v>
      </c>
      <c r="W352" s="13">
        <v>-0.96910936595447783</v>
      </c>
      <c r="X352" s="13">
        <v>0.5002025581196744</v>
      </c>
      <c r="Y352" s="13">
        <v>-0.26085263743930021</v>
      </c>
      <c r="Z352" s="13">
        <v>2.8551036700852662E-3</v>
      </c>
      <c r="AA352" s="13">
        <v>-0.19563612203648836</v>
      </c>
      <c r="AB352" s="13">
        <v>-0.15578158443493664</v>
      </c>
      <c r="AC352" s="13">
        <v>3.6848679791657075E-2</v>
      </c>
      <c r="AD352" s="13">
        <v>-0.56274693100184225</v>
      </c>
      <c r="AE352" s="5">
        <v>0</v>
      </c>
      <c r="AG352" s="5">
        <v>65.32655246695191</v>
      </c>
      <c r="AH352" s="5">
        <v>96.910936595447779</v>
      </c>
      <c r="AI352" s="7">
        <v>0</v>
      </c>
      <c r="AJ352" s="1"/>
      <c r="AK352" s="1"/>
      <c r="AL352" s="1"/>
      <c r="AM352" s="1"/>
      <c r="AN352" s="1"/>
      <c r="AO352" s="1"/>
      <c r="AP352" s="1"/>
      <c r="AW352" s="12">
        <v>0.30129072962514575</v>
      </c>
      <c r="AX352" s="12">
        <v>-0.10553021127903719</v>
      </c>
      <c r="AY352" s="12">
        <v>-0.12275925364921536</v>
      </c>
      <c r="AZ352" s="12">
        <v>-7.5145659778204102E-2</v>
      </c>
      <c r="BA352" s="12">
        <v>0.40981365886440063</v>
      </c>
      <c r="BB352" s="12">
        <v>0.63014989298082025</v>
      </c>
      <c r="BC352" s="12">
        <v>0.27003268370943478</v>
      </c>
      <c r="BD352" s="12">
        <v>0.64437489711116758</v>
      </c>
      <c r="BE352" s="12">
        <v>0.65326552466951904</v>
      </c>
      <c r="BF352" s="12">
        <v>6.2665106751103164E-2</v>
      </c>
      <c r="BG352" s="12">
        <v>-0.15578158443493664</v>
      </c>
      <c r="BH352" s="12">
        <v>-0.26085263743930021</v>
      </c>
      <c r="BI352" s="12">
        <v>0.18415417585615498</v>
      </c>
      <c r="BJ352" s="12">
        <v>-0.96910936595447783</v>
      </c>
      <c r="BK352" s="12">
        <v>0.5002025581196744</v>
      </c>
      <c r="BL352" s="12">
        <v>-0.26085263743930021</v>
      </c>
      <c r="BM352" s="12">
        <v>2.8551036700852662E-3</v>
      </c>
      <c r="BN352" s="12">
        <v>-0.19563612203648836</v>
      </c>
      <c r="BO352" s="12">
        <v>-0.15578158443493664</v>
      </c>
      <c r="BP352" s="12">
        <v>3.6848679791657075E-2</v>
      </c>
      <c r="BQ352" s="12">
        <v>-0.56274693100184225</v>
      </c>
      <c r="BR352" s="12">
        <v>0</v>
      </c>
    </row>
    <row r="353" spans="1:70">
      <c r="A353" s="1">
        <v>352</v>
      </c>
      <c r="B353" s="1">
        <v>0</v>
      </c>
      <c r="C353" s="1">
        <v>0</v>
      </c>
      <c r="D353" s="1">
        <v>0</v>
      </c>
      <c r="E353" s="1" t="s">
        <v>9</v>
      </c>
      <c r="F353" s="1" t="s">
        <v>315</v>
      </c>
      <c r="G353" s="1" t="s">
        <v>320</v>
      </c>
      <c r="H353" s="1" t="s">
        <v>365</v>
      </c>
      <c r="I353" s="1">
        <v>1</v>
      </c>
      <c r="J353" s="13">
        <v>0.39288218219301857</v>
      </c>
      <c r="K353" s="13">
        <v>-0.28879396419312114</v>
      </c>
      <c r="L353" s="13">
        <v>3.9067409248778197E-2</v>
      </c>
      <c r="M353" s="13">
        <v>0.23215727193311084</v>
      </c>
      <c r="N353" s="13">
        <v>0.18699005270838878</v>
      </c>
      <c r="O353" s="13">
        <v>0.55478026692077009</v>
      </c>
      <c r="P353" s="13">
        <v>-0.55826906574613933</v>
      </c>
      <c r="Q353" s="13">
        <v>0.50791503187620135</v>
      </c>
      <c r="R353" s="13">
        <v>0.62223780221880565</v>
      </c>
      <c r="S353" s="13">
        <v>-6.4496563405868443E-2</v>
      </c>
      <c r="T353" s="13">
        <v>0.10956053359221711</v>
      </c>
      <c r="U353" s="13">
        <v>-0.38323062262497992</v>
      </c>
      <c r="V353" s="13">
        <v>0.14799676969576053</v>
      </c>
      <c r="W353" s="13">
        <v>-0.83430530033878525</v>
      </c>
      <c r="X353" s="13">
        <v>0.46573632034232254</v>
      </c>
      <c r="Y353" s="13">
        <v>-5.3901783572333523E-2</v>
      </c>
      <c r="Z353" s="13">
        <v>6.0769330277895967E-2</v>
      </c>
      <c r="AA353" s="13">
        <v>-0.31222658174657081</v>
      </c>
      <c r="AB353" s="13">
        <v>-0.32618643864112362</v>
      </c>
      <c r="AC353" s="13">
        <v>-6.7141461485846599E-2</v>
      </c>
      <c r="AD353" s="13">
        <v>-0.2074545641152426</v>
      </c>
      <c r="AE353" s="5">
        <v>0</v>
      </c>
      <c r="AG353" s="5">
        <v>62.223780221880567</v>
      </c>
      <c r="AH353" s="5">
        <v>83.430530033878526</v>
      </c>
      <c r="AI353" s="7">
        <v>0</v>
      </c>
      <c r="AJ353" s="1"/>
      <c r="AK353" s="1"/>
      <c r="AL353" s="1"/>
      <c r="AM353" s="1"/>
      <c r="AN353" s="1"/>
      <c r="AO353" s="1"/>
      <c r="AP353" s="1"/>
      <c r="AW353" s="12">
        <v>0.39288218219301857</v>
      </c>
      <c r="AX353" s="12">
        <v>-0.28879396419312114</v>
      </c>
      <c r="AY353" s="12">
        <v>3.9067409248778197E-2</v>
      </c>
      <c r="AZ353" s="12">
        <v>0.23215727193311084</v>
      </c>
      <c r="BA353" s="12">
        <v>0.18699005270838878</v>
      </c>
      <c r="BB353" s="12">
        <v>0.55478026692077009</v>
      </c>
      <c r="BC353" s="12">
        <v>-0.55826906574613933</v>
      </c>
      <c r="BD353" s="12">
        <v>0.50791503187620135</v>
      </c>
      <c r="BE353" s="12">
        <v>0.62223780221880565</v>
      </c>
      <c r="BF353" s="12">
        <v>-6.4496563405868443E-2</v>
      </c>
      <c r="BG353" s="12">
        <v>0.10956053359221711</v>
      </c>
      <c r="BH353" s="12">
        <v>-0.38323062262497992</v>
      </c>
      <c r="BI353" s="12">
        <v>0.14799676969576053</v>
      </c>
      <c r="BJ353" s="12">
        <v>-0.83430530033878525</v>
      </c>
      <c r="BK353" s="12">
        <v>0.46573632034232254</v>
      </c>
      <c r="BL353" s="12">
        <v>-5.3901783572333523E-2</v>
      </c>
      <c r="BM353" s="12">
        <v>6.0769330277895967E-2</v>
      </c>
      <c r="BN353" s="12">
        <v>-0.31222658174657081</v>
      </c>
      <c r="BO353" s="12">
        <v>-0.32618643864112362</v>
      </c>
      <c r="BP353" s="12">
        <v>-6.7141461485846599E-2</v>
      </c>
      <c r="BQ353" s="12">
        <v>-0.2074545641152426</v>
      </c>
      <c r="BR353" s="12">
        <v>0</v>
      </c>
    </row>
    <row r="354" spans="1:70">
      <c r="A354" s="1">
        <v>353</v>
      </c>
      <c r="B354" s="1">
        <v>0</v>
      </c>
      <c r="C354" s="1">
        <v>0</v>
      </c>
      <c r="D354" s="1">
        <v>155</v>
      </c>
      <c r="E354" s="1" t="s">
        <v>255</v>
      </c>
      <c r="F354" s="1" t="s">
        <v>134</v>
      </c>
      <c r="G354" s="1" t="s">
        <v>84</v>
      </c>
      <c r="H354" s="1" t="s">
        <v>64</v>
      </c>
      <c r="I354" s="1">
        <v>0</v>
      </c>
      <c r="J354" s="13">
        <v>4.505813953488385E-2</v>
      </c>
      <c r="K354" s="13">
        <v>-0.20784883720930231</v>
      </c>
      <c r="L354" s="13">
        <v>-0.27325581395348836</v>
      </c>
      <c r="M354" s="13">
        <v>-9.1569767441860433E-2</v>
      </c>
      <c r="N354" s="13">
        <v>0.19767441860465129</v>
      </c>
      <c r="O354" s="13" t="e">
        <v>#VALUE!</v>
      </c>
      <c r="P354" s="13" t="e">
        <v>#VALUE!</v>
      </c>
      <c r="Q354" s="13" t="e">
        <v>#VALUE!</v>
      </c>
      <c r="R354" s="13" t="e">
        <v>#VALUE!</v>
      </c>
      <c r="S354" s="13">
        <v>9.0116279069767491E-2</v>
      </c>
      <c r="T354" s="13" t="e">
        <v>#VALUE!</v>
      </c>
      <c r="U354" s="13">
        <v>4.0697674418604612E-2</v>
      </c>
      <c r="V354" s="13" t="e">
        <v>#VALUE!</v>
      </c>
      <c r="W354" s="13" t="e">
        <v>#VALUE!</v>
      </c>
      <c r="X354" s="13" t="e">
        <v>#VALUE!</v>
      </c>
      <c r="Y354" s="13">
        <v>0.45348837209302334</v>
      </c>
      <c r="Z354" s="13">
        <v>-0.27325581395348836</v>
      </c>
      <c r="AA354" s="13" t="e">
        <v>#VALUE!</v>
      </c>
      <c r="AB354" s="13" t="e">
        <v>#VALUE!</v>
      </c>
      <c r="AC354" s="13" t="e">
        <v>#VALUE!</v>
      </c>
      <c r="AD354" s="13" t="e">
        <v>#VALUE!</v>
      </c>
      <c r="AE354" s="5">
        <v>0</v>
      </c>
      <c r="AG354" s="5">
        <v>45.348837209302332</v>
      </c>
      <c r="AH354" s="5">
        <v>27.325581395348834</v>
      </c>
      <c r="AI354" s="7">
        <v>0</v>
      </c>
      <c r="AJ354" s="1"/>
      <c r="AK354" s="1"/>
      <c r="AL354" s="1"/>
      <c r="AM354" s="1"/>
      <c r="AN354" s="1"/>
      <c r="AO354" s="1"/>
      <c r="AP354" s="1"/>
      <c r="AW354" s="12">
        <v>4.505813953488385E-2</v>
      </c>
      <c r="AX354" s="12">
        <v>-0.20784883720930231</v>
      </c>
      <c r="AY354" s="12">
        <v>-0.27325581395348836</v>
      </c>
      <c r="AZ354" s="12">
        <v>-9.1569767441860433E-2</v>
      </c>
      <c r="BA354" s="12">
        <v>0.19767441860465129</v>
      </c>
      <c r="BB354" s="12">
        <v>0</v>
      </c>
      <c r="BC354" s="12">
        <v>0</v>
      </c>
      <c r="BD354" s="12">
        <v>0</v>
      </c>
      <c r="BE354" s="12">
        <v>0</v>
      </c>
      <c r="BF354" s="12">
        <v>9.0116279069767491E-2</v>
      </c>
      <c r="BG354" s="12">
        <v>0</v>
      </c>
      <c r="BH354" s="12">
        <v>4.0697674418604612E-2</v>
      </c>
      <c r="BI354" s="12">
        <v>0</v>
      </c>
      <c r="BJ354" s="12">
        <v>0</v>
      </c>
      <c r="BK354" s="12">
        <v>0</v>
      </c>
      <c r="BL354" s="12">
        <v>0.45348837209302334</v>
      </c>
      <c r="BM354" s="12">
        <v>-0.27325581395348836</v>
      </c>
      <c r="BN354" s="12">
        <v>0</v>
      </c>
      <c r="BO354" s="12">
        <v>0</v>
      </c>
      <c r="BP354" s="12">
        <v>0</v>
      </c>
      <c r="BQ354" s="12">
        <v>0</v>
      </c>
      <c r="BR354" s="12">
        <v>0</v>
      </c>
    </row>
    <row r="355" spans="1:70">
      <c r="A355" s="1">
        <v>354</v>
      </c>
      <c r="B355" s="1">
        <v>0</v>
      </c>
      <c r="C355" s="1">
        <v>0</v>
      </c>
      <c r="D355" s="1">
        <v>0</v>
      </c>
      <c r="E355" s="1" t="s">
        <v>256</v>
      </c>
      <c r="F355" s="1" t="s">
        <v>134</v>
      </c>
      <c r="G355" s="1" t="s">
        <v>84</v>
      </c>
      <c r="H355" s="1" t="s">
        <v>64</v>
      </c>
      <c r="I355" s="1">
        <v>0</v>
      </c>
      <c r="J355" s="13">
        <v>0.13857142857142862</v>
      </c>
      <c r="K355" s="13">
        <v>0.12285714285714278</v>
      </c>
      <c r="L355" s="13">
        <v>-0.2442857142857143</v>
      </c>
      <c r="M355" s="13">
        <v>0.26000000000000006</v>
      </c>
      <c r="N355" s="13">
        <v>0.10142857142857135</v>
      </c>
      <c r="O355" s="13">
        <v>-0.44428571428571428</v>
      </c>
      <c r="P355" s="13">
        <v>-0.17285714285714288</v>
      </c>
      <c r="Q355" s="13" t="e">
        <v>#VALUE!</v>
      </c>
      <c r="R355" s="13">
        <v>-0.42857142857142855</v>
      </c>
      <c r="S355" s="13">
        <v>2.000000000000008E-2</v>
      </c>
      <c r="T355" s="13">
        <v>-0.25428571428571423</v>
      </c>
      <c r="U355" s="13">
        <v>0.12571428571428567</v>
      </c>
      <c r="V355" s="13">
        <v>-6.8571428571428533E-2</v>
      </c>
      <c r="W355" s="13">
        <v>3.8571428571428611E-2</v>
      </c>
      <c r="X355" s="13">
        <v>-0.14285714285714285</v>
      </c>
      <c r="Y355" s="13">
        <v>0.27571428571428569</v>
      </c>
      <c r="Z355" s="13">
        <v>-0.34571428571428575</v>
      </c>
      <c r="AA355" s="13">
        <v>-4.7142857142857104E-2</v>
      </c>
      <c r="AB355" s="13" t="e">
        <v>#VALUE!</v>
      </c>
      <c r="AC355" s="13">
        <v>-0.40428571428571425</v>
      </c>
      <c r="AD355" s="13">
        <v>-0.2385714285714286</v>
      </c>
      <c r="AE355" s="5">
        <v>0</v>
      </c>
      <c r="AG355" s="5">
        <v>27.571428571428569</v>
      </c>
      <c r="AH355" s="5">
        <v>44.428571428571431</v>
      </c>
      <c r="AI355" s="7">
        <v>0</v>
      </c>
      <c r="AJ355" s="1"/>
      <c r="AK355" s="1"/>
      <c r="AL355" s="1"/>
      <c r="AM355" s="1"/>
      <c r="AN355" s="1"/>
      <c r="AO355" s="1"/>
      <c r="AP355" s="1"/>
      <c r="AW355" s="12">
        <v>0.13857142857142862</v>
      </c>
      <c r="AX355" s="12">
        <v>0.12285714285714278</v>
      </c>
      <c r="AY355" s="12">
        <v>-0.2442857142857143</v>
      </c>
      <c r="AZ355" s="12">
        <v>0.26000000000000006</v>
      </c>
      <c r="BA355" s="12">
        <v>0.10142857142857135</v>
      </c>
      <c r="BB355" s="12">
        <v>-0.44428571428571428</v>
      </c>
      <c r="BC355" s="12">
        <v>-0.17285714285714288</v>
      </c>
      <c r="BD355" s="12">
        <v>0</v>
      </c>
      <c r="BE355" s="12">
        <v>-0.42857142857142855</v>
      </c>
      <c r="BF355" s="12">
        <v>2.000000000000008E-2</v>
      </c>
      <c r="BG355" s="12">
        <v>-0.25428571428571423</v>
      </c>
      <c r="BH355" s="12">
        <v>0.12571428571428567</v>
      </c>
      <c r="BI355" s="12">
        <v>-6.8571428571428533E-2</v>
      </c>
      <c r="BJ355" s="12">
        <v>3.8571428571428611E-2</v>
      </c>
      <c r="BK355" s="12">
        <v>-0.14285714285714285</v>
      </c>
      <c r="BL355" s="12">
        <v>0.27571428571428569</v>
      </c>
      <c r="BM355" s="12">
        <v>-0.34571428571428575</v>
      </c>
      <c r="BN355" s="12">
        <v>-4.7142857142857104E-2</v>
      </c>
      <c r="BO355" s="12">
        <v>0</v>
      </c>
      <c r="BP355" s="12">
        <v>-0.40428571428571425</v>
      </c>
      <c r="BQ355" s="12">
        <v>-0.2385714285714286</v>
      </c>
      <c r="BR355" s="12">
        <v>0</v>
      </c>
    </row>
    <row r="356" spans="1:70">
      <c r="A356" s="1">
        <v>355</v>
      </c>
      <c r="B356" s="1">
        <v>0</v>
      </c>
      <c r="C356" s="1">
        <v>0</v>
      </c>
      <c r="D356" s="1">
        <v>0</v>
      </c>
      <c r="E356" s="1" t="s">
        <v>9</v>
      </c>
      <c r="F356" s="1" t="s">
        <v>134</v>
      </c>
      <c r="G356" s="1" t="s">
        <v>84</v>
      </c>
      <c r="H356" s="1" t="s">
        <v>64</v>
      </c>
      <c r="I356" s="1">
        <v>0</v>
      </c>
      <c r="J356" s="13">
        <v>0.10919540229885071</v>
      </c>
      <c r="K356" s="13">
        <v>-2.2988505747126357E-2</v>
      </c>
      <c r="L356" s="13">
        <v>-0.25431034482758619</v>
      </c>
      <c r="M356" s="13">
        <v>8.9080459770114986E-2</v>
      </c>
      <c r="N356" s="13">
        <v>0.13218390804597707</v>
      </c>
      <c r="O356" s="13">
        <v>-0.41235632183908044</v>
      </c>
      <c r="P356" s="13">
        <v>-0.12787356321839069</v>
      </c>
      <c r="Q356" s="13" t="e">
        <v>#VALUE!</v>
      </c>
      <c r="R356" s="13">
        <v>-0.33620689655172403</v>
      </c>
      <c r="S356" s="13">
        <v>4.8850574712643764E-2</v>
      </c>
      <c r="T356" s="13">
        <v>-0.28160919540229878</v>
      </c>
      <c r="U356" s="13">
        <v>8.7643678160919669E-2</v>
      </c>
      <c r="V356" s="13">
        <v>-8.6206896551723321E-3</v>
      </c>
      <c r="W356" s="13">
        <v>5.3160919540229931E-2</v>
      </c>
      <c r="X356" s="13">
        <v>-0.10201149425287349</v>
      </c>
      <c r="Y356" s="13">
        <v>0.33189655172413807</v>
      </c>
      <c r="Z356" s="13">
        <v>-0.31465517241379298</v>
      </c>
      <c r="AA356" s="13">
        <v>2.5862068965517408E-2</v>
      </c>
      <c r="AB356" s="13" t="e">
        <v>#VALUE!</v>
      </c>
      <c r="AC356" s="13">
        <v>-0.42528735632183906</v>
      </c>
      <c r="AD356" s="13">
        <v>-0.16235632183908044</v>
      </c>
      <c r="AE356" s="5">
        <v>0</v>
      </c>
      <c r="AG356" s="5">
        <v>33.189655172413808</v>
      </c>
      <c r="AH356" s="5">
        <v>42.528735632183903</v>
      </c>
      <c r="AI356" s="7">
        <v>0</v>
      </c>
      <c r="AJ356" s="1"/>
      <c r="AK356" s="1"/>
      <c r="AL356" s="1"/>
      <c r="AM356" s="1"/>
      <c r="AN356" s="1"/>
      <c r="AO356" s="1"/>
      <c r="AP356" s="1"/>
      <c r="AW356" s="12">
        <v>0.10919540229885071</v>
      </c>
      <c r="AX356" s="12">
        <v>-2.2988505747126357E-2</v>
      </c>
      <c r="AY356" s="12">
        <v>-0.25431034482758619</v>
      </c>
      <c r="AZ356" s="12">
        <v>8.9080459770114986E-2</v>
      </c>
      <c r="BA356" s="12">
        <v>0.13218390804597707</v>
      </c>
      <c r="BB356" s="12">
        <v>-0.41235632183908044</v>
      </c>
      <c r="BC356" s="12">
        <v>-0.12787356321839069</v>
      </c>
      <c r="BD356" s="12">
        <v>0</v>
      </c>
      <c r="BE356" s="12">
        <v>-0.33620689655172403</v>
      </c>
      <c r="BF356" s="12">
        <v>4.8850574712643764E-2</v>
      </c>
      <c r="BG356" s="12">
        <v>-0.28160919540229878</v>
      </c>
      <c r="BH356" s="12">
        <v>8.7643678160919669E-2</v>
      </c>
      <c r="BI356" s="12">
        <v>-8.6206896551723321E-3</v>
      </c>
      <c r="BJ356" s="12">
        <v>5.3160919540229931E-2</v>
      </c>
      <c r="BK356" s="12">
        <v>-0.10201149425287349</v>
      </c>
      <c r="BL356" s="12">
        <v>0.33189655172413807</v>
      </c>
      <c r="BM356" s="12">
        <v>-0.31465517241379298</v>
      </c>
      <c r="BN356" s="12">
        <v>2.5862068965517408E-2</v>
      </c>
      <c r="BO356" s="12">
        <v>0</v>
      </c>
      <c r="BP356" s="12">
        <v>-0.42528735632183906</v>
      </c>
      <c r="BQ356" s="12">
        <v>-0.16235632183908044</v>
      </c>
      <c r="BR356" s="12">
        <v>0</v>
      </c>
    </row>
    <row r="357" spans="1:70">
      <c r="A357" s="1">
        <v>356</v>
      </c>
      <c r="B357" s="1">
        <v>0</v>
      </c>
      <c r="C357" s="1">
        <v>0</v>
      </c>
      <c r="D357" s="1">
        <v>156</v>
      </c>
      <c r="E357" s="1" t="s">
        <v>9</v>
      </c>
      <c r="F357" s="1" t="s">
        <v>458</v>
      </c>
      <c r="G357" s="1" t="s">
        <v>84</v>
      </c>
      <c r="H357" s="1" t="s">
        <v>65</v>
      </c>
      <c r="I357" s="1">
        <v>1</v>
      </c>
      <c r="J357" s="13">
        <v>6.239035082565203E-2</v>
      </c>
      <c r="K357" s="13">
        <v>0.11754385957102546</v>
      </c>
      <c r="L357" s="13">
        <v>-0.53694444422417242</v>
      </c>
      <c r="M357" s="13">
        <v>-0.50900000005809642</v>
      </c>
      <c r="N357" s="13">
        <v>0.22015503867897596</v>
      </c>
      <c r="O357" s="13">
        <v>0.41961538464140519</v>
      </c>
      <c r="P357" s="13">
        <v>0.12846534653969591</v>
      </c>
      <c r="Q357" s="13" t="e">
        <v>#VALUE!</v>
      </c>
      <c r="R357" s="13">
        <v>0.35512820512917243</v>
      </c>
      <c r="S357" s="13">
        <v>-0.20436619726311811</v>
      </c>
      <c r="T357" s="13">
        <v>0.85205882355330431</v>
      </c>
      <c r="U357" s="13">
        <v>0.15750620344681399</v>
      </c>
      <c r="V357" s="13">
        <v>5.0943396230211366E-2</v>
      </c>
      <c r="W357" s="13">
        <v>-0.53979591852928199</v>
      </c>
      <c r="X357" s="13">
        <v>0.30138888880610348</v>
      </c>
      <c r="Y357" s="13">
        <v>-0.10955882360171788</v>
      </c>
      <c r="Z357" s="13">
        <v>1</v>
      </c>
      <c r="AA357" s="13" t="e">
        <v>#VALUE!</v>
      </c>
      <c r="AB357" s="13">
        <v>0.47604166660457758</v>
      </c>
      <c r="AC357" s="13">
        <v>-1.3287037039796552</v>
      </c>
      <c r="AD357" s="13">
        <v>0.10178571423316882</v>
      </c>
      <c r="AE357" s="5">
        <v>0</v>
      </c>
      <c r="AG357" s="5">
        <v>100</v>
      </c>
      <c r="AH357" s="5">
        <v>132.87037039796553</v>
      </c>
      <c r="AI357" s="7">
        <v>0</v>
      </c>
      <c r="AJ357" s="1"/>
      <c r="AK357" s="1"/>
      <c r="AL357" s="1"/>
      <c r="AM357" s="1"/>
      <c r="AN357" s="1"/>
      <c r="AO357" s="1"/>
      <c r="AP357" s="1"/>
      <c r="AW357" s="12">
        <v>6.239035082565203E-2</v>
      </c>
      <c r="AX357" s="12">
        <v>0.11754385957102546</v>
      </c>
      <c r="AY357" s="12">
        <v>-0.53694444422417242</v>
      </c>
      <c r="AZ357" s="12">
        <v>-0.50900000005809642</v>
      </c>
      <c r="BA357" s="12">
        <v>0.22015503867897596</v>
      </c>
      <c r="BB357" s="12">
        <v>0.41961538464140519</v>
      </c>
      <c r="BC357" s="12">
        <v>0.12846534653969591</v>
      </c>
      <c r="BD357" s="12">
        <v>0</v>
      </c>
      <c r="BE357" s="12">
        <v>0.35512820512917243</v>
      </c>
      <c r="BF357" s="12">
        <v>-0.20436619726311811</v>
      </c>
      <c r="BG357" s="12">
        <v>0.85205882355330431</v>
      </c>
      <c r="BH357" s="12">
        <v>0.15750620344681399</v>
      </c>
      <c r="BI357" s="12">
        <v>5.0943396230211366E-2</v>
      </c>
      <c r="BJ357" s="12">
        <v>-0.53979591852928199</v>
      </c>
      <c r="BK357" s="12">
        <v>0.30138888880610348</v>
      </c>
      <c r="BL357" s="12">
        <v>-0.10955882360171788</v>
      </c>
      <c r="BM357" s="12">
        <v>1</v>
      </c>
      <c r="BN357" s="12">
        <v>0</v>
      </c>
      <c r="BO357" s="12">
        <v>0.47604166660457758</v>
      </c>
      <c r="BP357" s="12">
        <v>-1.3287037039796552</v>
      </c>
      <c r="BQ357" s="12">
        <v>0.10178571423316882</v>
      </c>
      <c r="BR357" s="12">
        <v>0</v>
      </c>
    </row>
    <row r="358" spans="1:70">
      <c r="A358" s="1">
        <v>357</v>
      </c>
      <c r="B358" s="1">
        <v>0</v>
      </c>
      <c r="C358" s="1">
        <v>0</v>
      </c>
      <c r="D358" s="1">
        <v>157</v>
      </c>
      <c r="E358" s="1" t="s">
        <v>9</v>
      </c>
      <c r="F358" s="1" t="s">
        <v>461</v>
      </c>
      <c r="G358" s="1" t="s">
        <v>320</v>
      </c>
      <c r="H358" s="1" t="s">
        <v>366</v>
      </c>
      <c r="I358" s="1">
        <v>1</v>
      </c>
      <c r="J358" s="13">
        <v>0.46026315783745281</v>
      </c>
      <c r="K358" s="13">
        <v>0.26090090091854073</v>
      </c>
      <c r="L358" s="13">
        <v>-0.54065727681602416</v>
      </c>
      <c r="M358" s="13">
        <v>-0.54792452796051783</v>
      </c>
      <c r="N358" s="13">
        <v>7.8202247274464648E-2</v>
      </c>
      <c r="O358" s="13">
        <v>-0.51925925917742177</v>
      </c>
      <c r="P358" s="13">
        <v>0.55169398921174662</v>
      </c>
      <c r="Q358" s="13" t="e">
        <v>#VALUE!</v>
      </c>
      <c r="R358" s="13">
        <v>1</v>
      </c>
      <c r="S358" s="13">
        <v>0.17131313150693359</v>
      </c>
      <c r="T358" s="13">
        <v>1</v>
      </c>
      <c r="U358" s="13">
        <v>-0.22317358862959122</v>
      </c>
      <c r="V358" s="13">
        <v>0.19568627450487081</v>
      </c>
      <c r="W358" s="13">
        <v>5.7011494397968029E-2</v>
      </c>
      <c r="X358" s="13">
        <v>-1.2323809520486253</v>
      </c>
      <c r="Y358" s="13">
        <v>1</v>
      </c>
      <c r="Z358" s="13">
        <v>-0.5776923074179996</v>
      </c>
      <c r="AA358" s="13">
        <v>1</v>
      </c>
      <c r="AB358" s="13">
        <v>5.7011494397968029E-2</v>
      </c>
      <c r="AC358" s="13">
        <v>-0.53141333312832806</v>
      </c>
      <c r="AD358" s="13">
        <v>0.5727083333905334</v>
      </c>
      <c r="AE358" s="5">
        <v>0</v>
      </c>
      <c r="AG358" s="5">
        <v>100</v>
      </c>
      <c r="AH358" s="5">
        <v>123.23809520486253</v>
      </c>
      <c r="AI358" s="7">
        <v>0</v>
      </c>
      <c r="AJ358" s="1"/>
      <c r="AK358" s="1"/>
      <c r="AL358" s="1"/>
      <c r="AM358" s="1"/>
      <c r="AN358" s="1"/>
      <c r="AO358" s="1"/>
      <c r="AP358" s="1"/>
      <c r="AW358" s="12">
        <v>0.46026315783745281</v>
      </c>
      <c r="AX358" s="12">
        <v>0.26090090091854073</v>
      </c>
      <c r="AY358" s="12">
        <v>-0.54065727681602416</v>
      </c>
      <c r="AZ358" s="12">
        <v>-0.54792452796051783</v>
      </c>
      <c r="BA358" s="12">
        <v>7.8202247274464648E-2</v>
      </c>
      <c r="BB358" s="12">
        <v>-0.51925925917742177</v>
      </c>
      <c r="BC358" s="12">
        <v>0.55169398921174662</v>
      </c>
      <c r="BD358" s="12">
        <v>0</v>
      </c>
      <c r="BE358" s="12">
        <v>1</v>
      </c>
      <c r="BF358" s="12">
        <v>0.17131313150693359</v>
      </c>
      <c r="BG358" s="12">
        <v>1</v>
      </c>
      <c r="BH358" s="12">
        <v>-0.22317358862959122</v>
      </c>
      <c r="BI358" s="12">
        <v>0.19568627450487081</v>
      </c>
      <c r="BJ358" s="12">
        <v>5.7011494397968029E-2</v>
      </c>
      <c r="BK358" s="12">
        <v>-1.2323809520486253</v>
      </c>
      <c r="BL358" s="12">
        <v>1</v>
      </c>
      <c r="BM358" s="12">
        <v>-0.5776923074179996</v>
      </c>
      <c r="BN358" s="12">
        <v>1</v>
      </c>
      <c r="BO358" s="12">
        <v>5.7011494397968029E-2</v>
      </c>
      <c r="BP358" s="12">
        <v>-0.53141333312832806</v>
      </c>
      <c r="BQ358" s="12">
        <v>0.5727083333905334</v>
      </c>
      <c r="BR358" s="12">
        <v>0</v>
      </c>
    </row>
    <row r="359" spans="1:70">
      <c r="A359" s="1">
        <v>358</v>
      </c>
      <c r="B359" s="1">
        <v>0</v>
      </c>
      <c r="C359" s="1">
        <v>0</v>
      </c>
      <c r="D359" s="1">
        <v>159</v>
      </c>
      <c r="E359" s="1" t="s">
        <v>255</v>
      </c>
      <c r="F359" s="1" t="s">
        <v>135</v>
      </c>
      <c r="G359" s="1" t="s">
        <v>84</v>
      </c>
      <c r="H359" s="1" t="s">
        <v>62</v>
      </c>
      <c r="I359" s="1">
        <v>0</v>
      </c>
      <c r="J359" s="13">
        <v>2.9870129870129832E-2</v>
      </c>
      <c r="K359" s="13">
        <v>-0.174025974025974</v>
      </c>
      <c r="L359" s="13" t="e">
        <v>#VALUE!</v>
      </c>
      <c r="M359" s="13">
        <v>0.19090909090909094</v>
      </c>
      <c r="N359" s="13">
        <v>9.8701298701298623E-2</v>
      </c>
      <c r="O359" s="13">
        <v>-2.5974025974025976E-2</v>
      </c>
      <c r="P359" s="13">
        <v>3.896103896103896E-2</v>
      </c>
      <c r="Q359" s="13" t="e">
        <v>#VALUE!</v>
      </c>
      <c r="R359" s="13" t="e">
        <v>#VALUE!</v>
      </c>
      <c r="S359" s="13">
        <v>-1.4285714285714212E-2</v>
      </c>
      <c r="T359" s="13">
        <v>-5.5844155844155807E-2</v>
      </c>
      <c r="U359" s="13">
        <v>-2.2077922077922117E-2</v>
      </c>
      <c r="V359" s="13">
        <v>2.0779220779220706E-2</v>
      </c>
      <c r="W359" s="13">
        <v>1.6883116883116847E-2</v>
      </c>
      <c r="X359" s="13">
        <v>-6.7532467532467569E-2</v>
      </c>
      <c r="Y359" s="13">
        <v>4.6753246753246679E-2</v>
      </c>
      <c r="Z359" s="13">
        <v>0.19090909090909094</v>
      </c>
      <c r="AA359" s="13" t="e">
        <v>#VALUE!</v>
      </c>
      <c r="AB359" s="13" t="e">
        <v>#VALUE!</v>
      </c>
      <c r="AC359" s="13">
        <v>-0.29220779220779219</v>
      </c>
      <c r="AD359" s="13" t="e">
        <v>#VALUE!</v>
      </c>
      <c r="AE359" s="5">
        <v>0</v>
      </c>
      <c r="AG359" s="5">
        <v>19.090909090909093</v>
      </c>
      <c r="AH359" s="5">
        <v>29.220779220779221</v>
      </c>
      <c r="AI359" s="7">
        <v>0</v>
      </c>
      <c r="AJ359" s="1"/>
      <c r="AK359" s="1"/>
      <c r="AL359" s="1"/>
      <c r="AM359" s="1"/>
      <c r="AN359" s="1"/>
      <c r="AO359" s="1"/>
      <c r="AP359" s="1"/>
      <c r="AW359" s="12">
        <v>2.9870129870129832E-2</v>
      </c>
      <c r="AX359" s="12">
        <v>-0.174025974025974</v>
      </c>
      <c r="AY359" s="12">
        <v>0</v>
      </c>
      <c r="AZ359" s="12">
        <v>0.19090909090909094</v>
      </c>
      <c r="BA359" s="12">
        <v>9.8701298701298623E-2</v>
      </c>
      <c r="BB359" s="12">
        <v>-2.5974025974025976E-2</v>
      </c>
      <c r="BC359" s="12">
        <v>3.896103896103896E-2</v>
      </c>
      <c r="BD359" s="12">
        <v>0</v>
      </c>
      <c r="BE359" s="12">
        <v>0</v>
      </c>
      <c r="BF359" s="12">
        <v>-1.4285714285714212E-2</v>
      </c>
      <c r="BG359" s="12">
        <v>-5.5844155844155807E-2</v>
      </c>
      <c r="BH359" s="12">
        <v>-2.2077922077922117E-2</v>
      </c>
      <c r="BI359" s="12">
        <v>2.0779220779220706E-2</v>
      </c>
      <c r="BJ359" s="12">
        <v>1.6883116883116847E-2</v>
      </c>
      <c r="BK359" s="12">
        <v>-6.7532467532467569E-2</v>
      </c>
      <c r="BL359" s="12">
        <v>4.6753246753246679E-2</v>
      </c>
      <c r="BM359" s="12">
        <v>0.19090909090909094</v>
      </c>
      <c r="BN359" s="12">
        <v>0</v>
      </c>
      <c r="BO359" s="12">
        <v>0</v>
      </c>
      <c r="BP359" s="12">
        <v>-0.29220779220779219</v>
      </c>
      <c r="BQ359" s="12">
        <v>0</v>
      </c>
      <c r="BR359" s="12">
        <v>0</v>
      </c>
    </row>
    <row r="360" spans="1:70">
      <c r="A360" s="1">
        <v>359</v>
      </c>
      <c r="B360" s="1">
        <v>0</v>
      </c>
      <c r="C360" s="1">
        <v>0</v>
      </c>
      <c r="D360" s="1">
        <v>0</v>
      </c>
      <c r="E360" s="1" t="s">
        <v>256</v>
      </c>
      <c r="F360" s="1" t="s">
        <v>135</v>
      </c>
      <c r="G360" s="1" t="s">
        <v>84</v>
      </c>
      <c r="H360" s="1" t="s">
        <v>62</v>
      </c>
      <c r="I360" s="1">
        <v>0</v>
      </c>
      <c r="J360" s="13">
        <v>3.0303030303030262E-2</v>
      </c>
      <c r="K360" s="13">
        <v>3.8208168642951137E-2</v>
      </c>
      <c r="L360" s="13">
        <v>0.12911725955204212</v>
      </c>
      <c r="M360" s="13">
        <v>0.24769433465085633</v>
      </c>
      <c r="N360" s="13">
        <v>2.5032938076416222E-2</v>
      </c>
      <c r="O360" s="13">
        <v>3.2938076416337281E-2</v>
      </c>
      <c r="P360" s="13">
        <v>-0.10935441370223993</v>
      </c>
      <c r="Q360" s="13" t="e">
        <v>#VALUE!</v>
      </c>
      <c r="R360" s="13">
        <v>-0.12121212121212124</v>
      </c>
      <c r="S360" s="13">
        <v>-8.3003952569170106E-2</v>
      </c>
      <c r="T360" s="13">
        <v>6.4558629776020962E-2</v>
      </c>
      <c r="U360" s="13">
        <v>-1.3175230566534914E-2</v>
      </c>
      <c r="V360" s="13">
        <v>-7.7733860342556069E-2</v>
      </c>
      <c r="W360" s="13">
        <v>-3.8208168642951325E-2</v>
      </c>
      <c r="X360" s="13">
        <v>-7.9051383399210608E-3</v>
      </c>
      <c r="Y360" s="13">
        <v>0.10144927536231868</v>
      </c>
      <c r="Z360" s="13">
        <v>-0.10935441370223993</v>
      </c>
      <c r="AA360" s="13">
        <v>7.9051383399208735E-3</v>
      </c>
      <c r="AB360" s="13">
        <v>0.11462450592885359</v>
      </c>
      <c r="AC360" s="13">
        <v>-0.1528326745718051</v>
      </c>
      <c r="AD360" s="13">
        <v>0.12121212121212105</v>
      </c>
      <c r="AE360" s="5">
        <v>0</v>
      </c>
      <c r="AG360" s="5">
        <v>24.769433465085633</v>
      </c>
      <c r="AH360" s="5">
        <v>15.283267457180511</v>
      </c>
      <c r="AI360" s="7">
        <v>0</v>
      </c>
      <c r="AJ360" s="1"/>
      <c r="AK360" s="1"/>
      <c r="AL360" s="1"/>
      <c r="AM360" s="1"/>
      <c r="AN360" s="1"/>
      <c r="AO360" s="1"/>
      <c r="AP360" s="1"/>
      <c r="AW360" s="12">
        <v>3.0303030303030262E-2</v>
      </c>
      <c r="AX360" s="12">
        <v>3.8208168642951137E-2</v>
      </c>
      <c r="AY360" s="12">
        <v>0.12911725955204212</v>
      </c>
      <c r="AZ360" s="12">
        <v>0.24769433465085633</v>
      </c>
      <c r="BA360" s="12">
        <v>2.5032938076416222E-2</v>
      </c>
      <c r="BB360" s="12">
        <v>3.2938076416337281E-2</v>
      </c>
      <c r="BC360" s="12">
        <v>-0.10935441370223993</v>
      </c>
      <c r="BD360" s="12">
        <v>0</v>
      </c>
      <c r="BE360" s="12">
        <v>-0.12121212121212124</v>
      </c>
      <c r="BF360" s="12">
        <v>-8.3003952569170106E-2</v>
      </c>
      <c r="BG360" s="12">
        <v>6.4558629776020962E-2</v>
      </c>
      <c r="BH360" s="12">
        <v>-1.3175230566534914E-2</v>
      </c>
      <c r="BI360" s="12">
        <v>-7.7733860342556069E-2</v>
      </c>
      <c r="BJ360" s="12">
        <v>-3.8208168642951325E-2</v>
      </c>
      <c r="BK360" s="12">
        <v>-7.9051383399210608E-3</v>
      </c>
      <c r="BL360" s="12">
        <v>0.10144927536231868</v>
      </c>
      <c r="BM360" s="12">
        <v>-0.10935441370223993</v>
      </c>
      <c r="BN360" s="12">
        <v>7.9051383399208735E-3</v>
      </c>
      <c r="BO360" s="12">
        <v>0.11462450592885359</v>
      </c>
      <c r="BP360" s="12">
        <v>-0.1528326745718051</v>
      </c>
      <c r="BQ360" s="12">
        <v>0.12121212121212105</v>
      </c>
      <c r="BR360" s="12">
        <v>0</v>
      </c>
    </row>
    <row r="361" spans="1:70">
      <c r="A361" s="1">
        <v>360</v>
      </c>
      <c r="B361" s="1">
        <v>0</v>
      </c>
      <c r="C361" s="1">
        <v>0</v>
      </c>
      <c r="D361" s="1">
        <v>0</v>
      </c>
      <c r="E361" s="1" t="s">
        <v>9</v>
      </c>
      <c r="F361" s="1" t="s">
        <v>135</v>
      </c>
      <c r="G361" s="1" t="s">
        <v>84</v>
      </c>
      <c r="H361" s="1" t="s">
        <v>62</v>
      </c>
      <c r="I361" s="1">
        <v>0</v>
      </c>
      <c r="J361" s="13">
        <v>2.8871391076115523E-2</v>
      </c>
      <c r="K361" s="13">
        <v>-1.574803149606303E-2</v>
      </c>
      <c r="L361" s="13">
        <v>0.12467191601049868</v>
      </c>
      <c r="M361" s="13">
        <v>0.23622047244094488</v>
      </c>
      <c r="N361" s="13">
        <v>3.4120734908136406E-2</v>
      </c>
      <c r="O361" s="13">
        <v>1.837270341207338E-2</v>
      </c>
      <c r="P361" s="13">
        <v>-5.6430446194225679E-2</v>
      </c>
      <c r="Q361" s="13" t="e">
        <v>#VALUE!</v>
      </c>
      <c r="R361" s="13">
        <v>-0.20078740157480321</v>
      </c>
      <c r="S361" s="13">
        <v>-6.692913385826782E-2</v>
      </c>
      <c r="T361" s="13">
        <v>2.8871391076115523E-2</v>
      </c>
      <c r="U361" s="13">
        <v>-1.574803149606303E-2</v>
      </c>
      <c r="V361" s="13">
        <v>-4.5931758530183726E-2</v>
      </c>
      <c r="W361" s="13">
        <v>-2.6246719160104987E-2</v>
      </c>
      <c r="X361" s="13">
        <v>-2.6246719160104987E-2</v>
      </c>
      <c r="Y361" s="13">
        <v>8.5301837270341199E-2</v>
      </c>
      <c r="Z361" s="13">
        <v>-3.0183727034120696E-2</v>
      </c>
      <c r="AA361" s="13">
        <v>0.10236220472440941</v>
      </c>
      <c r="AB361" s="13">
        <v>6.6929133858267639E-2</v>
      </c>
      <c r="AC361" s="13">
        <v>-0.19291338582677167</v>
      </c>
      <c r="AD361" s="13">
        <v>0.11417322834645673</v>
      </c>
      <c r="AE361" s="5">
        <v>0</v>
      </c>
      <c r="AG361" s="5">
        <v>23.622047244094489</v>
      </c>
      <c r="AH361" s="5">
        <v>20.078740157480322</v>
      </c>
      <c r="AI361" s="7">
        <v>0</v>
      </c>
      <c r="AJ361" s="1"/>
      <c r="AK361" s="1"/>
      <c r="AL361" s="1"/>
      <c r="AM361" s="1"/>
      <c r="AN361" s="1"/>
      <c r="AO361" s="1"/>
      <c r="AP361" s="1"/>
      <c r="AW361" s="12">
        <v>2.8871391076115523E-2</v>
      </c>
      <c r="AX361" s="12">
        <v>-1.574803149606303E-2</v>
      </c>
      <c r="AY361" s="12">
        <v>0.12467191601049868</v>
      </c>
      <c r="AZ361" s="12">
        <v>0.23622047244094488</v>
      </c>
      <c r="BA361" s="12">
        <v>3.4120734908136406E-2</v>
      </c>
      <c r="BB361" s="12">
        <v>1.837270341207338E-2</v>
      </c>
      <c r="BC361" s="12">
        <v>-5.6430446194225679E-2</v>
      </c>
      <c r="BD361" s="12">
        <v>0</v>
      </c>
      <c r="BE361" s="12">
        <v>-0.20078740157480321</v>
      </c>
      <c r="BF361" s="12">
        <v>-6.692913385826782E-2</v>
      </c>
      <c r="BG361" s="12">
        <v>2.8871391076115523E-2</v>
      </c>
      <c r="BH361" s="12">
        <v>-1.574803149606303E-2</v>
      </c>
      <c r="BI361" s="12">
        <v>-4.5931758530183726E-2</v>
      </c>
      <c r="BJ361" s="12">
        <v>-2.6246719160104987E-2</v>
      </c>
      <c r="BK361" s="12">
        <v>-2.6246719160104987E-2</v>
      </c>
      <c r="BL361" s="12">
        <v>8.5301837270341199E-2</v>
      </c>
      <c r="BM361" s="12">
        <v>-3.0183727034120696E-2</v>
      </c>
      <c r="BN361" s="12">
        <v>0.10236220472440941</v>
      </c>
      <c r="BO361" s="12">
        <v>6.6929133858267639E-2</v>
      </c>
      <c r="BP361" s="12">
        <v>-0.19291338582677167</v>
      </c>
      <c r="BQ361" s="12">
        <v>0.11417322834645673</v>
      </c>
      <c r="BR361" s="12">
        <v>0</v>
      </c>
    </row>
    <row r="362" spans="1:70">
      <c r="A362" s="1">
        <v>361</v>
      </c>
      <c r="B362" s="1">
        <v>0</v>
      </c>
      <c r="C362" s="1">
        <v>0</v>
      </c>
      <c r="D362" s="1">
        <v>160</v>
      </c>
      <c r="E362" s="1" t="s">
        <v>255</v>
      </c>
      <c r="F362" s="1" t="s">
        <v>316</v>
      </c>
      <c r="G362" s="1" t="s">
        <v>320</v>
      </c>
      <c r="H362" s="1" t="s">
        <v>367</v>
      </c>
      <c r="I362" s="1">
        <v>0</v>
      </c>
      <c r="J362" s="13">
        <v>-9.3750000000000586E-3</v>
      </c>
      <c r="K362" s="13">
        <v>3.1249999999999702E-3</v>
      </c>
      <c r="L362" s="13">
        <v>4.1666666666666664E-2</v>
      </c>
      <c r="M362" s="13">
        <v>0</v>
      </c>
      <c r="N362" s="13">
        <v>4.1666666666666664E-2</v>
      </c>
      <c r="O362" s="13">
        <v>-3.0208333333333393E-2</v>
      </c>
      <c r="P362" s="13">
        <v>-1.1458333333333274E-2</v>
      </c>
      <c r="Q362" s="13">
        <v>4.1666666666666664E-2</v>
      </c>
      <c r="R362" s="13">
        <v>-5.208333333333333E-3</v>
      </c>
      <c r="S362" s="13">
        <v>7.2916666666666963E-3</v>
      </c>
      <c r="T362" s="13">
        <v>-1.4583333333333393E-2</v>
      </c>
      <c r="U362" s="13">
        <v>0</v>
      </c>
      <c r="V362" s="13">
        <v>-5.208333333333333E-3</v>
      </c>
      <c r="W362" s="13">
        <v>2.9166666666666636E-2</v>
      </c>
      <c r="X362" s="13">
        <v>1.1458333333333274E-2</v>
      </c>
      <c r="Y362" s="13">
        <v>-5.7291666666666664E-2</v>
      </c>
      <c r="Z362" s="13">
        <v>-1.250000000000003E-2</v>
      </c>
      <c r="AA362" s="13">
        <v>-8.3333333333333037E-3</v>
      </c>
      <c r="AB362" s="13" t="e">
        <v>#VALUE!</v>
      </c>
      <c r="AC362" s="13">
        <v>1.1458333333333274E-2</v>
      </c>
      <c r="AD362" s="13">
        <v>2.3958333333333304E-2</v>
      </c>
      <c r="AE362" s="5">
        <v>0</v>
      </c>
      <c r="AG362" s="5">
        <v>4.1666666666666661</v>
      </c>
      <c r="AH362" s="5">
        <v>5.7291666666666661</v>
      </c>
      <c r="AI362" s="7">
        <v>0</v>
      </c>
      <c r="AJ362" s="1"/>
      <c r="AK362" s="1"/>
      <c r="AL362" s="1"/>
      <c r="AM362" s="1"/>
      <c r="AN362" s="1"/>
      <c r="AO362" s="1"/>
      <c r="AP362" s="1"/>
      <c r="AW362" s="12">
        <v>-9.3750000000000586E-3</v>
      </c>
      <c r="AX362" s="12">
        <v>3.1249999999999702E-3</v>
      </c>
      <c r="AY362" s="12">
        <v>4.1666666666666664E-2</v>
      </c>
      <c r="AZ362" s="12">
        <v>0</v>
      </c>
      <c r="BA362" s="12">
        <v>4.1666666666666664E-2</v>
      </c>
      <c r="BB362" s="12">
        <v>-3.0208333333333393E-2</v>
      </c>
      <c r="BC362" s="12">
        <v>-1.1458333333333274E-2</v>
      </c>
      <c r="BD362" s="12">
        <v>4.1666666666666664E-2</v>
      </c>
      <c r="BE362" s="12">
        <v>-5.208333333333333E-3</v>
      </c>
      <c r="BF362" s="12">
        <v>7.2916666666666963E-3</v>
      </c>
      <c r="BG362" s="12">
        <v>-1.4583333333333393E-2</v>
      </c>
      <c r="BH362" s="12">
        <v>0</v>
      </c>
      <c r="BI362" s="12">
        <v>-5.208333333333333E-3</v>
      </c>
      <c r="BJ362" s="12">
        <v>2.9166666666666636E-2</v>
      </c>
      <c r="BK362" s="12">
        <v>1.1458333333333274E-2</v>
      </c>
      <c r="BL362" s="12">
        <v>-5.7291666666666664E-2</v>
      </c>
      <c r="BM362" s="12">
        <v>-1.250000000000003E-2</v>
      </c>
      <c r="BN362" s="12">
        <v>-8.3333333333333037E-3</v>
      </c>
      <c r="BO362" s="12">
        <v>0</v>
      </c>
      <c r="BP362" s="12">
        <v>1.1458333333333274E-2</v>
      </c>
      <c r="BQ362" s="12">
        <v>2.3958333333333304E-2</v>
      </c>
      <c r="BR362" s="12">
        <v>0</v>
      </c>
    </row>
    <row r="363" spans="1:70">
      <c r="A363" s="1">
        <v>362</v>
      </c>
      <c r="B363" s="1">
        <v>0</v>
      </c>
      <c r="C363" s="1">
        <v>0</v>
      </c>
      <c r="D363" s="1">
        <v>0</v>
      </c>
      <c r="E363" s="1" t="s">
        <v>256</v>
      </c>
      <c r="F363" s="1" t="s">
        <v>316</v>
      </c>
      <c r="G363" s="1" t="s">
        <v>320</v>
      </c>
      <c r="H363" s="1" t="s">
        <v>367</v>
      </c>
      <c r="I363" s="1">
        <v>0</v>
      </c>
      <c r="J363" s="13">
        <v>-3.668763102725367E-2</v>
      </c>
      <c r="K363" s="13">
        <v>-1.9916142557652051E-2</v>
      </c>
      <c r="L363" s="13">
        <v>4.821802935010476E-2</v>
      </c>
      <c r="M363" s="13">
        <v>1.9916142557651902E-2</v>
      </c>
      <c r="N363" s="13">
        <v>4.821802935010476E-2</v>
      </c>
      <c r="O363" s="13">
        <v>1.2578616352201137E-2</v>
      </c>
      <c r="P363" s="13">
        <v>4.821802935010476E-2</v>
      </c>
      <c r="Q363" s="13" t="e">
        <v>#VALUE!</v>
      </c>
      <c r="R363" s="13">
        <v>-8.2809224318658337E-2</v>
      </c>
      <c r="S363" s="13">
        <v>2.0964360587000905E-3</v>
      </c>
      <c r="T363" s="13">
        <v>1.0482180293501047E-2</v>
      </c>
      <c r="U363" s="13">
        <v>-3.1446540880504335E-3</v>
      </c>
      <c r="V363" s="13">
        <v>8.3857442348008078E-3</v>
      </c>
      <c r="W363" s="13">
        <v>2.8301886792452709E-2</v>
      </c>
      <c r="X363" s="13">
        <v>3.563941299790347E-2</v>
      </c>
      <c r="Y363" s="13">
        <v>-3.7735849056603862E-2</v>
      </c>
      <c r="Z363" s="13">
        <v>-1.3626834381551481E-2</v>
      </c>
      <c r="AA363" s="13">
        <v>-3.5639412997903623E-2</v>
      </c>
      <c r="AB363" s="13" t="e">
        <v>#VALUE!</v>
      </c>
      <c r="AC363" s="13">
        <v>-1.0482180293501942E-3</v>
      </c>
      <c r="AD363" s="13">
        <v>3.2494758909853191E-2</v>
      </c>
      <c r="AE363" s="5">
        <v>0</v>
      </c>
      <c r="AG363" s="5">
        <v>4.8218029350104761</v>
      </c>
      <c r="AH363" s="5">
        <v>8.2809224318658341</v>
      </c>
      <c r="AI363" s="7">
        <v>0</v>
      </c>
      <c r="AJ363" s="1"/>
      <c r="AK363" s="1"/>
      <c r="AL363" s="1"/>
      <c r="AM363" s="1"/>
      <c r="AN363" s="1"/>
      <c r="AO363" s="1"/>
      <c r="AP363" s="1"/>
      <c r="AW363" s="12">
        <v>-3.668763102725367E-2</v>
      </c>
      <c r="AX363" s="12">
        <v>-1.9916142557652051E-2</v>
      </c>
      <c r="AY363" s="12">
        <v>4.821802935010476E-2</v>
      </c>
      <c r="AZ363" s="12">
        <v>1.9916142557651902E-2</v>
      </c>
      <c r="BA363" s="12">
        <v>4.821802935010476E-2</v>
      </c>
      <c r="BB363" s="12">
        <v>1.2578616352201137E-2</v>
      </c>
      <c r="BC363" s="12">
        <v>4.821802935010476E-2</v>
      </c>
      <c r="BD363" s="12">
        <v>0</v>
      </c>
      <c r="BE363" s="12">
        <v>-8.2809224318658337E-2</v>
      </c>
      <c r="BF363" s="12">
        <v>2.0964360587000905E-3</v>
      </c>
      <c r="BG363" s="12">
        <v>1.0482180293501047E-2</v>
      </c>
      <c r="BH363" s="12">
        <v>-3.1446540880504335E-3</v>
      </c>
      <c r="BI363" s="12">
        <v>8.3857442348008078E-3</v>
      </c>
      <c r="BJ363" s="12">
        <v>2.8301886792452709E-2</v>
      </c>
      <c r="BK363" s="12">
        <v>3.563941299790347E-2</v>
      </c>
      <c r="BL363" s="12">
        <v>-3.7735849056603862E-2</v>
      </c>
      <c r="BM363" s="12">
        <v>-1.3626834381551481E-2</v>
      </c>
      <c r="BN363" s="12">
        <v>-3.5639412997903623E-2</v>
      </c>
      <c r="BO363" s="12">
        <v>0</v>
      </c>
      <c r="BP363" s="12">
        <v>-1.0482180293501942E-3</v>
      </c>
      <c r="BQ363" s="12">
        <v>3.2494758909853191E-2</v>
      </c>
      <c r="BR363" s="12">
        <v>0</v>
      </c>
    </row>
    <row r="364" spans="1:70">
      <c r="A364" s="1">
        <v>363</v>
      </c>
      <c r="B364" s="1">
        <v>0</v>
      </c>
      <c r="C364" s="1">
        <v>0</v>
      </c>
      <c r="D364" s="1">
        <v>0</v>
      </c>
      <c r="E364" s="1" t="s">
        <v>9</v>
      </c>
      <c r="F364" s="1" t="s">
        <v>316</v>
      </c>
      <c r="G364" s="1" t="s">
        <v>320</v>
      </c>
      <c r="H364" s="1" t="s">
        <v>367</v>
      </c>
      <c r="I364" s="1">
        <v>0</v>
      </c>
      <c r="J364" s="13">
        <v>-2.4033437826541243E-2</v>
      </c>
      <c r="K364" s="13">
        <v>-7.314524555903896E-3</v>
      </c>
      <c r="L364" s="13">
        <v>4.4932079414838004E-2</v>
      </c>
      <c r="M364" s="13">
        <v>9.4043887147334526E-3</v>
      </c>
      <c r="N364" s="13">
        <v>4.4932079414838004E-2</v>
      </c>
      <c r="O364" s="13">
        <v>-8.3594566353186739E-3</v>
      </c>
      <c r="P364" s="13">
        <v>1.3584117032392864E-2</v>
      </c>
      <c r="Q364" s="13">
        <v>4.4932079414838004E-2</v>
      </c>
      <c r="R364" s="13">
        <v>-4.5977011494252928E-2</v>
      </c>
      <c r="S364" s="13">
        <v>5.2246603970741903E-3</v>
      </c>
      <c r="T364" s="13">
        <v>-3.1347962382444845E-3</v>
      </c>
      <c r="U364" s="13">
        <v>-1.044932079414927E-3</v>
      </c>
      <c r="V364" s="13">
        <v>1.0449320794147785E-3</v>
      </c>
      <c r="W364" s="13">
        <v>2.9258098223615435E-2</v>
      </c>
      <c r="X364" s="13">
        <v>2.5078369905956022E-2</v>
      </c>
      <c r="Y364" s="13">
        <v>-4.7021943573667707E-2</v>
      </c>
      <c r="Z364" s="13">
        <v>-1.2539184952978085E-2</v>
      </c>
      <c r="AA364" s="13">
        <v>-2.2988505747126464E-2</v>
      </c>
      <c r="AB364" s="13">
        <v>4.4932079414838004E-2</v>
      </c>
      <c r="AC364" s="13">
        <v>5.2246603970741903E-3</v>
      </c>
      <c r="AD364" s="13">
        <v>2.8213166144200656E-2</v>
      </c>
      <c r="AE364" s="5">
        <v>0</v>
      </c>
      <c r="AG364" s="5">
        <v>4.4932079414838002</v>
      </c>
      <c r="AH364" s="5">
        <v>4.7021943573667704</v>
      </c>
      <c r="AI364" s="7">
        <v>0</v>
      </c>
      <c r="AJ364" s="1"/>
      <c r="AK364" s="1"/>
      <c r="AL364" s="1"/>
      <c r="AM364" s="1"/>
      <c r="AN364" s="1"/>
      <c r="AO364" s="1"/>
      <c r="AP364" s="1"/>
      <c r="AW364" s="12">
        <v>-2.4033437826541243E-2</v>
      </c>
      <c r="AX364" s="12">
        <v>-7.314524555903896E-3</v>
      </c>
      <c r="AY364" s="12">
        <v>4.4932079414838004E-2</v>
      </c>
      <c r="AZ364" s="12">
        <v>9.4043887147334526E-3</v>
      </c>
      <c r="BA364" s="12">
        <v>4.4932079414838004E-2</v>
      </c>
      <c r="BB364" s="12">
        <v>-8.3594566353186739E-3</v>
      </c>
      <c r="BC364" s="12">
        <v>1.3584117032392864E-2</v>
      </c>
      <c r="BD364" s="12">
        <v>4.4932079414838004E-2</v>
      </c>
      <c r="BE364" s="12">
        <v>-4.5977011494252928E-2</v>
      </c>
      <c r="BF364" s="12">
        <v>5.2246603970741903E-3</v>
      </c>
      <c r="BG364" s="12">
        <v>-3.1347962382444845E-3</v>
      </c>
      <c r="BH364" s="12">
        <v>-1.044932079414927E-3</v>
      </c>
      <c r="BI364" s="12">
        <v>1.0449320794147785E-3</v>
      </c>
      <c r="BJ364" s="12">
        <v>2.9258098223615435E-2</v>
      </c>
      <c r="BK364" s="12">
        <v>2.5078369905956022E-2</v>
      </c>
      <c r="BL364" s="12">
        <v>-4.7021943573667707E-2</v>
      </c>
      <c r="BM364" s="12">
        <v>-1.2539184952978085E-2</v>
      </c>
      <c r="BN364" s="12">
        <v>-2.2988505747126464E-2</v>
      </c>
      <c r="BO364" s="12">
        <v>4.4932079414838004E-2</v>
      </c>
      <c r="BP364" s="12">
        <v>5.2246603970741903E-3</v>
      </c>
      <c r="BQ364" s="12">
        <v>2.8213166144200656E-2</v>
      </c>
      <c r="BR364" s="12">
        <v>0</v>
      </c>
    </row>
    <row r="365" spans="1:70">
      <c r="A365" s="1">
        <v>364</v>
      </c>
      <c r="B365" s="1">
        <v>0</v>
      </c>
      <c r="C365" s="1">
        <v>0</v>
      </c>
      <c r="D365" s="1">
        <v>161</v>
      </c>
      <c r="E365" s="1" t="s">
        <v>255</v>
      </c>
      <c r="F365" s="1" t="s">
        <v>457</v>
      </c>
      <c r="G365" s="1" t="s">
        <v>84</v>
      </c>
      <c r="H365" s="1" t="s">
        <v>61</v>
      </c>
      <c r="I365" s="1">
        <v>1</v>
      </c>
      <c r="J365" s="13">
        <v>0.21738385624770462</v>
      </c>
      <c r="K365" s="13">
        <v>0.10506733333562709</v>
      </c>
      <c r="L365" s="13">
        <v>0.1815947284270322</v>
      </c>
      <c r="M365" s="13">
        <v>-0.22671414666715539</v>
      </c>
      <c r="N365" s="13">
        <v>9.0345115398423131E-2</v>
      </c>
      <c r="O365" s="13">
        <v>-3.1837285965374017E-2</v>
      </c>
      <c r="P365" s="13">
        <v>-0.15234671654913665</v>
      </c>
      <c r="Q365" s="13">
        <v>-2.7621656585255616E-2</v>
      </c>
      <c r="R365" s="13">
        <v>0.2737722561684689</v>
      </c>
      <c r="S365" s="13">
        <v>-0.16015303978731765</v>
      </c>
      <c r="T365" s="13">
        <v>3.3246262257586957E-2</v>
      </c>
      <c r="U365" s="13">
        <v>-4.6247806883483067E-2</v>
      </c>
      <c r="V365" s="13">
        <v>-0.11477582130581312</v>
      </c>
      <c r="W365" s="13">
        <v>-0.30856146079535668</v>
      </c>
      <c r="X365" s="13">
        <v>0.28326641442565981</v>
      </c>
      <c r="Y365" s="13">
        <v>-0.17273809480221539</v>
      </c>
      <c r="Z365" s="13">
        <v>-0.21297598313321039</v>
      </c>
      <c r="AA365" s="13">
        <v>-0.20629321419506852</v>
      </c>
      <c r="AB365" s="13">
        <v>-0.11810804619770138</v>
      </c>
      <c r="AC365" s="13">
        <v>8.1008102098261592E-2</v>
      </c>
      <c r="AD365" s="13">
        <v>-9.7350610433541582E-2</v>
      </c>
      <c r="AE365" s="5">
        <v>0</v>
      </c>
      <c r="AG365" s="5">
        <v>28.326641442565979</v>
      </c>
      <c r="AH365" s="5">
        <v>30.856146079535669</v>
      </c>
      <c r="AI365" s="7">
        <v>0</v>
      </c>
      <c r="AJ365" s="1"/>
      <c r="AK365" s="1"/>
      <c r="AL365" s="1"/>
      <c r="AM365" s="1"/>
      <c r="AN365" s="1"/>
      <c r="AO365" s="1"/>
      <c r="AP365" s="1"/>
      <c r="AW365" s="12">
        <v>0.21738385624770462</v>
      </c>
      <c r="AX365" s="12">
        <v>0.10506733333562709</v>
      </c>
      <c r="AY365" s="12">
        <v>0.1815947284270322</v>
      </c>
      <c r="AZ365" s="12">
        <v>-0.22671414666715539</v>
      </c>
      <c r="BA365" s="12">
        <v>9.0345115398423131E-2</v>
      </c>
      <c r="BB365" s="12">
        <v>-3.1837285965374017E-2</v>
      </c>
      <c r="BC365" s="12">
        <v>-0.15234671654913665</v>
      </c>
      <c r="BD365" s="12">
        <v>-2.7621656585255616E-2</v>
      </c>
      <c r="BE365" s="12">
        <v>0.2737722561684689</v>
      </c>
      <c r="BF365" s="12">
        <v>-0.16015303978731765</v>
      </c>
      <c r="BG365" s="12">
        <v>3.3246262257586957E-2</v>
      </c>
      <c r="BH365" s="12">
        <v>-4.6247806883483067E-2</v>
      </c>
      <c r="BI365" s="12">
        <v>-0.11477582130581312</v>
      </c>
      <c r="BJ365" s="12">
        <v>-0.30856146079535668</v>
      </c>
      <c r="BK365" s="12">
        <v>0.28326641442565981</v>
      </c>
      <c r="BL365" s="12">
        <v>-0.17273809480221539</v>
      </c>
      <c r="BM365" s="12">
        <v>-0.21297598313321039</v>
      </c>
      <c r="BN365" s="12">
        <v>-0.20629321419506852</v>
      </c>
      <c r="BO365" s="12">
        <v>-0.11810804619770138</v>
      </c>
      <c r="BP365" s="12">
        <v>8.1008102098261592E-2</v>
      </c>
      <c r="BQ365" s="12">
        <v>-9.7350610433541582E-2</v>
      </c>
      <c r="BR365" s="12">
        <v>0</v>
      </c>
    </row>
    <row r="366" spans="1:70">
      <c r="A366" s="1">
        <v>365</v>
      </c>
      <c r="B366" s="1">
        <v>0</v>
      </c>
      <c r="C366" s="1">
        <v>0</v>
      </c>
      <c r="D366" s="1">
        <v>0</v>
      </c>
      <c r="E366" s="1" t="s">
        <v>256</v>
      </c>
      <c r="F366" s="1" t="s">
        <v>457</v>
      </c>
      <c r="G366" s="1" t="s">
        <v>84</v>
      </c>
      <c r="H366" s="1" t="s">
        <v>61</v>
      </c>
      <c r="I366" s="1">
        <v>1</v>
      </c>
      <c r="J366" s="13">
        <v>0.20172914813181905</v>
      </c>
      <c r="K366" s="13">
        <v>1.7571456021655857E-2</v>
      </c>
      <c r="L366" s="13">
        <v>0.16843878815585314</v>
      </c>
      <c r="M366" s="13">
        <v>-0.12356767739096877</v>
      </c>
      <c r="N366" s="13">
        <v>0.16607303786198238</v>
      </c>
      <c r="O366" s="13">
        <v>-3.0635630384337073E-2</v>
      </c>
      <c r="P366" s="13">
        <v>-0.19167791511876306</v>
      </c>
      <c r="Q366" s="13">
        <v>0.13592694855183565</v>
      </c>
      <c r="R366" s="13">
        <v>0.21492740108690772</v>
      </c>
      <c r="S366" s="13">
        <v>-0.16770844835060994</v>
      </c>
      <c r="T366" s="13">
        <v>5.8754923279729226E-2</v>
      </c>
      <c r="U366" s="13">
        <v>-9.5884207075087463E-2</v>
      </c>
      <c r="V366" s="13">
        <v>6.9813688083035022E-2</v>
      </c>
      <c r="W366" s="13">
        <v>-0.20305358133724291</v>
      </c>
      <c r="X366" s="13">
        <v>0.22230654582536369</v>
      </c>
      <c r="Y366" s="13">
        <v>-0.11428134081056344</v>
      </c>
      <c r="Z366" s="13">
        <v>-0.17148199204068731</v>
      </c>
      <c r="AA366" s="13">
        <v>-2.8476210654244858E-2</v>
      </c>
      <c r="AB366" s="13">
        <v>-0.24474859143068978</v>
      </c>
      <c r="AC366" s="13">
        <v>-6.4021125457842859E-2</v>
      </c>
      <c r="AD366" s="13">
        <v>-0.15782600320503798</v>
      </c>
      <c r="AE366" s="5">
        <v>0</v>
      </c>
      <c r="AG366" s="5">
        <v>22.230654582536367</v>
      </c>
      <c r="AH366" s="5">
        <v>24.474859143068979</v>
      </c>
      <c r="AI366" s="7">
        <v>0</v>
      </c>
      <c r="AJ366" s="1"/>
      <c r="AK366" s="1"/>
      <c r="AL366" s="1"/>
      <c r="AM366" s="1"/>
      <c r="AN366" s="1"/>
      <c r="AO366" s="1"/>
      <c r="AP366" s="1"/>
      <c r="AW366" s="12">
        <v>0.20172914813181905</v>
      </c>
      <c r="AX366" s="12">
        <v>1.7571456021655857E-2</v>
      </c>
      <c r="AY366" s="12">
        <v>0.16843878815585314</v>
      </c>
      <c r="AZ366" s="12">
        <v>-0.12356767739096877</v>
      </c>
      <c r="BA366" s="12">
        <v>0.16607303786198238</v>
      </c>
      <c r="BB366" s="12">
        <v>-3.0635630384337073E-2</v>
      </c>
      <c r="BC366" s="12">
        <v>-0.19167791511876306</v>
      </c>
      <c r="BD366" s="12">
        <v>0.13592694855183565</v>
      </c>
      <c r="BE366" s="12">
        <v>0.21492740108690772</v>
      </c>
      <c r="BF366" s="12">
        <v>-0.16770844835060994</v>
      </c>
      <c r="BG366" s="12">
        <v>5.8754923279729226E-2</v>
      </c>
      <c r="BH366" s="12">
        <v>-9.5884207075087463E-2</v>
      </c>
      <c r="BI366" s="12">
        <v>6.9813688083035022E-2</v>
      </c>
      <c r="BJ366" s="12">
        <v>-0.20305358133724291</v>
      </c>
      <c r="BK366" s="12">
        <v>0.22230654582536369</v>
      </c>
      <c r="BL366" s="12">
        <v>-0.11428134081056344</v>
      </c>
      <c r="BM366" s="12">
        <v>-0.17148199204068731</v>
      </c>
      <c r="BN366" s="12">
        <v>-2.8476210654244858E-2</v>
      </c>
      <c r="BO366" s="12">
        <v>-0.24474859143068978</v>
      </c>
      <c r="BP366" s="12">
        <v>-6.4021125457842859E-2</v>
      </c>
      <c r="BQ366" s="12">
        <v>-0.15782600320503798</v>
      </c>
      <c r="BR366" s="12">
        <v>0</v>
      </c>
    </row>
    <row r="367" spans="1:70">
      <c r="A367" s="1">
        <v>366</v>
      </c>
      <c r="B367" s="1">
        <v>0</v>
      </c>
      <c r="C367" s="1">
        <v>0</v>
      </c>
      <c r="D367" s="1">
        <v>0</v>
      </c>
      <c r="E367" s="1" t="s">
        <v>9</v>
      </c>
      <c r="F367" s="1" t="s">
        <v>457</v>
      </c>
      <c r="G367" s="1" t="s">
        <v>84</v>
      </c>
      <c r="H367" s="1" t="s">
        <v>61</v>
      </c>
      <c r="I367" s="1">
        <v>1</v>
      </c>
      <c r="J367" s="13">
        <v>0.21145579054859981</v>
      </c>
      <c r="K367" s="13">
        <v>7.2677407355034154E-2</v>
      </c>
      <c r="L367" s="13">
        <v>0.17841419793704746</v>
      </c>
      <c r="M367" s="13">
        <v>-0.18798057756263428</v>
      </c>
      <c r="N367" s="13">
        <v>0.11861219780139887</v>
      </c>
      <c r="O367" s="13">
        <v>-2.9793037593363898E-2</v>
      </c>
      <c r="P367" s="13">
        <v>-0.16617971330737638</v>
      </c>
      <c r="Q367" s="13">
        <v>2.8393056013679197E-2</v>
      </c>
      <c r="R367" s="13">
        <v>0.25237277655383</v>
      </c>
      <c r="S367" s="13">
        <v>-0.16285478653001564</v>
      </c>
      <c r="T367" s="13">
        <v>4.2723496128824964E-2</v>
      </c>
      <c r="U367" s="13">
        <v>-6.4963130995621329E-2</v>
      </c>
      <c r="V367" s="13">
        <v>-4.314894101972705E-2</v>
      </c>
      <c r="W367" s="13">
        <v>-0.27014430119588589</v>
      </c>
      <c r="X367" s="13">
        <v>0.26066244068490585</v>
      </c>
      <c r="Y367" s="13">
        <v>-0.15189527149675616</v>
      </c>
      <c r="Z367" s="13">
        <v>-0.19839842656965592</v>
      </c>
      <c r="AA367" s="13">
        <v>-0.14021856048935027</v>
      </c>
      <c r="AB367" s="13">
        <v>-0.16454144123082848</v>
      </c>
      <c r="AC367" s="13">
        <v>2.6898374040840667E-2</v>
      </c>
      <c r="AD367" s="13">
        <v>-0.11943266849079022</v>
      </c>
      <c r="AE367" s="5">
        <v>0</v>
      </c>
      <c r="AG367" s="5">
        <v>26.066244068490583</v>
      </c>
      <c r="AH367" s="5">
        <v>27.014430119588589</v>
      </c>
      <c r="AI367" s="7">
        <v>0</v>
      </c>
      <c r="AJ367" s="1"/>
      <c r="AK367" s="1"/>
      <c r="AL367" s="1"/>
      <c r="AM367" s="1"/>
      <c r="AN367" s="1"/>
      <c r="AO367" s="1"/>
      <c r="AP367" s="1"/>
      <c r="AW367" s="12">
        <v>0.21145579054859981</v>
      </c>
      <c r="AX367" s="12">
        <v>7.2677407355034154E-2</v>
      </c>
      <c r="AY367" s="12">
        <v>0.17841419793704746</v>
      </c>
      <c r="AZ367" s="12">
        <v>-0.18798057756263428</v>
      </c>
      <c r="BA367" s="12">
        <v>0.11861219780139887</v>
      </c>
      <c r="BB367" s="12">
        <v>-2.9793037593363898E-2</v>
      </c>
      <c r="BC367" s="12">
        <v>-0.16617971330737638</v>
      </c>
      <c r="BD367" s="12">
        <v>2.8393056013679197E-2</v>
      </c>
      <c r="BE367" s="12">
        <v>0.25237277655383</v>
      </c>
      <c r="BF367" s="12">
        <v>-0.16285478653001564</v>
      </c>
      <c r="BG367" s="12">
        <v>4.2723496128824964E-2</v>
      </c>
      <c r="BH367" s="12">
        <v>-6.4963130995621329E-2</v>
      </c>
      <c r="BI367" s="12">
        <v>-4.314894101972705E-2</v>
      </c>
      <c r="BJ367" s="12">
        <v>-0.27014430119588589</v>
      </c>
      <c r="BK367" s="12">
        <v>0.26066244068490585</v>
      </c>
      <c r="BL367" s="12">
        <v>-0.15189527149675616</v>
      </c>
      <c r="BM367" s="12">
        <v>-0.19839842656965592</v>
      </c>
      <c r="BN367" s="12">
        <v>-0.14021856048935027</v>
      </c>
      <c r="BO367" s="12">
        <v>-0.16454144123082848</v>
      </c>
      <c r="BP367" s="12">
        <v>2.6898374040840667E-2</v>
      </c>
      <c r="BQ367" s="12">
        <v>-0.11943266849079022</v>
      </c>
      <c r="BR367" s="12">
        <v>0</v>
      </c>
    </row>
    <row r="368" spans="1:70">
      <c r="A368" s="1">
        <v>367</v>
      </c>
      <c r="B368" s="1">
        <v>0</v>
      </c>
      <c r="C368" s="1">
        <v>0</v>
      </c>
      <c r="D368" s="1">
        <v>162</v>
      </c>
      <c r="E368" s="1" t="s">
        <v>9</v>
      </c>
      <c r="F368" s="1" t="s">
        <v>456</v>
      </c>
      <c r="G368" s="1" t="s">
        <v>320</v>
      </c>
      <c r="H368" s="1" t="s">
        <v>368</v>
      </c>
      <c r="I368" s="1">
        <v>0</v>
      </c>
      <c r="J368" s="13">
        <v>7.052023468594665E-3</v>
      </c>
      <c r="K368" s="13">
        <v>2.3718287571011819E-2</v>
      </c>
      <c r="L368" s="13">
        <v>8.7687506627497063E-3</v>
      </c>
      <c r="M368" s="13">
        <v>4.1307948844716551E-2</v>
      </c>
      <c r="N368" s="13">
        <v>2.578640533029853E-2</v>
      </c>
      <c r="O368" s="13" t="e">
        <v>#VALUE!</v>
      </c>
      <c r="P368" s="13" t="e">
        <v>#VALUE!</v>
      </c>
      <c r="Q368" s="13" t="e">
        <v>#VALUE!</v>
      </c>
      <c r="R368" s="13">
        <v>-5.3629316342399112E-2</v>
      </c>
      <c r="S368" s="13">
        <v>-5.1470061229937233E-2</v>
      </c>
      <c r="T368" s="13">
        <v>-2.5630183735682776E-2</v>
      </c>
      <c r="U368" s="13">
        <v>4.0345954272687404E-2</v>
      </c>
      <c r="V368" s="13" t="e">
        <v>#VALUE!</v>
      </c>
      <c r="W368" s="13">
        <v>-4.4529598267055638E-2</v>
      </c>
      <c r="X368" s="13" t="e">
        <v>#VALUE!</v>
      </c>
      <c r="Y368" s="13" t="e">
        <v>#VALUE!</v>
      </c>
      <c r="Z368" s="13">
        <v>1.6658161495017178E-2</v>
      </c>
      <c r="AA368" s="13" t="e">
        <v>#VALUE!</v>
      </c>
      <c r="AB368" s="13">
        <v>3.9967784219922545E-2</v>
      </c>
      <c r="AC368" s="13">
        <v>-7.3034787090918429E-3</v>
      </c>
      <c r="AD368" s="13">
        <v>-7.1318488056700102E-2</v>
      </c>
      <c r="AE368" s="5">
        <v>0</v>
      </c>
      <c r="AG368" s="5">
        <v>4.1307948844716549</v>
      </c>
      <c r="AH368" s="5">
        <v>7.1318488056700104</v>
      </c>
      <c r="AI368" s="7">
        <v>0</v>
      </c>
      <c r="AJ368" s="1"/>
      <c r="AK368" s="1"/>
      <c r="AL368" s="1"/>
      <c r="AM368" s="1"/>
      <c r="AN368" s="1"/>
      <c r="AO368" s="1"/>
      <c r="AP368" s="1"/>
      <c r="AW368" s="12">
        <v>7.052023468594665E-3</v>
      </c>
      <c r="AX368" s="12">
        <v>2.3718287571011819E-2</v>
      </c>
      <c r="AY368" s="12">
        <v>8.7687506627497063E-3</v>
      </c>
      <c r="AZ368" s="12">
        <v>4.1307948844716551E-2</v>
      </c>
      <c r="BA368" s="12">
        <v>2.578640533029853E-2</v>
      </c>
      <c r="BB368" s="12">
        <v>0</v>
      </c>
      <c r="BC368" s="12">
        <v>0</v>
      </c>
      <c r="BD368" s="12">
        <v>0</v>
      </c>
      <c r="BE368" s="12">
        <v>-5.3629316342399112E-2</v>
      </c>
      <c r="BF368" s="12">
        <v>-5.1470061229937233E-2</v>
      </c>
      <c r="BG368" s="12">
        <v>-2.5630183735682776E-2</v>
      </c>
      <c r="BH368" s="12">
        <v>4.0345954272687404E-2</v>
      </c>
      <c r="BI368" s="12">
        <v>0</v>
      </c>
      <c r="BJ368" s="12">
        <v>-4.4529598267055638E-2</v>
      </c>
      <c r="BK368" s="12">
        <v>0</v>
      </c>
      <c r="BL368" s="12">
        <v>0</v>
      </c>
      <c r="BM368" s="12">
        <v>1.6658161495017178E-2</v>
      </c>
      <c r="BN368" s="12">
        <v>0</v>
      </c>
      <c r="BO368" s="12">
        <v>3.9967784219922545E-2</v>
      </c>
      <c r="BP368" s="12">
        <v>-7.3034787090918429E-3</v>
      </c>
      <c r="BQ368" s="12">
        <v>-7.1318488056700102E-2</v>
      </c>
      <c r="BR368" s="12">
        <v>0</v>
      </c>
    </row>
    <row r="369" spans="1:70">
      <c r="A369" s="1">
        <v>368</v>
      </c>
      <c r="B369" s="1" t="s">
        <v>202</v>
      </c>
      <c r="C369" s="1" t="s">
        <v>180</v>
      </c>
      <c r="D369" s="1">
        <v>163</v>
      </c>
      <c r="E369" s="1" t="s">
        <v>255</v>
      </c>
      <c r="F369" s="1" t="s">
        <v>276</v>
      </c>
      <c r="G369" s="1" t="s">
        <v>84</v>
      </c>
      <c r="H369" s="1" t="s">
        <v>17</v>
      </c>
      <c r="I369" s="1">
        <v>1</v>
      </c>
      <c r="J369" s="13">
        <v>9.9186991869918611E-2</v>
      </c>
      <c r="K369" s="13">
        <v>0.13983739837398368</v>
      </c>
      <c r="L369" s="13">
        <v>-7.9674796747967555E-2</v>
      </c>
      <c r="M369" s="13">
        <v>-8.6178861788617958E-2</v>
      </c>
      <c r="N369" s="13">
        <v>6.1788617886178919E-2</v>
      </c>
      <c r="O369" s="13">
        <v>0.13658536585365849</v>
      </c>
      <c r="P369" s="13">
        <v>-0.10195121951219509</v>
      </c>
      <c r="Q369" s="13" t="e">
        <v>#VALUE!</v>
      </c>
      <c r="R369" s="13">
        <v>-5.0406504065040693E-2</v>
      </c>
      <c r="S369" s="13">
        <v>1.6260162601626032E-2</v>
      </c>
      <c r="T369" s="13">
        <v>0.14634146341463411</v>
      </c>
      <c r="U369" s="13">
        <v>-6.9918699186991937E-2</v>
      </c>
      <c r="V369" s="13">
        <v>-0.14634146341463411</v>
      </c>
      <c r="W369" s="13">
        <v>4.5528455284552884E-2</v>
      </c>
      <c r="X369" s="13">
        <v>3.2520325203252063E-3</v>
      </c>
      <c r="Y369" s="13">
        <v>0.30569105691056914</v>
      </c>
      <c r="Z369" s="13">
        <v>-0.10243902439024399</v>
      </c>
      <c r="AA369" s="13">
        <v>-0.17886178861788615</v>
      </c>
      <c r="AB369" s="13">
        <v>-1.9512195121951237E-2</v>
      </c>
      <c r="AC369" s="13">
        <v>-2.7642276422764251E-2</v>
      </c>
      <c r="AD369" s="13">
        <v>3.9024390243902474E-2</v>
      </c>
      <c r="AE369" s="5">
        <v>0</v>
      </c>
      <c r="AG369" s="5">
        <v>30.569105691056915</v>
      </c>
      <c r="AH369" s="5">
        <v>17.886178861788615</v>
      </c>
      <c r="AI369" s="7">
        <v>0</v>
      </c>
      <c r="AJ369" s="1"/>
      <c r="AK369" s="1"/>
      <c r="AL369" s="1"/>
      <c r="AM369" s="1"/>
      <c r="AN369" s="1"/>
      <c r="AO369" s="1"/>
      <c r="AP369" s="1"/>
      <c r="AW369" s="12">
        <v>9.9186991869918611E-2</v>
      </c>
      <c r="AX369" s="12">
        <v>0.13983739837398368</v>
      </c>
      <c r="AY369" s="12">
        <v>-7.9674796747967555E-2</v>
      </c>
      <c r="AZ369" s="12">
        <v>-8.6178861788617958E-2</v>
      </c>
      <c r="BA369" s="12">
        <v>6.1788617886178919E-2</v>
      </c>
      <c r="BB369" s="12">
        <v>0.13658536585365849</v>
      </c>
      <c r="BC369" s="12">
        <v>-0.10195121951219509</v>
      </c>
      <c r="BD369" s="12">
        <v>0</v>
      </c>
      <c r="BE369" s="12">
        <v>-5.0406504065040693E-2</v>
      </c>
      <c r="BF369" s="12">
        <v>1.6260162601626032E-2</v>
      </c>
      <c r="BG369" s="12">
        <v>0.14634146341463411</v>
      </c>
      <c r="BH369" s="12">
        <v>-6.9918699186991937E-2</v>
      </c>
      <c r="BI369" s="12">
        <v>-0.14634146341463411</v>
      </c>
      <c r="BJ369" s="12">
        <v>4.5528455284552884E-2</v>
      </c>
      <c r="BK369" s="12">
        <v>3.2520325203252063E-3</v>
      </c>
      <c r="BL369" s="12">
        <v>0.30569105691056914</v>
      </c>
      <c r="BM369" s="12">
        <v>-0.10243902439024399</v>
      </c>
      <c r="BN369" s="12">
        <v>-0.17886178861788615</v>
      </c>
      <c r="BO369" s="12">
        <v>-1.9512195121951237E-2</v>
      </c>
      <c r="BP369" s="12">
        <v>-2.7642276422764251E-2</v>
      </c>
      <c r="BQ369" s="12">
        <v>3.9024390243902474E-2</v>
      </c>
      <c r="BR369" s="12">
        <v>0</v>
      </c>
    </row>
    <row r="370" spans="1:70">
      <c r="A370" s="1">
        <v>369</v>
      </c>
      <c r="B370" s="1">
        <v>0</v>
      </c>
      <c r="C370" s="1">
        <v>0</v>
      </c>
      <c r="D370" s="1">
        <v>0</v>
      </c>
      <c r="E370" s="1" t="s">
        <v>256</v>
      </c>
      <c r="F370" s="1" t="s">
        <v>276</v>
      </c>
      <c r="G370" s="1" t="s">
        <v>84</v>
      </c>
      <c r="H370" s="1" t="s">
        <v>17</v>
      </c>
      <c r="I370" s="1">
        <v>1</v>
      </c>
      <c r="J370" s="13">
        <v>4.3478260869565258E-2</v>
      </c>
      <c r="K370" s="13">
        <v>6.7632850241545958E-2</v>
      </c>
      <c r="L370" s="13">
        <v>-8.0515297906602334E-3</v>
      </c>
      <c r="M370" s="13">
        <v>6.2801932367149815E-2</v>
      </c>
      <c r="N370" s="13">
        <v>0.10950080515297898</v>
      </c>
      <c r="O370" s="13">
        <v>0.11916264090177127</v>
      </c>
      <c r="P370" s="13">
        <v>-1.9323671497584557E-2</v>
      </c>
      <c r="Q370" s="13" t="e">
        <v>#VALUE!</v>
      </c>
      <c r="R370" s="13">
        <v>-6.119162640901777E-2</v>
      </c>
      <c r="S370" s="13">
        <v>3.8647342995169115E-2</v>
      </c>
      <c r="T370" s="13">
        <v>-2.7375201288244791E-2</v>
      </c>
      <c r="U370" s="13">
        <v>-0.12882447665056354</v>
      </c>
      <c r="V370" s="13">
        <v>-0.17552334943639289</v>
      </c>
      <c r="W370" s="13">
        <v>1.1272141706924326E-2</v>
      </c>
      <c r="X370" s="13">
        <v>-8.0515297906602334E-3</v>
      </c>
      <c r="Y370" s="13">
        <v>0.31239935587761675</v>
      </c>
      <c r="Z370" s="13">
        <v>-0.13204508856682765</v>
      </c>
      <c r="AA370" s="13">
        <v>-8.0515297906602321E-2</v>
      </c>
      <c r="AB370" s="13">
        <v>8.8566827697262554E-2</v>
      </c>
      <c r="AC370" s="13">
        <v>9.0177133655394606E-2</v>
      </c>
      <c r="AD370" s="13">
        <v>0.15942028985507242</v>
      </c>
      <c r="AE370" s="5">
        <v>0</v>
      </c>
      <c r="AG370" s="5">
        <v>31.239935587761675</v>
      </c>
      <c r="AH370" s="5">
        <v>17.552334943639288</v>
      </c>
      <c r="AI370" s="7">
        <v>0</v>
      </c>
      <c r="AJ370" s="1"/>
      <c r="AK370" s="1"/>
      <c r="AL370" s="1"/>
      <c r="AM370" s="1"/>
      <c r="AN370" s="1"/>
      <c r="AO370" s="1"/>
      <c r="AP370" s="1"/>
      <c r="AW370" s="12">
        <v>4.3478260869565258E-2</v>
      </c>
      <c r="AX370" s="12">
        <v>6.7632850241545958E-2</v>
      </c>
      <c r="AY370" s="12">
        <v>-8.0515297906602334E-3</v>
      </c>
      <c r="AZ370" s="12">
        <v>6.2801932367149815E-2</v>
      </c>
      <c r="BA370" s="12">
        <v>0.10950080515297898</v>
      </c>
      <c r="BB370" s="12">
        <v>0.11916264090177127</v>
      </c>
      <c r="BC370" s="12">
        <v>-1.9323671497584557E-2</v>
      </c>
      <c r="BD370" s="12">
        <v>0</v>
      </c>
      <c r="BE370" s="12">
        <v>-6.119162640901777E-2</v>
      </c>
      <c r="BF370" s="12">
        <v>3.8647342995169115E-2</v>
      </c>
      <c r="BG370" s="12">
        <v>-2.7375201288244791E-2</v>
      </c>
      <c r="BH370" s="12">
        <v>-0.12882447665056354</v>
      </c>
      <c r="BI370" s="12">
        <v>-0.17552334943639289</v>
      </c>
      <c r="BJ370" s="12">
        <v>1.1272141706924326E-2</v>
      </c>
      <c r="BK370" s="12">
        <v>-8.0515297906602334E-3</v>
      </c>
      <c r="BL370" s="12">
        <v>0.31239935587761675</v>
      </c>
      <c r="BM370" s="12">
        <v>-0.13204508856682765</v>
      </c>
      <c r="BN370" s="12">
        <v>-8.0515297906602321E-2</v>
      </c>
      <c r="BO370" s="12">
        <v>8.8566827697262554E-2</v>
      </c>
      <c r="BP370" s="12">
        <v>9.0177133655394606E-2</v>
      </c>
      <c r="BQ370" s="12">
        <v>0.15942028985507242</v>
      </c>
      <c r="BR370" s="12">
        <v>0</v>
      </c>
    </row>
    <row r="371" spans="1:70">
      <c r="A371" s="1">
        <v>370</v>
      </c>
      <c r="B371" s="1">
        <v>0</v>
      </c>
      <c r="C371" s="1">
        <v>0</v>
      </c>
      <c r="D371" s="1">
        <v>0</v>
      </c>
      <c r="E371" s="1" t="s">
        <v>9</v>
      </c>
      <c r="F371" s="1" t="s">
        <v>276</v>
      </c>
      <c r="G371" s="1" t="s">
        <v>84</v>
      </c>
      <c r="H371" s="1" t="s">
        <v>17</v>
      </c>
      <c r="I371" s="1">
        <v>1</v>
      </c>
      <c r="J371" s="13">
        <v>6.4724919093851196E-2</v>
      </c>
      <c r="K371" s="13">
        <v>8.7378640776699101E-2</v>
      </c>
      <c r="L371" s="13">
        <v>-3.7216828478964438E-2</v>
      </c>
      <c r="M371" s="13">
        <v>0</v>
      </c>
      <c r="N371" s="13">
        <v>9.2233009708737768E-2</v>
      </c>
      <c r="O371" s="13">
        <v>0.12459546925566337</v>
      </c>
      <c r="P371" s="13">
        <v>-5.016181229773467E-2</v>
      </c>
      <c r="Q371" s="13" t="e">
        <v>#VALUE!</v>
      </c>
      <c r="R371" s="13">
        <v>-5.016181229773467E-2</v>
      </c>
      <c r="S371" s="13">
        <v>2.9126213592233035E-2</v>
      </c>
      <c r="T371" s="13">
        <v>4.5307443365695831E-2</v>
      </c>
      <c r="U371" s="13">
        <v>-0.1035598705501619</v>
      </c>
      <c r="V371" s="13">
        <v>-0.16504854368932037</v>
      </c>
      <c r="W371" s="13">
        <v>2.4271844660194195E-2</v>
      </c>
      <c r="X371" s="13">
        <v>0</v>
      </c>
      <c r="Y371" s="13">
        <v>0.30906148867313915</v>
      </c>
      <c r="Z371" s="13">
        <v>-0.11812297734627825</v>
      </c>
      <c r="AA371" s="13">
        <v>-0.11974110032362452</v>
      </c>
      <c r="AB371" s="13">
        <v>4.2071197411003271E-2</v>
      </c>
      <c r="AC371" s="13">
        <v>3.8834951456310718E-2</v>
      </c>
      <c r="AD371" s="13">
        <v>0.1132686084142394</v>
      </c>
      <c r="AE371" s="5">
        <v>0</v>
      </c>
      <c r="AG371" s="5">
        <v>30.906148867313917</v>
      </c>
      <c r="AH371" s="5">
        <v>16.504854368932037</v>
      </c>
      <c r="AI371" s="7">
        <v>0</v>
      </c>
      <c r="AJ371" s="1"/>
      <c r="AK371" s="1"/>
      <c r="AL371" s="1"/>
      <c r="AM371" s="1"/>
      <c r="AN371" s="1"/>
      <c r="AO371" s="1"/>
      <c r="AP371" s="1"/>
      <c r="AW371" s="12">
        <v>6.4724919093851196E-2</v>
      </c>
      <c r="AX371" s="12">
        <v>8.7378640776699101E-2</v>
      </c>
      <c r="AY371" s="12">
        <v>-3.7216828478964438E-2</v>
      </c>
      <c r="AZ371" s="12">
        <v>0</v>
      </c>
      <c r="BA371" s="12">
        <v>9.2233009708737768E-2</v>
      </c>
      <c r="BB371" s="12">
        <v>0.12459546925566337</v>
      </c>
      <c r="BC371" s="12">
        <v>-5.016181229773467E-2</v>
      </c>
      <c r="BD371" s="12">
        <v>0</v>
      </c>
      <c r="BE371" s="12">
        <v>-5.016181229773467E-2</v>
      </c>
      <c r="BF371" s="12">
        <v>2.9126213592233035E-2</v>
      </c>
      <c r="BG371" s="12">
        <v>4.5307443365695831E-2</v>
      </c>
      <c r="BH371" s="12">
        <v>-0.1035598705501619</v>
      </c>
      <c r="BI371" s="12">
        <v>-0.16504854368932037</v>
      </c>
      <c r="BJ371" s="12">
        <v>2.4271844660194195E-2</v>
      </c>
      <c r="BK371" s="12">
        <v>0</v>
      </c>
      <c r="BL371" s="12">
        <v>0.30906148867313915</v>
      </c>
      <c r="BM371" s="12">
        <v>-0.11812297734627825</v>
      </c>
      <c r="BN371" s="12">
        <v>-0.11974110032362452</v>
      </c>
      <c r="BO371" s="12">
        <v>4.2071197411003271E-2</v>
      </c>
      <c r="BP371" s="12">
        <v>3.8834951456310718E-2</v>
      </c>
      <c r="BQ371" s="12">
        <v>0.1132686084142394</v>
      </c>
      <c r="BR371" s="12">
        <v>0</v>
      </c>
    </row>
    <row r="372" spans="1:70">
      <c r="A372" s="1">
        <v>371</v>
      </c>
      <c r="B372" s="1">
        <v>0</v>
      </c>
      <c r="C372" s="1">
        <v>0</v>
      </c>
      <c r="D372" s="1">
        <v>164</v>
      </c>
      <c r="E372" s="1" t="s">
        <v>255</v>
      </c>
      <c r="F372" s="1" t="s">
        <v>277</v>
      </c>
      <c r="G372" s="1" t="s">
        <v>84</v>
      </c>
      <c r="H372" s="1" t="s">
        <v>19</v>
      </c>
      <c r="I372" s="1">
        <v>1</v>
      </c>
      <c r="J372" s="13">
        <v>-0.21145757066770024</v>
      </c>
      <c r="K372" s="13">
        <v>0.89745646525115919</v>
      </c>
      <c r="L372" s="13">
        <v>8.3354867421795389E-2</v>
      </c>
      <c r="M372" s="13">
        <v>0.12887972493791003</v>
      </c>
      <c r="N372" s="13">
        <v>0.36024735489613396</v>
      </c>
      <c r="O372" s="13">
        <v>0.62021045982456902</v>
      </c>
      <c r="P372" s="13">
        <v>0.30699893765163588</v>
      </c>
      <c r="Q372" s="13" t="e">
        <v>#VALUE!</v>
      </c>
      <c r="R372" s="13">
        <v>-0.55646058544008492</v>
      </c>
      <c r="S372" s="13">
        <v>0.13662481875475546</v>
      </c>
      <c r="T372" s="13">
        <v>5.7429619420876585E-2</v>
      </c>
      <c r="U372" s="13">
        <v>-3.7320369812079104E-2</v>
      </c>
      <c r="V372" s="13">
        <v>-0.41607447923396068</v>
      </c>
      <c r="W372" s="13">
        <v>0.21423905709404653</v>
      </c>
      <c r="X372" s="13">
        <v>-9.7360997458977458E-2</v>
      </c>
      <c r="Y372" s="13">
        <v>-0.67056254217092315</v>
      </c>
      <c r="Z372" s="13">
        <v>0.16963657636705573</v>
      </c>
      <c r="AA372" s="13">
        <v>0.23442547051983292</v>
      </c>
      <c r="AB372" s="13">
        <v>-0.14543046642835603</v>
      </c>
      <c r="AC372" s="13">
        <v>-0.22987998334697154</v>
      </c>
      <c r="AD372" s="13">
        <v>0.23457082561695172</v>
      </c>
      <c r="AE372" s="5">
        <v>0</v>
      </c>
      <c r="AG372" s="5">
        <v>89.745646525115916</v>
      </c>
      <c r="AH372" s="5">
        <v>67.056254217092317</v>
      </c>
      <c r="AI372" s="7">
        <v>0</v>
      </c>
      <c r="AJ372" s="1"/>
      <c r="AK372" s="1"/>
      <c r="AL372" s="1"/>
      <c r="AM372" s="1"/>
      <c r="AN372" s="1"/>
      <c r="AO372" s="1"/>
      <c r="AP372" s="1"/>
      <c r="AW372" s="12">
        <v>-0.21145757066770024</v>
      </c>
      <c r="AX372" s="12">
        <v>0.89745646525115919</v>
      </c>
      <c r="AY372" s="12">
        <v>8.3354867421795389E-2</v>
      </c>
      <c r="AZ372" s="12">
        <v>0.12887972493791003</v>
      </c>
      <c r="BA372" s="12">
        <v>0.36024735489613396</v>
      </c>
      <c r="BB372" s="12">
        <v>0.62021045982456902</v>
      </c>
      <c r="BC372" s="12">
        <v>0.30699893765163588</v>
      </c>
      <c r="BD372" s="12">
        <v>0</v>
      </c>
      <c r="BE372" s="12">
        <v>-0.55646058544008492</v>
      </c>
      <c r="BF372" s="12">
        <v>0.13662481875475546</v>
      </c>
      <c r="BG372" s="12">
        <v>5.7429619420876585E-2</v>
      </c>
      <c r="BH372" s="12">
        <v>-3.7320369812079104E-2</v>
      </c>
      <c r="BI372" s="12">
        <v>-0.41607447923396068</v>
      </c>
      <c r="BJ372" s="12">
        <v>0.21423905709404653</v>
      </c>
      <c r="BK372" s="12">
        <v>-9.7360997458977458E-2</v>
      </c>
      <c r="BL372" s="12">
        <v>-0.67056254217092315</v>
      </c>
      <c r="BM372" s="12">
        <v>0.16963657636705573</v>
      </c>
      <c r="BN372" s="12">
        <v>0.23442547051983292</v>
      </c>
      <c r="BO372" s="12">
        <v>-0.14543046642835603</v>
      </c>
      <c r="BP372" s="12">
        <v>-0.22987998334697154</v>
      </c>
      <c r="BQ372" s="12">
        <v>0.23457082561695172</v>
      </c>
      <c r="BR372" s="12">
        <v>0</v>
      </c>
    </row>
    <row r="373" spans="1:70">
      <c r="A373" s="1">
        <v>372</v>
      </c>
      <c r="B373" s="1">
        <v>0</v>
      </c>
      <c r="C373" s="1">
        <v>0</v>
      </c>
      <c r="D373" s="1">
        <v>0</v>
      </c>
      <c r="E373" s="1" t="s">
        <v>256</v>
      </c>
      <c r="F373" s="1" t="s">
        <v>277</v>
      </c>
      <c r="G373" s="1" t="s">
        <v>84</v>
      </c>
      <c r="H373" s="1" t="s">
        <v>19</v>
      </c>
      <c r="I373" s="1">
        <v>1</v>
      </c>
      <c r="J373" s="13">
        <v>-3.3843579355293391E-2</v>
      </c>
      <c r="K373" s="13">
        <v>0.77271093887616704</v>
      </c>
      <c r="L373" s="13">
        <v>-2.1555398978333643E-2</v>
      </c>
      <c r="M373" s="13">
        <v>0.2591245376078915</v>
      </c>
      <c r="N373" s="13">
        <v>0.18737008983618106</v>
      </c>
      <c r="O373" s="13">
        <v>0.42246080676413594</v>
      </c>
      <c r="P373" s="13">
        <v>2.9276026070106809E-3</v>
      </c>
      <c r="Q373" s="13" t="e">
        <v>#VALUE!</v>
      </c>
      <c r="R373" s="13">
        <v>-0.64568610181433883</v>
      </c>
      <c r="S373" s="13">
        <v>0.23841817861546585</v>
      </c>
      <c r="T373" s="13">
        <v>0.34864364981504309</v>
      </c>
      <c r="U373" s="13">
        <v>-3.8157477540954853E-2</v>
      </c>
      <c r="V373" s="13">
        <v>-0.41531442663378543</v>
      </c>
      <c r="W373" s="13">
        <v>8.9596617932006309E-2</v>
      </c>
      <c r="X373" s="13">
        <v>-0.42203980975867544</v>
      </c>
      <c r="Y373" s="13">
        <v>-0.9129346485819978</v>
      </c>
      <c r="Z373" s="13">
        <v>-0.29974282191298229</v>
      </c>
      <c r="AA373" s="13">
        <v>-0.35499559626563337</v>
      </c>
      <c r="AB373" s="13">
        <v>-0.1704280429804475</v>
      </c>
      <c r="AC373" s="13">
        <v>8.888321296459388E-2</v>
      </c>
      <c r="AD373" s="13">
        <v>0.12797252069755147</v>
      </c>
      <c r="AE373" s="5">
        <v>0</v>
      </c>
      <c r="AG373" s="5">
        <v>77.271093887616701</v>
      </c>
      <c r="AH373" s="5">
        <v>91.293464858199783</v>
      </c>
      <c r="AI373" s="7">
        <v>0</v>
      </c>
      <c r="AJ373" s="1"/>
      <c r="AK373" s="1"/>
      <c r="AL373" s="1"/>
      <c r="AM373" s="1"/>
      <c r="AN373" s="1"/>
      <c r="AO373" s="1"/>
      <c r="AP373" s="1"/>
      <c r="AW373" s="12">
        <v>-3.3843579355293391E-2</v>
      </c>
      <c r="AX373" s="12">
        <v>0.77271093887616704</v>
      </c>
      <c r="AY373" s="12">
        <v>-2.1555398978333643E-2</v>
      </c>
      <c r="AZ373" s="12">
        <v>0.2591245376078915</v>
      </c>
      <c r="BA373" s="12">
        <v>0.18737008983618106</v>
      </c>
      <c r="BB373" s="12">
        <v>0.42246080676413594</v>
      </c>
      <c r="BC373" s="12">
        <v>2.9276026070106809E-3</v>
      </c>
      <c r="BD373" s="12">
        <v>0</v>
      </c>
      <c r="BE373" s="12">
        <v>-0.64568610181433883</v>
      </c>
      <c r="BF373" s="12">
        <v>0.23841817861546585</v>
      </c>
      <c r="BG373" s="12">
        <v>0.34864364981504309</v>
      </c>
      <c r="BH373" s="12">
        <v>-3.8157477540954853E-2</v>
      </c>
      <c r="BI373" s="12">
        <v>-0.41531442663378543</v>
      </c>
      <c r="BJ373" s="12">
        <v>8.9596617932006309E-2</v>
      </c>
      <c r="BK373" s="12">
        <v>-0.42203980975867544</v>
      </c>
      <c r="BL373" s="12">
        <v>-0.9129346485819978</v>
      </c>
      <c r="BM373" s="12">
        <v>-0.29974282191298229</v>
      </c>
      <c r="BN373" s="12">
        <v>-0.35499559626563337</v>
      </c>
      <c r="BO373" s="12">
        <v>-0.1704280429804475</v>
      </c>
      <c r="BP373" s="12">
        <v>8.888321296459388E-2</v>
      </c>
      <c r="BQ373" s="12">
        <v>0.12797252069755147</v>
      </c>
      <c r="BR373" s="12">
        <v>0</v>
      </c>
    </row>
    <row r="374" spans="1:70">
      <c r="A374" s="1">
        <v>373</v>
      </c>
      <c r="B374" s="1">
        <v>0</v>
      </c>
      <c r="C374" s="1">
        <v>0</v>
      </c>
      <c r="D374" s="1">
        <v>0</v>
      </c>
      <c r="E374" s="1" t="s">
        <v>9</v>
      </c>
      <c r="F374" s="1" t="s">
        <v>277</v>
      </c>
      <c r="G374" s="1" t="s">
        <v>84</v>
      </c>
      <c r="H374" s="1" t="s">
        <v>19</v>
      </c>
      <c r="I374" s="1">
        <v>1</v>
      </c>
      <c r="J374" s="13">
        <v>-0.1060368946008118</v>
      </c>
      <c r="K374" s="13">
        <v>0.80571271238376074</v>
      </c>
      <c r="L374" s="13">
        <v>2.432876517661273E-2</v>
      </c>
      <c r="M374" s="13">
        <v>0.2097982964890622</v>
      </c>
      <c r="N374" s="13">
        <v>0.2609977706921513</v>
      </c>
      <c r="O374" s="13">
        <v>0.50771198408398543</v>
      </c>
      <c r="P374" s="13">
        <v>0.1276229894041265</v>
      </c>
      <c r="Q374" s="13" t="e">
        <v>#VALUE!</v>
      </c>
      <c r="R374" s="13">
        <v>-0.61152667619969625</v>
      </c>
      <c r="S374" s="13">
        <v>0.19257311863292809</v>
      </c>
      <c r="T374" s="13">
        <v>0.22076364895950829</v>
      </c>
      <c r="U374" s="13">
        <v>-3.7931983906351316E-2</v>
      </c>
      <c r="V374" s="13">
        <v>-0.41592311996518366</v>
      </c>
      <c r="W374" s="13">
        <v>0.13778010675808902</v>
      </c>
      <c r="X374" s="13">
        <v>-0.28798216553720984</v>
      </c>
      <c r="Y374" s="13">
        <v>-0.81072199376504339</v>
      </c>
      <c r="Z374" s="13">
        <v>-0.10038813049000356</v>
      </c>
      <c r="AA374" s="13">
        <v>-9.2293344938760624E-2</v>
      </c>
      <c r="AB374" s="13">
        <v>-0.15992397260882302</v>
      </c>
      <c r="AC374" s="13">
        <v>-5.0655913882992412E-2</v>
      </c>
      <c r="AD374" s="13">
        <v>0.1705802417599985</v>
      </c>
      <c r="AE374" s="5">
        <v>0</v>
      </c>
      <c r="AG374" s="5">
        <v>80.57127123837607</v>
      </c>
      <c r="AH374" s="5">
        <v>81.072199376504344</v>
      </c>
      <c r="AI374" s="7">
        <v>0</v>
      </c>
      <c r="AJ374" s="1"/>
      <c r="AK374" s="1"/>
      <c r="AL374" s="1"/>
      <c r="AM374" s="1"/>
      <c r="AN374" s="1"/>
      <c r="AO374" s="1"/>
      <c r="AP374" s="1"/>
      <c r="AW374" s="12">
        <v>-0.1060368946008118</v>
      </c>
      <c r="AX374" s="12">
        <v>0.80571271238376074</v>
      </c>
      <c r="AY374" s="12">
        <v>2.432876517661273E-2</v>
      </c>
      <c r="AZ374" s="12">
        <v>0.2097982964890622</v>
      </c>
      <c r="BA374" s="12">
        <v>0.2609977706921513</v>
      </c>
      <c r="BB374" s="12">
        <v>0.50771198408398543</v>
      </c>
      <c r="BC374" s="12">
        <v>0.1276229894041265</v>
      </c>
      <c r="BD374" s="12">
        <v>0</v>
      </c>
      <c r="BE374" s="12">
        <v>-0.61152667619969625</v>
      </c>
      <c r="BF374" s="12">
        <v>0.19257311863292809</v>
      </c>
      <c r="BG374" s="12">
        <v>0.22076364895950829</v>
      </c>
      <c r="BH374" s="12">
        <v>-3.7931983906351316E-2</v>
      </c>
      <c r="BI374" s="12">
        <v>-0.41592311996518366</v>
      </c>
      <c r="BJ374" s="12">
        <v>0.13778010675808902</v>
      </c>
      <c r="BK374" s="12">
        <v>-0.28798216553720984</v>
      </c>
      <c r="BL374" s="12">
        <v>-0.81072199376504339</v>
      </c>
      <c r="BM374" s="12">
        <v>-0.10038813049000356</v>
      </c>
      <c r="BN374" s="12">
        <v>-9.2293344938760624E-2</v>
      </c>
      <c r="BO374" s="12">
        <v>-0.15992397260882302</v>
      </c>
      <c r="BP374" s="12">
        <v>-5.0655913882992412E-2</v>
      </c>
      <c r="BQ374" s="12">
        <v>0.1705802417599985</v>
      </c>
      <c r="BR374" s="12">
        <v>0</v>
      </c>
    </row>
    <row r="375" spans="1:70">
      <c r="A375" s="1">
        <v>374</v>
      </c>
      <c r="B375" s="1">
        <v>0</v>
      </c>
      <c r="C375" s="1">
        <v>0</v>
      </c>
      <c r="D375" s="1">
        <v>165</v>
      </c>
      <c r="E375" s="1" t="s">
        <v>255</v>
      </c>
      <c r="F375" s="1" t="s">
        <v>466</v>
      </c>
      <c r="G375" s="1" t="s">
        <v>84</v>
      </c>
      <c r="H375" s="1" t="s">
        <v>18</v>
      </c>
      <c r="I375" s="1">
        <v>1</v>
      </c>
      <c r="J375" s="13">
        <v>7.4793163080052155E-2</v>
      </c>
      <c r="K375" s="13">
        <v>0.28412449115492888</v>
      </c>
      <c r="L375" s="13">
        <v>-9.3787302394123112E-2</v>
      </c>
      <c r="M375" s="13">
        <v>-6.1884057762700534E-2</v>
      </c>
      <c r="N375" s="13">
        <v>-0.57315999389428562</v>
      </c>
      <c r="O375" s="13">
        <v>2.0739017003699584E-2</v>
      </c>
      <c r="P375" s="13">
        <v>-0.26938045018576334</v>
      </c>
      <c r="Q375" s="13" t="e">
        <v>#VALUE!</v>
      </c>
      <c r="R375" s="13">
        <v>0.7586634864241556</v>
      </c>
      <c r="S375" s="13">
        <v>2.8516255842753625E-2</v>
      </c>
      <c r="T375" s="13">
        <v>0.3257885740453062</v>
      </c>
      <c r="U375" s="13">
        <v>-5.8354355154697397E-2</v>
      </c>
      <c r="V375" s="13">
        <v>-2.3503320378925489E-2</v>
      </c>
      <c r="W375" s="13">
        <v>0.11394270452164734</v>
      </c>
      <c r="X375" s="13">
        <v>-0.32735507220337567</v>
      </c>
      <c r="Y375" s="13">
        <v>5.0072502215336573E-2</v>
      </c>
      <c r="Z375" s="13">
        <v>0.40510706562394883</v>
      </c>
      <c r="AA375" s="13">
        <v>1.4849352683463533E-3</v>
      </c>
      <c r="AB375" s="13">
        <v>-0.34537312089549316</v>
      </c>
      <c r="AC375" s="13">
        <v>-0.10805477659422266</v>
      </c>
      <c r="AD375" s="13">
        <v>0.18316480247908237</v>
      </c>
      <c r="AE375" s="5">
        <v>0</v>
      </c>
      <c r="AG375" s="5">
        <v>75.866348642415559</v>
      </c>
      <c r="AH375" s="5">
        <v>57.315999389428562</v>
      </c>
      <c r="AI375" s="7">
        <v>0</v>
      </c>
      <c r="AJ375" s="1"/>
      <c r="AK375" s="1"/>
      <c r="AL375" s="1"/>
      <c r="AM375" s="1"/>
      <c r="AN375" s="1"/>
      <c r="AO375" s="1"/>
      <c r="AP375" s="1"/>
      <c r="AW375" s="12">
        <v>7.4793163080052155E-2</v>
      </c>
      <c r="AX375" s="12">
        <v>0.28412449115492888</v>
      </c>
      <c r="AY375" s="12">
        <v>-9.3787302394123112E-2</v>
      </c>
      <c r="AZ375" s="12">
        <v>-6.1884057762700534E-2</v>
      </c>
      <c r="BA375" s="12">
        <v>-0.57315999389428562</v>
      </c>
      <c r="BB375" s="12">
        <v>2.0739017003699584E-2</v>
      </c>
      <c r="BC375" s="12">
        <v>-0.26938045018576334</v>
      </c>
      <c r="BD375" s="12">
        <v>0</v>
      </c>
      <c r="BE375" s="12">
        <v>0.7586634864241556</v>
      </c>
      <c r="BF375" s="12">
        <v>2.8516255842753625E-2</v>
      </c>
      <c r="BG375" s="12">
        <v>0.3257885740453062</v>
      </c>
      <c r="BH375" s="12">
        <v>-5.8354355154697397E-2</v>
      </c>
      <c r="BI375" s="12">
        <v>-2.3503320378925489E-2</v>
      </c>
      <c r="BJ375" s="12">
        <v>0.11394270452164734</v>
      </c>
      <c r="BK375" s="12">
        <v>-0.32735507220337567</v>
      </c>
      <c r="BL375" s="12">
        <v>5.0072502215336573E-2</v>
      </c>
      <c r="BM375" s="12">
        <v>0.40510706562394883</v>
      </c>
      <c r="BN375" s="12">
        <v>1.4849352683463533E-3</v>
      </c>
      <c r="BO375" s="12">
        <v>-0.34537312089549316</v>
      </c>
      <c r="BP375" s="12">
        <v>-0.10805477659422266</v>
      </c>
      <c r="BQ375" s="12">
        <v>0.18316480247908237</v>
      </c>
      <c r="BR375" s="12">
        <v>0</v>
      </c>
    </row>
    <row r="376" spans="1:70">
      <c r="A376" s="1">
        <v>375</v>
      </c>
      <c r="B376" s="1">
        <v>0</v>
      </c>
      <c r="C376" s="1">
        <v>0</v>
      </c>
      <c r="D376" s="1">
        <v>0</v>
      </c>
      <c r="E376" s="1" t="s">
        <v>256</v>
      </c>
      <c r="F376" s="1" t="s">
        <v>466</v>
      </c>
      <c r="G376" s="1" t="s">
        <v>84</v>
      </c>
      <c r="H376" s="1" t="s">
        <v>18</v>
      </c>
      <c r="I376" s="1">
        <v>1</v>
      </c>
      <c r="J376" s="13">
        <v>0.13662338222109729</v>
      </c>
      <c r="K376" s="13">
        <v>0.55594451968133385</v>
      </c>
      <c r="L376" s="13">
        <v>0.37999193592833858</v>
      </c>
      <c r="M376" s="13">
        <v>0.10468357285982986</v>
      </c>
      <c r="N376" s="13">
        <v>0.16059332606470872</v>
      </c>
      <c r="O376" s="13">
        <v>0.1899703871499808</v>
      </c>
      <c r="P376" s="13">
        <v>-0.2133305562207525</v>
      </c>
      <c r="Q376" s="13" t="e">
        <v>#VALUE!</v>
      </c>
      <c r="R376" s="13">
        <v>-0.2331486064680888</v>
      </c>
      <c r="S376" s="13">
        <v>-2.1212944880709263E-2</v>
      </c>
      <c r="T376" s="13">
        <v>-0.56653922520464362</v>
      </c>
      <c r="U376" s="13">
        <v>-0.11576507986099729</v>
      </c>
      <c r="V376" s="13">
        <v>-0.13862865670947735</v>
      </c>
      <c r="W376" s="13">
        <v>0.21449552606751268</v>
      </c>
      <c r="X376" s="13">
        <v>-0.70955425772439851</v>
      </c>
      <c r="Y376" s="13">
        <v>0.53862887041934937</v>
      </c>
      <c r="Z376" s="13">
        <v>-0.33272163602991883</v>
      </c>
      <c r="AA376" s="13">
        <v>0.23536764232475615</v>
      </c>
      <c r="AB376" s="13">
        <v>-0.21098103503836424</v>
      </c>
      <c r="AC376" s="13">
        <v>0.19177678271657725</v>
      </c>
      <c r="AD376" s="13">
        <v>0.35318969257719057</v>
      </c>
      <c r="AE376" s="5">
        <v>0</v>
      </c>
      <c r="AG376" s="5">
        <v>55.594451968133384</v>
      </c>
      <c r="AH376" s="5">
        <v>70.955425772439852</v>
      </c>
      <c r="AI376" s="7">
        <v>0</v>
      </c>
      <c r="AJ376" s="1"/>
      <c r="AK376" s="1"/>
      <c r="AL376" s="1"/>
      <c r="AM376" s="1"/>
      <c r="AN376" s="1"/>
      <c r="AO376" s="1"/>
      <c r="AP376" s="1"/>
      <c r="AW376" s="12">
        <v>0.13662338222109729</v>
      </c>
      <c r="AX376" s="12">
        <v>0.55594451968133385</v>
      </c>
      <c r="AY376" s="12">
        <v>0.37999193592833858</v>
      </c>
      <c r="AZ376" s="12">
        <v>0.10468357285982986</v>
      </c>
      <c r="BA376" s="12">
        <v>0.16059332606470872</v>
      </c>
      <c r="BB376" s="12">
        <v>0.1899703871499808</v>
      </c>
      <c r="BC376" s="12">
        <v>-0.2133305562207525</v>
      </c>
      <c r="BD376" s="12">
        <v>0</v>
      </c>
      <c r="BE376" s="12">
        <v>-0.2331486064680888</v>
      </c>
      <c r="BF376" s="12">
        <v>-2.1212944880709263E-2</v>
      </c>
      <c r="BG376" s="12">
        <v>-0.56653922520464362</v>
      </c>
      <c r="BH376" s="12">
        <v>-0.11576507986099729</v>
      </c>
      <c r="BI376" s="12">
        <v>-0.13862865670947735</v>
      </c>
      <c r="BJ376" s="12">
        <v>0.21449552606751268</v>
      </c>
      <c r="BK376" s="12">
        <v>-0.70955425772439851</v>
      </c>
      <c r="BL376" s="12">
        <v>0.53862887041934937</v>
      </c>
      <c r="BM376" s="12">
        <v>-0.33272163602991883</v>
      </c>
      <c r="BN376" s="12">
        <v>0.23536764232475615</v>
      </c>
      <c r="BO376" s="12">
        <v>-0.21098103503836424</v>
      </c>
      <c r="BP376" s="12">
        <v>0.19177678271657725</v>
      </c>
      <c r="BQ376" s="12">
        <v>0.35318969257719057</v>
      </c>
      <c r="BR376" s="12">
        <v>0</v>
      </c>
    </row>
    <row r="377" spans="1:70">
      <c r="A377" s="1">
        <v>376</v>
      </c>
      <c r="B377" s="1">
        <v>0</v>
      </c>
      <c r="C377" s="1">
        <v>0</v>
      </c>
      <c r="D377" s="1">
        <v>0</v>
      </c>
      <c r="E377" s="1" t="s">
        <v>9</v>
      </c>
      <c r="F377" s="1" t="s">
        <v>466</v>
      </c>
      <c r="G377" s="1" t="s">
        <v>84</v>
      </c>
      <c r="H377" s="1" t="s">
        <v>18</v>
      </c>
      <c r="I377" s="1">
        <v>1</v>
      </c>
      <c r="J377" s="13">
        <v>9.8224857891940451E-2</v>
      </c>
      <c r="K377" s="13">
        <v>0.46909054761902363</v>
      </c>
      <c r="L377" s="13">
        <v>0.16249110309587825</v>
      </c>
      <c r="M377" s="13">
        <v>2.6153029768856265E-2</v>
      </c>
      <c r="N377" s="13">
        <v>-0.16713564854764604</v>
      </c>
      <c r="O377" s="13">
        <v>0.10342160059723055</v>
      </c>
      <c r="P377" s="13">
        <v>-0.25822730371942282</v>
      </c>
      <c r="Q377" s="13" t="e">
        <v>#VALUE!</v>
      </c>
      <c r="R377" s="13">
        <v>0.13757521341298065</v>
      </c>
      <c r="S377" s="13">
        <v>-1.5161284115424143E-2</v>
      </c>
      <c r="T377" s="13">
        <v>-0.20714344855275582</v>
      </c>
      <c r="U377" s="13">
        <v>-0.11253844355846628</v>
      </c>
      <c r="V377" s="13">
        <v>-0.10781489337992714</v>
      </c>
      <c r="W377" s="13">
        <v>0.16033870523083468</v>
      </c>
      <c r="X377" s="13">
        <v>-0.58150155037992923</v>
      </c>
      <c r="Y377" s="13">
        <v>0.32909674795701521</v>
      </c>
      <c r="Z377" s="13">
        <v>-4.6886121130152204E-2</v>
      </c>
      <c r="AA377" s="13">
        <v>0.11983677497655139</v>
      </c>
      <c r="AB377" s="13">
        <v>-0.28847393753111511</v>
      </c>
      <c r="AC377" s="13">
        <v>4.948602763660509E-2</v>
      </c>
      <c r="AD377" s="13">
        <v>0.27383791093928123</v>
      </c>
      <c r="AE377" s="5">
        <v>0</v>
      </c>
      <c r="AG377" s="5">
        <v>46.909054761902361</v>
      </c>
      <c r="AH377" s="5">
        <v>58.150155037992924</v>
      </c>
      <c r="AI377" s="7">
        <v>0</v>
      </c>
      <c r="AJ377" s="1"/>
      <c r="AK377" s="1"/>
      <c r="AL377" s="1"/>
      <c r="AM377" s="1"/>
      <c r="AN377" s="1"/>
      <c r="AO377" s="1"/>
      <c r="AP377" s="1"/>
      <c r="AW377" s="12">
        <v>9.8224857891940451E-2</v>
      </c>
      <c r="AX377" s="12">
        <v>0.46909054761902363</v>
      </c>
      <c r="AY377" s="12">
        <v>0.16249110309587825</v>
      </c>
      <c r="AZ377" s="12">
        <v>2.6153029768856265E-2</v>
      </c>
      <c r="BA377" s="12">
        <v>-0.16713564854764604</v>
      </c>
      <c r="BB377" s="12">
        <v>0.10342160059723055</v>
      </c>
      <c r="BC377" s="12">
        <v>-0.25822730371942282</v>
      </c>
      <c r="BD377" s="12">
        <v>0</v>
      </c>
      <c r="BE377" s="12">
        <v>0.13757521341298065</v>
      </c>
      <c r="BF377" s="12">
        <v>-1.5161284115424143E-2</v>
      </c>
      <c r="BG377" s="12">
        <v>-0.20714344855275582</v>
      </c>
      <c r="BH377" s="12">
        <v>-0.11253844355846628</v>
      </c>
      <c r="BI377" s="12">
        <v>-0.10781489337992714</v>
      </c>
      <c r="BJ377" s="12">
        <v>0.16033870523083468</v>
      </c>
      <c r="BK377" s="12">
        <v>-0.58150155037992923</v>
      </c>
      <c r="BL377" s="12">
        <v>0.32909674795701521</v>
      </c>
      <c r="BM377" s="12">
        <v>-4.6886121130152204E-2</v>
      </c>
      <c r="BN377" s="12">
        <v>0.11983677497655139</v>
      </c>
      <c r="BO377" s="12">
        <v>-0.28847393753111511</v>
      </c>
      <c r="BP377" s="12">
        <v>4.948602763660509E-2</v>
      </c>
      <c r="BQ377" s="12">
        <v>0.27383791093928123</v>
      </c>
      <c r="BR377" s="12">
        <v>0</v>
      </c>
    </row>
    <row r="378" spans="1:70">
      <c r="A378" s="1">
        <v>377</v>
      </c>
      <c r="B378" s="1" t="s">
        <v>203</v>
      </c>
      <c r="C378" s="1" t="s">
        <v>176</v>
      </c>
      <c r="D378" s="1">
        <v>166</v>
      </c>
      <c r="E378" s="1" t="s">
        <v>255</v>
      </c>
      <c r="F378" s="1" t="s">
        <v>137</v>
      </c>
      <c r="G378" s="1" t="s">
        <v>84</v>
      </c>
      <c r="H378" s="1" t="s">
        <v>68</v>
      </c>
      <c r="I378" s="1">
        <v>0</v>
      </c>
      <c r="J378" s="13">
        <v>1.3032145960035245E-3</v>
      </c>
      <c r="K378" s="13">
        <v>1.5095569070373595E-2</v>
      </c>
      <c r="L378" s="13">
        <v>4.9739357080799289E-2</v>
      </c>
      <c r="M378" s="13">
        <v>-6.9178974804517859E-2</v>
      </c>
      <c r="N378" s="13">
        <v>5.093397046046913E-2</v>
      </c>
      <c r="O378" s="13">
        <v>3.8770634231103468E-2</v>
      </c>
      <c r="P378" s="13">
        <v>8.3622936576889222E-3</v>
      </c>
      <c r="Q378" s="13" t="e">
        <v>#VALUE!</v>
      </c>
      <c r="R378" s="13" t="e">
        <v>#VALUE!</v>
      </c>
      <c r="S378" s="13">
        <v>-4.2245873153779326E-2</v>
      </c>
      <c r="T378" s="13">
        <v>-0.203627280625543</v>
      </c>
      <c r="U378" s="13">
        <v>3.0734144222415272E-2</v>
      </c>
      <c r="V378" s="13">
        <v>-3.0408340573414391E-2</v>
      </c>
      <c r="W378" s="13">
        <v>2.3892267593396922E-3</v>
      </c>
      <c r="X378" s="13">
        <v>2.3892267593396922E-3</v>
      </c>
      <c r="Y378" s="13">
        <v>2.5629887054735009E-2</v>
      </c>
      <c r="Z378" s="13">
        <v>3.7684622067767147E-2</v>
      </c>
      <c r="AA378" s="13">
        <v>5.8101650738488365E-2</v>
      </c>
      <c r="AB378" s="13">
        <v>8.601216333622938E-2</v>
      </c>
      <c r="AC378" s="13">
        <v>-2.7150304083405734E-3</v>
      </c>
      <c r="AD378" s="13">
        <v>-2.7150304083405734E-3</v>
      </c>
      <c r="AE378" s="5">
        <v>0</v>
      </c>
      <c r="AG378" s="5">
        <v>8.6012163336229381</v>
      </c>
      <c r="AH378" s="5">
        <v>20.3627280625543</v>
      </c>
      <c r="AI378" s="7">
        <v>0</v>
      </c>
      <c r="AJ378" s="1"/>
      <c r="AK378" s="1"/>
      <c r="AL378" s="1"/>
      <c r="AM378" s="1"/>
      <c r="AN378" s="1"/>
      <c r="AO378" s="1"/>
      <c r="AP378" s="1"/>
      <c r="AW378" s="12">
        <v>1.3032145960035245E-3</v>
      </c>
      <c r="AX378" s="12">
        <v>1.5095569070373595E-2</v>
      </c>
      <c r="AY378" s="12">
        <v>4.9739357080799289E-2</v>
      </c>
      <c r="AZ378" s="12">
        <v>-6.9178974804517859E-2</v>
      </c>
      <c r="BA378" s="12">
        <v>5.093397046046913E-2</v>
      </c>
      <c r="BB378" s="12">
        <v>3.8770634231103468E-2</v>
      </c>
      <c r="BC378" s="12">
        <v>8.3622936576889222E-3</v>
      </c>
      <c r="BD378" s="12">
        <v>0</v>
      </c>
      <c r="BE378" s="12">
        <v>0</v>
      </c>
      <c r="BF378" s="12">
        <v>-4.2245873153779326E-2</v>
      </c>
      <c r="BG378" s="12">
        <v>-0.203627280625543</v>
      </c>
      <c r="BH378" s="12">
        <v>3.0734144222415272E-2</v>
      </c>
      <c r="BI378" s="12">
        <v>-3.0408340573414391E-2</v>
      </c>
      <c r="BJ378" s="12">
        <v>2.3892267593396922E-3</v>
      </c>
      <c r="BK378" s="12">
        <v>2.3892267593396922E-3</v>
      </c>
      <c r="BL378" s="12">
        <v>2.5629887054735009E-2</v>
      </c>
      <c r="BM378" s="12">
        <v>3.7684622067767147E-2</v>
      </c>
      <c r="BN378" s="12">
        <v>5.8101650738488365E-2</v>
      </c>
      <c r="BO378" s="12">
        <v>8.601216333622938E-2</v>
      </c>
      <c r="BP378" s="12">
        <v>-2.7150304083405734E-3</v>
      </c>
      <c r="BQ378" s="12">
        <v>-2.7150304083405734E-3</v>
      </c>
      <c r="BR378" s="12">
        <v>0</v>
      </c>
    </row>
    <row r="379" spans="1:70">
      <c r="A379" s="1">
        <v>378</v>
      </c>
      <c r="B379" s="1">
        <v>0</v>
      </c>
      <c r="C379" s="1">
        <v>0</v>
      </c>
      <c r="D379" s="1">
        <v>0</v>
      </c>
      <c r="E379" s="1" t="s">
        <v>256</v>
      </c>
      <c r="F379" s="1" t="s">
        <v>137</v>
      </c>
      <c r="G379" s="1" t="s">
        <v>84</v>
      </c>
      <c r="H379" s="1" t="s">
        <v>68</v>
      </c>
      <c r="I379" s="1">
        <v>0</v>
      </c>
      <c r="J379" s="13">
        <v>1.0973489787049009E-2</v>
      </c>
      <c r="K379" s="13">
        <v>-3.8244241634072251E-2</v>
      </c>
      <c r="L379" s="13">
        <v>-9.4632768361582006E-2</v>
      </c>
      <c r="M379" s="13">
        <v>-7.2794437201217045E-3</v>
      </c>
      <c r="N379" s="13">
        <v>8.6484137331594879E-2</v>
      </c>
      <c r="O379" s="13">
        <v>-0.13993915688830952</v>
      </c>
      <c r="P379" s="13">
        <v>-0.21534115601912218</v>
      </c>
      <c r="Q379" s="13" t="e">
        <v>#VALUE!</v>
      </c>
      <c r="R379" s="13">
        <v>8.6484137331594879E-2</v>
      </c>
      <c r="S379" s="13">
        <v>-1.6949152542372906E-2</v>
      </c>
      <c r="T379" s="13">
        <v>8.6484137331594879E-2</v>
      </c>
      <c r="U379" s="13">
        <v>-2.1729682746643013E-4</v>
      </c>
      <c r="V379" s="13">
        <v>-4.606692742285972E-2</v>
      </c>
      <c r="W379" s="13">
        <v>2.6075619295958186E-2</v>
      </c>
      <c r="X379" s="13">
        <v>-8.8765754019991316E-2</v>
      </c>
      <c r="Y379" s="13">
        <v>1.1516731855714776E-2</v>
      </c>
      <c r="Z379" s="13">
        <v>-8.9743589743589799E-2</v>
      </c>
      <c r="AA379" s="13">
        <v>1.4015645371577488E-2</v>
      </c>
      <c r="AB379" s="13">
        <v>-6.8774445893090091E-2</v>
      </c>
      <c r="AC379" s="13">
        <v>1.4015645371577488E-2</v>
      </c>
      <c r="AD379" s="13">
        <v>8.6484137331594879E-2</v>
      </c>
      <c r="AE379" s="5">
        <v>0</v>
      </c>
      <c r="AG379" s="5">
        <v>8.6484137331594884</v>
      </c>
      <c r="AH379" s="5">
        <v>21.53411560191222</v>
      </c>
      <c r="AI379" s="7">
        <v>0</v>
      </c>
      <c r="AJ379" s="1"/>
      <c r="AK379" s="1"/>
      <c r="AL379" s="1"/>
      <c r="AM379" s="1"/>
      <c r="AN379" s="1"/>
      <c r="AO379" s="1"/>
      <c r="AP379" s="1"/>
      <c r="AW379" s="12">
        <v>1.0973489787049009E-2</v>
      </c>
      <c r="AX379" s="12">
        <v>-3.8244241634072251E-2</v>
      </c>
      <c r="AY379" s="12">
        <v>-9.4632768361582006E-2</v>
      </c>
      <c r="AZ379" s="12">
        <v>-7.2794437201217045E-3</v>
      </c>
      <c r="BA379" s="12">
        <v>8.6484137331594879E-2</v>
      </c>
      <c r="BB379" s="12">
        <v>-0.13993915688830952</v>
      </c>
      <c r="BC379" s="12">
        <v>-0.21534115601912218</v>
      </c>
      <c r="BD379" s="12">
        <v>0</v>
      </c>
      <c r="BE379" s="12">
        <v>8.6484137331594879E-2</v>
      </c>
      <c r="BF379" s="12">
        <v>-1.6949152542372906E-2</v>
      </c>
      <c r="BG379" s="12">
        <v>8.6484137331594879E-2</v>
      </c>
      <c r="BH379" s="12">
        <v>-2.1729682746643013E-4</v>
      </c>
      <c r="BI379" s="12">
        <v>-4.606692742285972E-2</v>
      </c>
      <c r="BJ379" s="12">
        <v>2.6075619295958186E-2</v>
      </c>
      <c r="BK379" s="12">
        <v>-8.8765754019991316E-2</v>
      </c>
      <c r="BL379" s="12">
        <v>1.1516731855714776E-2</v>
      </c>
      <c r="BM379" s="12">
        <v>-8.9743589743589799E-2</v>
      </c>
      <c r="BN379" s="12">
        <v>1.4015645371577488E-2</v>
      </c>
      <c r="BO379" s="12">
        <v>-6.8774445893090091E-2</v>
      </c>
      <c r="BP379" s="12">
        <v>1.4015645371577488E-2</v>
      </c>
      <c r="BQ379" s="12">
        <v>8.6484137331594879E-2</v>
      </c>
      <c r="BR379" s="12">
        <v>0</v>
      </c>
    </row>
    <row r="380" spans="1:70">
      <c r="A380" s="1">
        <v>379</v>
      </c>
      <c r="B380" s="1">
        <v>0</v>
      </c>
      <c r="C380" s="1">
        <v>0</v>
      </c>
      <c r="D380" s="1">
        <v>0</v>
      </c>
      <c r="E380" s="1" t="s">
        <v>9</v>
      </c>
      <c r="F380" s="1" t="s">
        <v>137</v>
      </c>
      <c r="G380" s="1" t="s">
        <v>84</v>
      </c>
      <c r="H380" s="1" t="s">
        <v>68</v>
      </c>
      <c r="I380" s="1">
        <v>0</v>
      </c>
      <c r="J380" s="13">
        <v>7.6020851433536369E-3</v>
      </c>
      <c r="K380" s="13">
        <v>-1.5529973935708E-2</v>
      </c>
      <c r="L380" s="13">
        <v>-2.9213727193744547E-2</v>
      </c>
      <c r="M380" s="13">
        <v>-4.1268462206776685E-2</v>
      </c>
      <c r="N380" s="13">
        <v>6.8418766290182426E-2</v>
      </c>
      <c r="O380" s="13">
        <v>-5.2671589921807066E-2</v>
      </c>
      <c r="P380" s="13">
        <v>-0.11761511728931362</v>
      </c>
      <c r="Q380" s="13">
        <v>-0.13119026933101649</v>
      </c>
      <c r="R380" s="13">
        <v>1.8136403127715049E-2</v>
      </c>
      <c r="S380" s="13">
        <v>-2.4869678540399568E-2</v>
      </c>
      <c r="T380" s="13">
        <v>-2.8344917463075582E-2</v>
      </c>
      <c r="U380" s="13">
        <v>1.0425716768027889E-2</v>
      </c>
      <c r="V380" s="13">
        <v>-3.9965247610773164E-2</v>
      </c>
      <c r="W380" s="13">
        <v>1.3575152041702867E-2</v>
      </c>
      <c r="X380" s="13">
        <v>-3.8119026933101707E-2</v>
      </c>
      <c r="Y380" s="13">
        <v>1.9113814074717694E-2</v>
      </c>
      <c r="Z380" s="13">
        <v>-1.9982623805386658E-2</v>
      </c>
      <c r="AA380" s="13">
        <v>3.4209383145091289E-2</v>
      </c>
      <c r="AB380" s="13">
        <v>2.5629887054735009E-2</v>
      </c>
      <c r="AC380" s="13">
        <v>5.1042571676802656E-3</v>
      </c>
      <c r="AD380" s="13">
        <v>3.3014769765421441E-2</v>
      </c>
      <c r="AE380" s="5">
        <v>0</v>
      </c>
      <c r="AG380" s="5">
        <v>6.8418766290182429</v>
      </c>
      <c r="AH380" s="5">
        <v>13.119026933101649</v>
      </c>
      <c r="AI380" s="7">
        <v>0</v>
      </c>
      <c r="AJ380" s="1"/>
      <c r="AK380" s="1"/>
      <c r="AL380" s="1"/>
      <c r="AM380" s="1"/>
      <c r="AN380" s="1"/>
      <c r="AO380" s="1"/>
      <c r="AP380" s="1"/>
      <c r="AW380" s="12">
        <v>7.6020851433536369E-3</v>
      </c>
      <c r="AX380" s="12">
        <v>-1.5529973935708E-2</v>
      </c>
      <c r="AY380" s="12">
        <v>-2.9213727193744547E-2</v>
      </c>
      <c r="AZ380" s="12">
        <v>-4.1268462206776685E-2</v>
      </c>
      <c r="BA380" s="12">
        <v>6.8418766290182426E-2</v>
      </c>
      <c r="BB380" s="12">
        <v>-5.2671589921807066E-2</v>
      </c>
      <c r="BC380" s="12">
        <v>-0.11761511728931362</v>
      </c>
      <c r="BD380" s="12">
        <v>-0.13119026933101649</v>
      </c>
      <c r="BE380" s="12">
        <v>1.8136403127715049E-2</v>
      </c>
      <c r="BF380" s="12">
        <v>-2.4869678540399568E-2</v>
      </c>
      <c r="BG380" s="12">
        <v>-2.8344917463075582E-2</v>
      </c>
      <c r="BH380" s="12">
        <v>1.0425716768027889E-2</v>
      </c>
      <c r="BI380" s="12">
        <v>-3.9965247610773164E-2</v>
      </c>
      <c r="BJ380" s="12">
        <v>1.3575152041702867E-2</v>
      </c>
      <c r="BK380" s="12">
        <v>-3.8119026933101707E-2</v>
      </c>
      <c r="BL380" s="12">
        <v>1.9113814074717694E-2</v>
      </c>
      <c r="BM380" s="12">
        <v>-1.9982623805386658E-2</v>
      </c>
      <c r="BN380" s="12">
        <v>3.4209383145091289E-2</v>
      </c>
      <c r="BO380" s="12">
        <v>2.5629887054735009E-2</v>
      </c>
      <c r="BP380" s="12">
        <v>5.1042571676802656E-3</v>
      </c>
      <c r="BQ380" s="12">
        <v>3.3014769765421441E-2</v>
      </c>
      <c r="BR380" s="12">
        <v>0</v>
      </c>
    </row>
    <row r="381" spans="1:70">
      <c r="A381" s="1">
        <v>380</v>
      </c>
      <c r="B381" s="1">
        <v>0</v>
      </c>
      <c r="C381" s="1">
        <v>0</v>
      </c>
      <c r="D381" s="1">
        <v>167</v>
      </c>
      <c r="E381" s="1" t="s">
        <v>255</v>
      </c>
      <c r="F381" s="1" t="s">
        <v>472</v>
      </c>
      <c r="G381" s="1" t="s">
        <v>83</v>
      </c>
      <c r="H381" s="1" t="s">
        <v>70</v>
      </c>
      <c r="I381" s="1">
        <v>0</v>
      </c>
      <c r="J381" s="13">
        <v>1.5556418774485929</v>
      </c>
      <c r="K381" s="13">
        <v>-0.41590513876128088</v>
      </c>
      <c r="L381" s="13">
        <v>0.44219997340072936</v>
      </c>
      <c r="M381" s="13">
        <v>1.106756083852354</v>
      </c>
      <c r="N381" s="13">
        <v>-0.17353985473779712</v>
      </c>
      <c r="O381" s="13">
        <v>-0.35879081028431975</v>
      </c>
      <c r="P381" s="13">
        <v>-0.5291569290537016</v>
      </c>
      <c r="Q381" s="13">
        <v>-0.6571493720230609</v>
      </c>
      <c r="R381" s="13">
        <v>-0.60669643683777152</v>
      </c>
      <c r="S381" s="13">
        <v>0.15052359245865418</v>
      </c>
      <c r="T381" s="13">
        <v>0.11700005123566634</v>
      </c>
      <c r="U381" s="13">
        <v>-0.50750121521330849</v>
      </c>
      <c r="V381" s="13">
        <v>-0.52898091291837424</v>
      </c>
      <c r="W381" s="13">
        <v>-0.91204355615938237</v>
      </c>
      <c r="X381" s="13">
        <v>-0.55477877814127552</v>
      </c>
      <c r="Y381" s="13">
        <v>-0.50394643392554683</v>
      </c>
      <c r="Z381" s="13">
        <v>-0.29627005684067825</v>
      </c>
      <c r="AA381" s="13">
        <v>-0.30323904632338261</v>
      </c>
      <c r="AB381" s="13">
        <v>1.165960844318748E-2</v>
      </c>
      <c r="AC381" s="13">
        <v>-0.67609869979441861</v>
      </c>
      <c r="AD381" s="13">
        <v>0.13452389652615629</v>
      </c>
      <c r="AE381" s="5">
        <v>0</v>
      </c>
      <c r="AG381" s="5">
        <v>155.56418774485928</v>
      </c>
      <c r="AH381" s="5">
        <v>91.20435561593824</v>
      </c>
      <c r="AI381" s="7">
        <v>0</v>
      </c>
      <c r="AN381" s="1"/>
      <c r="AO381" s="1"/>
      <c r="AP381" s="1"/>
      <c r="AW381" s="12">
        <v>1.5556418774485929</v>
      </c>
      <c r="AX381" s="12">
        <v>-0.41590513876128088</v>
      </c>
      <c r="AY381" s="12">
        <v>0.44219997340072936</v>
      </c>
      <c r="AZ381" s="12">
        <v>1.106756083852354</v>
      </c>
      <c r="BA381" s="12">
        <v>-0.17353985473779712</v>
      </c>
      <c r="BB381" s="12">
        <v>-0.35879081028431975</v>
      </c>
      <c r="BC381" s="12">
        <v>-0.5291569290537016</v>
      </c>
      <c r="BD381" s="12">
        <v>-0.6571493720230609</v>
      </c>
      <c r="BE381" s="12">
        <v>-0.60669643683777152</v>
      </c>
      <c r="BF381" s="12">
        <v>0.15052359245865418</v>
      </c>
      <c r="BG381" s="12">
        <v>0.11700005123566634</v>
      </c>
      <c r="BH381" s="12">
        <v>-0.50750121521330849</v>
      </c>
      <c r="BI381" s="12">
        <v>-0.52898091291837424</v>
      </c>
      <c r="BJ381" s="12">
        <v>-0.91204355615938237</v>
      </c>
      <c r="BK381" s="12">
        <v>-0.55477877814127552</v>
      </c>
      <c r="BL381" s="12">
        <v>-0.50394643392554683</v>
      </c>
      <c r="BM381" s="12">
        <v>-0.29627005684067825</v>
      </c>
      <c r="BN381" s="12">
        <v>-0.30323904632338261</v>
      </c>
      <c r="BO381" s="12">
        <v>1.165960844318748E-2</v>
      </c>
      <c r="BP381" s="12">
        <v>-0.67609869979441861</v>
      </c>
      <c r="BQ381" s="12">
        <v>0.13452389652615629</v>
      </c>
      <c r="BR381" s="12">
        <v>0</v>
      </c>
    </row>
    <row r="382" spans="1:70">
      <c r="A382" s="1">
        <v>381</v>
      </c>
      <c r="B382" s="1">
        <v>0</v>
      </c>
      <c r="C382" s="1">
        <v>0</v>
      </c>
      <c r="D382" s="1">
        <v>0</v>
      </c>
      <c r="E382" s="1" t="s">
        <v>256</v>
      </c>
      <c r="F382" s="1" t="s">
        <v>472</v>
      </c>
      <c r="G382" s="1" t="s">
        <v>83</v>
      </c>
      <c r="H382" s="1" t="s">
        <v>70</v>
      </c>
      <c r="I382" s="1">
        <v>0</v>
      </c>
      <c r="J382" s="13">
        <v>1.5435490122423539</v>
      </c>
      <c r="K382" s="13">
        <v>-0.34897828857137808</v>
      </c>
      <c r="L382" s="13">
        <v>0.23878799925095998</v>
      </c>
      <c r="M382" s="13">
        <v>1.1738088369592166</v>
      </c>
      <c r="N382" s="13">
        <v>-0.25052509938521877</v>
      </c>
      <c r="O382" s="13">
        <v>-0.68563058891192918</v>
      </c>
      <c r="P382" s="13">
        <v>-0.25917403428534758</v>
      </c>
      <c r="Q382" s="13">
        <v>-0.20440356727837264</v>
      </c>
      <c r="R382" s="13">
        <v>-0.58793810260594925</v>
      </c>
      <c r="S382" s="13">
        <v>0.32738895659928502</v>
      </c>
      <c r="T382" s="13">
        <v>0.64170692438223997</v>
      </c>
      <c r="U382" s="13">
        <v>-0.4887417881971492</v>
      </c>
      <c r="V382" s="13">
        <v>-0.62355764789494217</v>
      </c>
      <c r="W382" s="13">
        <v>-0.80748713589728438</v>
      </c>
      <c r="X382" s="13">
        <v>-0.66965653350845167</v>
      </c>
      <c r="Y382" s="13">
        <v>-0.55980138161576187</v>
      </c>
      <c r="Z382" s="13">
        <v>-0.37047328458316797</v>
      </c>
      <c r="AA382" s="13">
        <v>-0.18863617309463432</v>
      </c>
      <c r="AB382" s="13">
        <v>-0.11501736074044445</v>
      </c>
      <c r="AC382" s="13">
        <v>-0.52944705981327012</v>
      </c>
      <c r="AD382" s="13">
        <v>-9.3536053954091244E-2</v>
      </c>
      <c r="AE382" s="5">
        <v>0</v>
      </c>
      <c r="AG382" s="5">
        <v>154.35490122423539</v>
      </c>
      <c r="AH382" s="5">
        <v>80.748713589728439</v>
      </c>
      <c r="AI382" s="7">
        <v>0</v>
      </c>
      <c r="AN382" s="1"/>
      <c r="AO382" s="1"/>
      <c r="AP382" s="1"/>
      <c r="AW382" s="12">
        <v>1.5435490122423539</v>
      </c>
      <c r="AX382" s="12">
        <v>-0.34897828857137808</v>
      </c>
      <c r="AY382" s="12">
        <v>0.23878799925095998</v>
      </c>
      <c r="AZ382" s="12">
        <v>1.1738088369592166</v>
      </c>
      <c r="BA382" s="12">
        <v>-0.25052509938521877</v>
      </c>
      <c r="BB382" s="12">
        <v>-0.68563058891192918</v>
      </c>
      <c r="BC382" s="12">
        <v>-0.25917403428534758</v>
      </c>
      <c r="BD382" s="12">
        <v>-0.20440356727837264</v>
      </c>
      <c r="BE382" s="12">
        <v>-0.58793810260594925</v>
      </c>
      <c r="BF382" s="12">
        <v>0.32738895659928502</v>
      </c>
      <c r="BG382" s="12">
        <v>0.64170692438223997</v>
      </c>
      <c r="BH382" s="12">
        <v>-0.4887417881971492</v>
      </c>
      <c r="BI382" s="12">
        <v>-0.62355764789494217</v>
      </c>
      <c r="BJ382" s="12">
        <v>-0.80748713589728438</v>
      </c>
      <c r="BK382" s="12">
        <v>-0.66965653350845167</v>
      </c>
      <c r="BL382" s="12">
        <v>-0.55980138161576187</v>
      </c>
      <c r="BM382" s="12">
        <v>-0.37047328458316797</v>
      </c>
      <c r="BN382" s="12">
        <v>-0.18863617309463432</v>
      </c>
      <c r="BO382" s="12">
        <v>-0.11501736074044445</v>
      </c>
      <c r="BP382" s="12">
        <v>-0.52944705981327012</v>
      </c>
      <c r="BQ382" s="12">
        <v>-9.3536053954091244E-2</v>
      </c>
      <c r="BR382" s="12">
        <v>0</v>
      </c>
    </row>
    <row r="383" spans="1:70">
      <c r="A383" s="1">
        <v>382</v>
      </c>
      <c r="B383" s="1">
        <v>0</v>
      </c>
      <c r="C383" s="1">
        <v>0</v>
      </c>
      <c r="D383" s="1">
        <v>0</v>
      </c>
      <c r="E383" s="1" t="s">
        <v>9</v>
      </c>
      <c r="F383" s="1" t="s">
        <v>472</v>
      </c>
      <c r="G383" s="1" t="s">
        <v>83</v>
      </c>
      <c r="H383" s="1" t="s">
        <v>70</v>
      </c>
      <c r="I383" s="1">
        <v>0</v>
      </c>
      <c r="J383" s="13">
        <v>1.5462043921624289</v>
      </c>
      <c r="K383" s="13">
        <v>-0.38058057685198582</v>
      </c>
      <c r="L383" s="13">
        <v>0.34706475152182764</v>
      </c>
      <c r="M383" s="13">
        <v>1.1332868084758945</v>
      </c>
      <c r="N383" s="13">
        <v>-0.2098683986639435</v>
      </c>
      <c r="O383" s="13">
        <v>-0.52158432151748146</v>
      </c>
      <c r="P383" s="13">
        <v>-0.3994149844726691</v>
      </c>
      <c r="Q383" s="13">
        <v>-0.46513322815631802</v>
      </c>
      <c r="R383" s="13">
        <v>-0.59650711626143482</v>
      </c>
      <c r="S383" s="13">
        <v>0.23839891770227639</v>
      </c>
      <c r="T383" s="13">
        <v>0.37131798074647382</v>
      </c>
      <c r="U383" s="13">
        <v>-0.49930210986027573</v>
      </c>
      <c r="V383" s="13">
        <v>-0.57273568334189284</v>
      </c>
      <c r="W383" s="13">
        <v>-0.86196075923353466</v>
      </c>
      <c r="X383" s="13">
        <v>-0.61045448036357775</v>
      </c>
      <c r="Y383" s="13">
        <v>-0.53012873279994976</v>
      </c>
      <c r="Z383" s="13">
        <v>-0.33126458444077073</v>
      </c>
      <c r="AA383" s="13">
        <v>-0.24806958024012554</v>
      </c>
      <c r="AB383" s="13">
        <v>-4.7548987056697571E-2</v>
      </c>
      <c r="AC383" s="13">
        <v>-0.60540347433422681</v>
      </c>
      <c r="AD383" s="13">
        <v>2.555454673312069E-2</v>
      </c>
      <c r="AE383" s="5">
        <v>0</v>
      </c>
      <c r="AG383" s="5">
        <v>154.62043921624289</v>
      </c>
      <c r="AH383" s="5">
        <v>86.196075923353462</v>
      </c>
      <c r="AI383" s="7">
        <v>0</v>
      </c>
      <c r="AN383" s="1"/>
      <c r="AO383" s="1"/>
      <c r="AP383" s="1"/>
      <c r="AW383" s="12">
        <v>1.5462043921624289</v>
      </c>
      <c r="AX383" s="12">
        <v>-0.38058057685198582</v>
      </c>
      <c r="AY383" s="12">
        <v>0.34706475152182764</v>
      </c>
      <c r="AZ383" s="12">
        <v>1.1332868084758945</v>
      </c>
      <c r="BA383" s="12">
        <v>-0.2098683986639435</v>
      </c>
      <c r="BB383" s="12">
        <v>-0.52158432151748146</v>
      </c>
      <c r="BC383" s="12">
        <v>-0.3994149844726691</v>
      </c>
      <c r="BD383" s="12">
        <v>-0.46513322815631802</v>
      </c>
      <c r="BE383" s="12">
        <v>-0.59650711626143482</v>
      </c>
      <c r="BF383" s="12">
        <v>0.23839891770227639</v>
      </c>
      <c r="BG383" s="12">
        <v>0.37131798074647382</v>
      </c>
      <c r="BH383" s="12">
        <v>-0.49930210986027573</v>
      </c>
      <c r="BI383" s="12">
        <v>-0.57273568334189284</v>
      </c>
      <c r="BJ383" s="12">
        <v>-0.86196075923353466</v>
      </c>
      <c r="BK383" s="12">
        <v>-0.61045448036357775</v>
      </c>
      <c r="BL383" s="12">
        <v>-0.53012873279994976</v>
      </c>
      <c r="BM383" s="12">
        <v>-0.33126458444077073</v>
      </c>
      <c r="BN383" s="12">
        <v>-0.24806958024012554</v>
      </c>
      <c r="BO383" s="12">
        <v>-4.7548987056697571E-2</v>
      </c>
      <c r="BP383" s="12">
        <v>-0.60540347433422681</v>
      </c>
      <c r="BQ383" s="12">
        <v>2.555454673312069E-2</v>
      </c>
      <c r="BR383" s="12">
        <v>0</v>
      </c>
    </row>
    <row r="384" spans="1:70">
      <c r="A384" s="1">
        <v>383</v>
      </c>
      <c r="B384" s="1">
        <v>0</v>
      </c>
      <c r="C384" s="1">
        <v>0</v>
      </c>
      <c r="D384" s="1">
        <v>168</v>
      </c>
      <c r="E384" s="1" t="s">
        <v>255</v>
      </c>
      <c r="F384" s="1" t="s">
        <v>471</v>
      </c>
      <c r="G384" s="1" t="s">
        <v>83</v>
      </c>
      <c r="H384" s="1" t="s">
        <v>69</v>
      </c>
      <c r="I384" s="1">
        <v>0</v>
      </c>
      <c r="J384" s="13">
        <v>1.6611295681063124E-2</v>
      </c>
      <c r="K384" s="13">
        <v>-3.875968992248062E-2</v>
      </c>
      <c r="L384" s="13">
        <v>-5.5370985603543747E-3</v>
      </c>
      <c r="M384" s="13">
        <v>3.7652270210409809E-2</v>
      </c>
      <c r="N384" s="13">
        <v>1.9933554817275715E-2</v>
      </c>
      <c r="O384" s="13">
        <v>-1.9933554817275715E-2</v>
      </c>
      <c r="P384" s="13">
        <v>-6.644518272425186E-3</v>
      </c>
      <c r="Q384" s="13">
        <v>-9.6345514950166147E-2</v>
      </c>
      <c r="R384" s="13">
        <v>-0.11849390919158365</v>
      </c>
      <c r="S384" s="13">
        <v>-7.751937984496156E-3</v>
      </c>
      <c r="T384" s="13">
        <v>-3.986710963455143E-2</v>
      </c>
      <c r="U384" s="13">
        <v>2.9900332225913654E-2</v>
      </c>
      <c r="V384" s="13">
        <v>-7.0874861572535905E-2</v>
      </c>
      <c r="W384" s="13">
        <v>4.9833887043189369E-2</v>
      </c>
      <c r="X384" s="13">
        <v>-2.9900332225913654E-2</v>
      </c>
      <c r="Y384" s="13">
        <v>1.7718715393134094E-2</v>
      </c>
      <c r="Z384" s="13">
        <v>-3.4330011074197059E-2</v>
      </c>
      <c r="AA384" s="13">
        <v>-1.5503875968992154E-2</v>
      </c>
      <c r="AB384" s="13">
        <v>-1.328903654485053E-2</v>
      </c>
      <c r="AC384" s="13">
        <v>4.2081949058693217E-2</v>
      </c>
      <c r="AD384" s="13">
        <v>1.5503875968992312E-2</v>
      </c>
      <c r="AE384" s="5">
        <v>0</v>
      </c>
      <c r="AG384" s="5">
        <v>4.9833887043189371</v>
      </c>
      <c r="AH384" s="5">
        <v>11.849390919158365</v>
      </c>
      <c r="AI384" s="7">
        <v>0</v>
      </c>
      <c r="AW384" s="12">
        <v>1.6611295681063124E-2</v>
      </c>
      <c r="AX384" s="12">
        <v>-3.875968992248062E-2</v>
      </c>
      <c r="AY384" s="12">
        <v>-5.5370985603543747E-3</v>
      </c>
      <c r="AZ384" s="12">
        <v>3.7652270210409809E-2</v>
      </c>
      <c r="BA384" s="12">
        <v>1.9933554817275715E-2</v>
      </c>
      <c r="BB384" s="12">
        <v>-1.9933554817275715E-2</v>
      </c>
      <c r="BC384" s="12">
        <v>-6.644518272425186E-3</v>
      </c>
      <c r="BD384" s="12">
        <v>-9.6345514950166147E-2</v>
      </c>
      <c r="BE384" s="12">
        <v>-0.11849390919158365</v>
      </c>
      <c r="BF384" s="12">
        <v>-7.751937984496156E-3</v>
      </c>
      <c r="BG384" s="12">
        <v>-3.986710963455143E-2</v>
      </c>
      <c r="BH384" s="12">
        <v>2.9900332225913654E-2</v>
      </c>
      <c r="BI384" s="12">
        <v>-7.0874861572535905E-2</v>
      </c>
      <c r="BJ384" s="12">
        <v>4.9833887043189369E-2</v>
      </c>
      <c r="BK384" s="12">
        <v>-2.9900332225913654E-2</v>
      </c>
      <c r="BL384" s="12">
        <v>1.7718715393134094E-2</v>
      </c>
      <c r="BM384" s="12">
        <v>-3.4330011074197059E-2</v>
      </c>
      <c r="BN384" s="12">
        <v>-1.5503875968992154E-2</v>
      </c>
      <c r="BO384" s="12">
        <v>-1.328903654485053E-2</v>
      </c>
      <c r="BP384" s="12">
        <v>4.2081949058693217E-2</v>
      </c>
      <c r="BQ384" s="12">
        <v>1.5503875968992312E-2</v>
      </c>
      <c r="BR384" s="12">
        <v>0</v>
      </c>
    </row>
    <row r="385" spans="1:70">
      <c r="A385" s="1">
        <v>384</v>
      </c>
      <c r="B385" s="1">
        <v>0</v>
      </c>
      <c r="C385" s="1">
        <v>0</v>
      </c>
      <c r="D385" s="1">
        <v>0</v>
      </c>
      <c r="E385" s="1" t="s">
        <v>256</v>
      </c>
      <c r="F385" s="1" t="s">
        <v>471</v>
      </c>
      <c r="G385" s="1" t="s">
        <v>83</v>
      </c>
      <c r="H385" s="1" t="s">
        <v>69</v>
      </c>
      <c r="I385" s="1">
        <v>0</v>
      </c>
      <c r="J385" s="13">
        <v>2.7964205816554809E-2</v>
      </c>
      <c r="K385" s="13">
        <v>-2.2371364653243846E-2</v>
      </c>
      <c r="L385" s="13">
        <v>8.948545861297506E-3</v>
      </c>
      <c r="M385" s="13">
        <v>2.2371364653242577E-3</v>
      </c>
      <c r="N385" s="13">
        <v>-2.4608501118568264E-2</v>
      </c>
      <c r="O385" s="13">
        <v>-2.9082774049217094E-2</v>
      </c>
      <c r="P385" s="13">
        <v>-1.5659955257270756E-2</v>
      </c>
      <c r="Q385" s="13">
        <v>-1.9015659955257301E-2</v>
      </c>
      <c r="R385" s="13">
        <v>-0.13534675615212535</v>
      </c>
      <c r="S385" s="13">
        <v>-3.3557046979867042E-3</v>
      </c>
      <c r="T385" s="13">
        <v>1.1185682326621288E-3</v>
      </c>
      <c r="U385" s="13">
        <v>5.2572706935122913E-2</v>
      </c>
      <c r="V385" s="13">
        <v>-3.8031319910514602E-2</v>
      </c>
      <c r="W385" s="13">
        <v>1.6778523489932886E-2</v>
      </c>
      <c r="X385" s="13">
        <v>-2.6845637583892679E-2</v>
      </c>
      <c r="Y385" s="13">
        <v>2.3489932885905975E-2</v>
      </c>
      <c r="Z385" s="13">
        <v>-1.342281879194634E-2</v>
      </c>
      <c r="AA385" s="13">
        <v>-3.6912751677852476E-2</v>
      </c>
      <c r="AB385" s="13">
        <v>-1.5659955257270756E-2</v>
      </c>
      <c r="AC385" s="13">
        <v>1.9015659955257141E-2</v>
      </c>
      <c r="AD385" s="13">
        <v>-2.2371364653243846E-2</v>
      </c>
      <c r="AE385" s="5">
        <v>0</v>
      </c>
      <c r="AG385" s="5">
        <v>5.2572706935122913</v>
      </c>
      <c r="AH385" s="5">
        <v>13.534675615212535</v>
      </c>
      <c r="AI385" s="7">
        <v>0</v>
      </c>
      <c r="AW385" s="12">
        <v>2.7964205816554809E-2</v>
      </c>
      <c r="AX385" s="12">
        <v>-2.2371364653243846E-2</v>
      </c>
      <c r="AY385" s="12">
        <v>8.948545861297506E-3</v>
      </c>
      <c r="AZ385" s="12">
        <v>2.2371364653242577E-3</v>
      </c>
      <c r="BA385" s="12">
        <v>-2.4608501118568264E-2</v>
      </c>
      <c r="BB385" s="12">
        <v>-2.9082774049217094E-2</v>
      </c>
      <c r="BC385" s="12">
        <v>-1.5659955257270756E-2</v>
      </c>
      <c r="BD385" s="12">
        <v>-1.9015659955257301E-2</v>
      </c>
      <c r="BE385" s="12">
        <v>-0.13534675615212535</v>
      </c>
      <c r="BF385" s="12">
        <v>-3.3557046979867042E-3</v>
      </c>
      <c r="BG385" s="12">
        <v>1.1185682326621288E-3</v>
      </c>
      <c r="BH385" s="12">
        <v>5.2572706935122913E-2</v>
      </c>
      <c r="BI385" s="12">
        <v>-3.8031319910514602E-2</v>
      </c>
      <c r="BJ385" s="12">
        <v>1.6778523489932886E-2</v>
      </c>
      <c r="BK385" s="12">
        <v>-2.6845637583892679E-2</v>
      </c>
      <c r="BL385" s="12">
        <v>2.3489932885905975E-2</v>
      </c>
      <c r="BM385" s="12">
        <v>-1.342281879194634E-2</v>
      </c>
      <c r="BN385" s="12">
        <v>-3.6912751677852476E-2</v>
      </c>
      <c r="BO385" s="12">
        <v>-1.5659955257270756E-2</v>
      </c>
      <c r="BP385" s="12">
        <v>1.9015659955257141E-2</v>
      </c>
      <c r="BQ385" s="12">
        <v>-2.2371364653243846E-2</v>
      </c>
      <c r="BR385" s="12">
        <v>0</v>
      </c>
    </row>
    <row r="386" spans="1:70">
      <c r="A386" s="1">
        <v>385</v>
      </c>
      <c r="B386" s="1">
        <v>0</v>
      </c>
      <c r="C386" s="1">
        <v>0</v>
      </c>
      <c r="D386" s="1">
        <v>0</v>
      </c>
      <c r="E386" s="1" t="s">
        <v>9</v>
      </c>
      <c r="F386" s="1" t="s">
        <v>471</v>
      </c>
      <c r="G386" s="1" t="s">
        <v>83</v>
      </c>
      <c r="H386" s="1" t="s">
        <v>69</v>
      </c>
      <c r="I386" s="1">
        <v>0</v>
      </c>
      <c r="J386" s="13">
        <v>2.1383986332591032E-2</v>
      </c>
      <c r="K386" s="13">
        <v>-3.2042958659887495E-2</v>
      </c>
      <c r="L386" s="13">
        <v>8.0006762590948799E-4</v>
      </c>
      <c r="M386" s="13">
        <v>2.2774093515907895E-2</v>
      </c>
      <c r="N386" s="13">
        <v>1.2895050436274094E-3</v>
      </c>
      <c r="O386" s="13">
        <v>-2.4340003178281347E-2</v>
      </c>
      <c r="P386" s="13">
        <v>-1.0796737167397966E-2</v>
      </c>
      <c r="Q386" s="13">
        <v>-6.5237328767951533E-2</v>
      </c>
      <c r="R386" s="13">
        <v>-0.12644660564182497</v>
      </c>
      <c r="S386" s="13">
        <v>-6.1523143698497323E-3</v>
      </c>
      <c r="T386" s="13">
        <v>-2.1557578054262238E-2</v>
      </c>
      <c r="U386" s="13">
        <v>3.9423879258984641E-2</v>
      </c>
      <c r="V386" s="13">
        <v>-5.7209628730180352E-2</v>
      </c>
      <c r="W386" s="13">
        <v>3.4682743221711443E-2</v>
      </c>
      <c r="X386" s="13">
        <v>-2.8697063438597899E-2</v>
      </c>
      <c r="Y386" s="13">
        <v>2.0104660804645475E-2</v>
      </c>
      <c r="Z386" s="13">
        <v>-2.5698971469026916E-2</v>
      </c>
      <c r="AA386" s="13">
        <v>-2.4718699757005871E-2</v>
      </c>
      <c r="AB386" s="13">
        <v>-1.4327742447722933E-2</v>
      </c>
      <c r="AC386" s="13">
        <v>3.1479661281513076E-2</v>
      </c>
      <c r="AD386" s="13">
        <v>-2.0254268956107014E-3</v>
      </c>
      <c r="AE386" s="5">
        <v>0</v>
      </c>
      <c r="AG386" s="5">
        <v>3.9423879258984642</v>
      </c>
      <c r="AH386" s="5">
        <v>12.644660564182498</v>
      </c>
      <c r="AI386" s="7">
        <v>0</v>
      </c>
      <c r="AW386" s="12">
        <v>2.1383986332591032E-2</v>
      </c>
      <c r="AX386" s="12">
        <v>-3.2042958659887495E-2</v>
      </c>
      <c r="AY386" s="12">
        <v>8.0006762590948799E-4</v>
      </c>
      <c r="AZ386" s="12">
        <v>2.2774093515907895E-2</v>
      </c>
      <c r="BA386" s="12">
        <v>1.2895050436274094E-3</v>
      </c>
      <c r="BB386" s="12">
        <v>-2.4340003178281347E-2</v>
      </c>
      <c r="BC386" s="12">
        <v>-1.0796737167397966E-2</v>
      </c>
      <c r="BD386" s="12">
        <v>-6.5237328767951533E-2</v>
      </c>
      <c r="BE386" s="12">
        <v>-0.12644660564182497</v>
      </c>
      <c r="BF386" s="12">
        <v>-6.1523143698497323E-3</v>
      </c>
      <c r="BG386" s="12">
        <v>-2.1557578054262238E-2</v>
      </c>
      <c r="BH386" s="12">
        <v>3.9423879258984641E-2</v>
      </c>
      <c r="BI386" s="12">
        <v>-5.7209628730180352E-2</v>
      </c>
      <c r="BJ386" s="12">
        <v>3.4682743221711443E-2</v>
      </c>
      <c r="BK386" s="12">
        <v>-2.8697063438597899E-2</v>
      </c>
      <c r="BL386" s="12">
        <v>2.0104660804645475E-2</v>
      </c>
      <c r="BM386" s="12">
        <v>-2.5698971469026916E-2</v>
      </c>
      <c r="BN386" s="12">
        <v>-2.4718699757005871E-2</v>
      </c>
      <c r="BO386" s="12">
        <v>-1.4327742447722933E-2</v>
      </c>
      <c r="BP386" s="12">
        <v>3.1479661281513076E-2</v>
      </c>
      <c r="BQ386" s="12">
        <v>-2.0254268956107014E-3</v>
      </c>
      <c r="BR386" s="12">
        <v>0</v>
      </c>
    </row>
    <row r="387" spans="1:70">
      <c r="A387" s="1">
        <v>386</v>
      </c>
      <c r="B387" s="1">
        <v>0</v>
      </c>
      <c r="C387" s="1">
        <v>0</v>
      </c>
      <c r="D387" s="1">
        <v>169</v>
      </c>
      <c r="E387" s="1" t="s">
        <v>255</v>
      </c>
      <c r="F387" s="1" t="s">
        <v>470</v>
      </c>
      <c r="G387" s="1" t="s">
        <v>320</v>
      </c>
      <c r="H387" s="1" t="s">
        <v>372</v>
      </c>
      <c r="I387" s="1">
        <v>0</v>
      </c>
      <c r="J387" s="13">
        <v>0.39830508474576276</v>
      </c>
      <c r="K387" s="13">
        <v>0.13276836158192099</v>
      </c>
      <c r="L387" s="13">
        <v>-0.28531073446327676</v>
      </c>
      <c r="M387" s="13">
        <v>0.27966101694915252</v>
      </c>
      <c r="N387" s="13">
        <v>-0.10169491525423723</v>
      </c>
      <c r="O387" s="13">
        <v>-0.14689265536723162</v>
      </c>
      <c r="P387" s="13">
        <v>2.5423728813559282E-2</v>
      </c>
      <c r="Q387" s="13">
        <v>0.35593220338983056</v>
      </c>
      <c r="R387" s="13">
        <v>-0.38700564971751411</v>
      </c>
      <c r="S387" s="13">
        <v>0.22598870056497175</v>
      </c>
      <c r="T387" s="13">
        <v>0.38135593220338987</v>
      </c>
      <c r="U387" s="13">
        <v>9.6045197740112956E-2</v>
      </c>
      <c r="V387" s="13">
        <v>-0.23446327683615811</v>
      </c>
      <c r="W387" s="13">
        <v>1.4124293785310734E-2</v>
      </c>
      <c r="X387" s="13">
        <v>-0.20056497175141239</v>
      </c>
      <c r="Y387" s="13">
        <v>-0.42655367231638414</v>
      </c>
      <c r="Z387" s="13">
        <v>-0.35593220338983045</v>
      </c>
      <c r="AA387" s="13">
        <v>-0.10169491525423723</v>
      </c>
      <c r="AB387" s="13">
        <v>-0.20621468926553665</v>
      </c>
      <c r="AC387" s="13">
        <v>-0.2655367231638418</v>
      </c>
      <c r="AD387" s="13">
        <v>-0.17796610169491517</v>
      </c>
      <c r="AE387" s="5">
        <v>0</v>
      </c>
      <c r="AG387" s="5">
        <v>39.830508474576277</v>
      </c>
      <c r="AH387" s="5">
        <v>42.655367231638415</v>
      </c>
      <c r="AI387" s="7">
        <v>0</v>
      </c>
      <c r="AW387" s="12">
        <v>0.39830508474576276</v>
      </c>
      <c r="AX387" s="12">
        <v>0.13276836158192099</v>
      </c>
      <c r="AY387" s="12">
        <v>-0.28531073446327676</v>
      </c>
      <c r="AZ387" s="12">
        <v>0.27966101694915252</v>
      </c>
      <c r="BA387" s="12">
        <v>-0.10169491525423723</v>
      </c>
      <c r="BB387" s="12">
        <v>-0.14689265536723162</v>
      </c>
      <c r="BC387" s="12">
        <v>2.5423728813559282E-2</v>
      </c>
      <c r="BD387" s="12">
        <v>0.35593220338983056</v>
      </c>
      <c r="BE387" s="12">
        <v>-0.38700564971751411</v>
      </c>
      <c r="BF387" s="12">
        <v>0.22598870056497175</v>
      </c>
      <c r="BG387" s="12">
        <v>0.38135593220338987</v>
      </c>
      <c r="BH387" s="12">
        <v>9.6045197740112956E-2</v>
      </c>
      <c r="BI387" s="12">
        <v>-0.23446327683615811</v>
      </c>
      <c r="BJ387" s="12">
        <v>1.4124293785310734E-2</v>
      </c>
      <c r="BK387" s="12">
        <v>-0.20056497175141239</v>
      </c>
      <c r="BL387" s="12">
        <v>-0.42655367231638414</v>
      </c>
      <c r="BM387" s="12">
        <v>-0.35593220338983045</v>
      </c>
      <c r="BN387" s="12">
        <v>-0.10169491525423723</v>
      </c>
      <c r="BO387" s="12">
        <v>-0.20621468926553665</v>
      </c>
      <c r="BP387" s="12">
        <v>-0.2655367231638418</v>
      </c>
      <c r="BQ387" s="12">
        <v>-0.17796610169491517</v>
      </c>
      <c r="BR387" s="12">
        <v>0</v>
      </c>
    </row>
    <row r="388" spans="1:70">
      <c r="A388" s="1">
        <v>387</v>
      </c>
      <c r="B388" s="1">
        <v>0</v>
      </c>
      <c r="C388" s="1">
        <v>0</v>
      </c>
      <c r="D388" s="1">
        <v>0</v>
      </c>
      <c r="E388" s="1" t="s">
        <v>256</v>
      </c>
      <c r="F388" s="1" t="s">
        <v>470</v>
      </c>
      <c r="G388" s="1" t="s">
        <v>320</v>
      </c>
      <c r="H388" s="1" t="s">
        <v>372</v>
      </c>
      <c r="I388" s="1">
        <v>0</v>
      </c>
      <c r="J388" s="13">
        <v>0.42782152230971121</v>
      </c>
      <c r="K388" s="13">
        <v>7.6115485564304419E-2</v>
      </c>
      <c r="L388" s="13">
        <v>-0.28871391076115482</v>
      </c>
      <c r="M388" s="13">
        <v>0.2598425196850393</v>
      </c>
      <c r="N388" s="13">
        <v>-3.6745406824146946E-2</v>
      </c>
      <c r="O388" s="13">
        <v>-6.2992125984251926E-2</v>
      </c>
      <c r="P388" s="13">
        <v>5.2493438320209973E-2</v>
      </c>
      <c r="Q388" s="13">
        <v>0.41207349081364819</v>
      </c>
      <c r="R388" s="13">
        <v>-0.29921259842519687</v>
      </c>
      <c r="S388" s="13">
        <v>0.24934383202099736</v>
      </c>
      <c r="T388" s="13">
        <v>0.3543307086614173</v>
      </c>
      <c r="U388" s="13">
        <v>-2.6246719160105359E-3</v>
      </c>
      <c r="V388" s="13">
        <v>-0.18110236220472445</v>
      </c>
      <c r="W388" s="13">
        <v>-7.6115485564304419E-2</v>
      </c>
      <c r="X388" s="13">
        <v>-0.18897637795275599</v>
      </c>
      <c r="Y388" s="13">
        <v>-0.44881889763779531</v>
      </c>
      <c r="Z388" s="13">
        <v>-0.23622047244094488</v>
      </c>
      <c r="AA388" s="13">
        <v>-0.18110236220472445</v>
      </c>
      <c r="AB388" s="13">
        <v>-0.17847769028871394</v>
      </c>
      <c r="AC388" s="13">
        <v>-0.18897637795275599</v>
      </c>
      <c r="AD388" s="13">
        <v>-0.17847769028871394</v>
      </c>
      <c r="AE388" s="5">
        <v>0</v>
      </c>
      <c r="AG388" s="5">
        <v>42.782152230971121</v>
      </c>
      <c r="AH388" s="5">
        <v>44.881889763779533</v>
      </c>
      <c r="AI388" s="7">
        <v>0</v>
      </c>
      <c r="AW388" s="12">
        <v>0.42782152230971121</v>
      </c>
      <c r="AX388" s="12">
        <v>7.6115485564304419E-2</v>
      </c>
      <c r="AY388" s="12">
        <v>-0.28871391076115482</v>
      </c>
      <c r="AZ388" s="12">
        <v>0.2598425196850393</v>
      </c>
      <c r="BA388" s="12">
        <v>-3.6745406824146946E-2</v>
      </c>
      <c r="BB388" s="12">
        <v>-6.2992125984251926E-2</v>
      </c>
      <c r="BC388" s="12">
        <v>5.2493438320209973E-2</v>
      </c>
      <c r="BD388" s="12">
        <v>0.41207349081364819</v>
      </c>
      <c r="BE388" s="12">
        <v>-0.29921259842519687</v>
      </c>
      <c r="BF388" s="12">
        <v>0.24934383202099736</v>
      </c>
      <c r="BG388" s="12">
        <v>0.3543307086614173</v>
      </c>
      <c r="BH388" s="12">
        <v>-2.6246719160105359E-3</v>
      </c>
      <c r="BI388" s="12">
        <v>-0.18110236220472445</v>
      </c>
      <c r="BJ388" s="12">
        <v>-7.6115485564304419E-2</v>
      </c>
      <c r="BK388" s="12">
        <v>-0.18897637795275599</v>
      </c>
      <c r="BL388" s="12">
        <v>-0.44881889763779531</v>
      </c>
      <c r="BM388" s="12">
        <v>-0.23622047244094488</v>
      </c>
      <c r="BN388" s="12">
        <v>-0.18110236220472445</v>
      </c>
      <c r="BO388" s="12">
        <v>-0.17847769028871394</v>
      </c>
      <c r="BP388" s="12">
        <v>-0.18897637795275599</v>
      </c>
      <c r="BQ388" s="12">
        <v>-0.17847769028871394</v>
      </c>
      <c r="BR388" s="12">
        <v>0</v>
      </c>
    </row>
    <row r="389" spans="1:70">
      <c r="A389" s="1">
        <v>388</v>
      </c>
      <c r="B389" s="1">
        <v>0</v>
      </c>
      <c r="C389" s="1">
        <v>0</v>
      </c>
      <c r="D389" s="1">
        <v>0</v>
      </c>
      <c r="E389" s="1" t="s">
        <v>9</v>
      </c>
      <c r="F389" s="1" t="s">
        <v>470</v>
      </c>
      <c r="G389" s="1" t="s">
        <v>320</v>
      </c>
      <c r="H389" s="1" t="s">
        <v>372</v>
      </c>
      <c r="I389" s="1">
        <v>0</v>
      </c>
      <c r="J389" s="13">
        <v>0.40768321222498027</v>
      </c>
      <c r="K389" s="13">
        <v>0.10587628105876286</v>
      </c>
      <c r="L389" s="13">
        <v>-0.28763165583927952</v>
      </c>
      <c r="M389" s="13">
        <v>0.26839085638761223</v>
      </c>
      <c r="N389" s="13">
        <v>-7.3850153331094112E-2</v>
      </c>
      <c r="O389" s="13">
        <v>-0.10440441178478495</v>
      </c>
      <c r="P389" s="13">
        <v>3.8020103713534335E-2</v>
      </c>
      <c r="Q389" s="13">
        <v>0.37374556595967784</v>
      </c>
      <c r="R389" s="13">
        <v>-0.34462221566844436</v>
      </c>
      <c r="S389" s="13">
        <v>0.23646030458682521</v>
      </c>
      <c r="T389" s="13">
        <v>0.36937364999003275</v>
      </c>
      <c r="U389" s="13">
        <v>4.9270755677892679E-2</v>
      </c>
      <c r="V389" s="13">
        <v>-0.2124270550872335</v>
      </c>
      <c r="W389" s="13">
        <v>-2.8981351771295075E-2</v>
      </c>
      <c r="X389" s="13">
        <v>-0.19471547046567325</v>
      </c>
      <c r="Y389" s="13">
        <v>-0.43796712734263421</v>
      </c>
      <c r="Z389" s="13">
        <v>-0.30593581120750629</v>
      </c>
      <c r="AA389" s="13">
        <v>-0.13876532286913476</v>
      </c>
      <c r="AB389" s="13">
        <v>-0.1971867908607568</v>
      </c>
      <c r="AC389" s="13">
        <v>-0.23088686267923902</v>
      </c>
      <c r="AD389" s="13">
        <v>-0.17808798992902802</v>
      </c>
      <c r="AE389" s="5">
        <v>0</v>
      </c>
      <c r="AG389" s="5">
        <v>40.768321222498031</v>
      </c>
      <c r="AH389" s="5">
        <v>43.796712734263423</v>
      </c>
      <c r="AI389" s="7">
        <v>0</v>
      </c>
      <c r="AW389" s="12">
        <v>0.40768321222498027</v>
      </c>
      <c r="AX389" s="12">
        <v>0.10587628105876286</v>
      </c>
      <c r="AY389" s="12">
        <v>-0.28763165583927952</v>
      </c>
      <c r="AZ389" s="12">
        <v>0.26839085638761223</v>
      </c>
      <c r="BA389" s="12">
        <v>-7.3850153331094112E-2</v>
      </c>
      <c r="BB389" s="12">
        <v>-0.10440441178478495</v>
      </c>
      <c r="BC389" s="12">
        <v>3.8020103713534335E-2</v>
      </c>
      <c r="BD389" s="12">
        <v>0.37374556595967784</v>
      </c>
      <c r="BE389" s="12">
        <v>-0.34462221566844436</v>
      </c>
      <c r="BF389" s="12">
        <v>0.23646030458682521</v>
      </c>
      <c r="BG389" s="12">
        <v>0.36937364999003275</v>
      </c>
      <c r="BH389" s="12">
        <v>4.9270755677892679E-2</v>
      </c>
      <c r="BI389" s="12">
        <v>-0.2124270550872335</v>
      </c>
      <c r="BJ389" s="12">
        <v>-2.8981351771295075E-2</v>
      </c>
      <c r="BK389" s="12">
        <v>-0.19471547046567325</v>
      </c>
      <c r="BL389" s="12">
        <v>-0.43796712734263421</v>
      </c>
      <c r="BM389" s="12">
        <v>-0.30593581120750629</v>
      </c>
      <c r="BN389" s="12">
        <v>-0.13876532286913476</v>
      </c>
      <c r="BO389" s="12">
        <v>-0.1971867908607568</v>
      </c>
      <c r="BP389" s="12">
        <v>-0.23088686267923902</v>
      </c>
      <c r="BQ389" s="12">
        <v>-0.17808798992902802</v>
      </c>
      <c r="BR389" s="12">
        <v>0</v>
      </c>
    </row>
    <row r="390" spans="1:70">
      <c r="A390" s="1">
        <v>389</v>
      </c>
      <c r="B390" s="1">
        <v>0</v>
      </c>
      <c r="C390" s="1">
        <v>0</v>
      </c>
      <c r="D390" s="1">
        <v>170</v>
      </c>
      <c r="E390" s="1" t="s">
        <v>255</v>
      </c>
      <c r="F390" s="1" t="s">
        <v>474</v>
      </c>
      <c r="G390" s="1" t="s">
        <v>83</v>
      </c>
      <c r="H390" s="1" t="s">
        <v>270</v>
      </c>
      <c r="I390" s="1">
        <v>0</v>
      </c>
      <c r="J390" s="13">
        <v>8.7773808499496016E-3</v>
      </c>
      <c r="K390" s="13">
        <v>0.24240283999033516</v>
      </c>
      <c r="L390" s="13">
        <v>-0.66311020169541068</v>
      </c>
      <c r="M390" s="13">
        <v>0.37125480594314481</v>
      </c>
      <c r="N390" s="13">
        <v>0.13552089366432996</v>
      </c>
      <c r="O390" s="13">
        <v>-1</v>
      </c>
      <c r="P390" s="13">
        <v>-0.75779164827774625</v>
      </c>
      <c r="Q390" s="13">
        <v>-7.3553054662379394E-2</v>
      </c>
      <c r="R390" s="13">
        <v>-0.93665320031879518</v>
      </c>
      <c r="S390" s="13">
        <v>0.28626984630956309</v>
      </c>
      <c r="T390" s="13">
        <v>0.22662439382696628</v>
      </c>
      <c r="U390" s="13">
        <v>-6.7606668620417698E-2</v>
      </c>
      <c r="V390" s="13">
        <v>-0.39862215828961473</v>
      </c>
      <c r="W390" s="13">
        <v>0.14443446188764891</v>
      </c>
      <c r="X390" s="13">
        <v>-0.56935799482777272</v>
      </c>
      <c r="Y390" s="13">
        <v>0.25772191367046671</v>
      </c>
      <c r="Z390" s="13">
        <v>0.5129572854092409</v>
      </c>
      <c r="AA390" s="13">
        <v>-0.38236870310825294</v>
      </c>
      <c r="AB390" s="13">
        <v>0.67235551158380746</v>
      </c>
      <c r="AC390" s="13">
        <v>1.0250206455467119</v>
      </c>
      <c r="AD390" s="13">
        <v>-0.64452874999036136</v>
      </c>
      <c r="AE390" s="5">
        <v>0</v>
      </c>
      <c r="AG390" s="5">
        <v>102.50206455467119</v>
      </c>
      <c r="AH390" s="5">
        <v>100</v>
      </c>
      <c r="AI390" s="7">
        <v>0</v>
      </c>
      <c r="AW390" s="12">
        <v>8.7773808499496016E-3</v>
      </c>
      <c r="AX390" s="12">
        <v>0.24240283999033516</v>
      </c>
      <c r="AY390" s="12">
        <v>-0.66311020169541068</v>
      </c>
      <c r="AZ390" s="12">
        <v>0.37125480594314481</v>
      </c>
      <c r="BA390" s="12">
        <v>0.13552089366432996</v>
      </c>
      <c r="BB390" s="12">
        <v>-1</v>
      </c>
      <c r="BC390" s="12">
        <v>-0.75779164827774625</v>
      </c>
      <c r="BD390" s="12">
        <v>-7.3553054662379394E-2</v>
      </c>
      <c r="BE390" s="12">
        <v>-0.93665320031879518</v>
      </c>
      <c r="BF390" s="12">
        <v>0.28626984630956309</v>
      </c>
      <c r="BG390" s="12">
        <v>0.22662439382696628</v>
      </c>
      <c r="BH390" s="12">
        <v>-6.7606668620417698E-2</v>
      </c>
      <c r="BI390" s="12">
        <v>-0.39862215828961473</v>
      </c>
      <c r="BJ390" s="12">
        <v>0.14443446188764891</v>
      </c>
      <c r="BK390" s="12">
        <v>-0.56935799482777272</v>
      </c>
      <c r="BL390" s="12">
        <v>0.25772191367046671</v>
      </c>
      <c r="BM390" s="12">
        <v>0.5129572854092409</v>
      </c>
      <c r="BN390" s="12">
        <v>-0.38236870310825294</v>
      </c>
      <c r="BO390" s="12">
        <v>0.67235551158380746</v>
      </c>
      <c r="BP390" s="12">
        <v>1.0250206455467119</v>
      </c>
      <c r="BQ390" s="12">
        <v>-0.64452874999036136</v>
      </c>
      <c r="BR390" s="12">
        <v>0</v>
      </c>
    </row>
    <row r="391" spans="1:70">
      <c r="A391" s="1">
        <v>390</v>
      </c>
      <c r="B391" s="1">
        <v>0</v>
      </c>
      <c r="C391" s="1">
        <v>0</v>
      </c>
      <c r="D391" s="1">
        <v>0</v>
      </c>
      <c r="E391" s="1" t="s">
        <v>256</v>
      </c>
      <c r="F391" s="1" t="s">
        <v>474</v>
      </c>
      <c r="G391" s="1" t="s">
        <v>83</v>
      </c>
      <c r="H391" s="1" t="s">
        <v>270</v>
      </c>
      <c r="I391" s="1">
        <v>0</v>
      </c>
      <c r="J391" s="13">
        <v>0.1603067207938656</v>
      </c>
      <c r="K391" s="13">
        <v>0.1426320206916635</v>
      </c>
      <c r="L391" s="13">
        <v>-0.48943478713438116</v>
      </c>
      <c r="M391" s="13">
        <v>0.61086193002995237</v>
      </c>
      <c r="N391" s="13">
        <v>0.19659227353294323</v>
      </c>
      <c r="O391" s="13">
        <v>-0.93524538763655574</v>
      </c>
      <c r="P391" s="13">
        <v>-0.70500676589986466</v>
      </c>
      <c r="Q391" s="13">
        <v>0.42958259602373278</v>
      </c>
      <c r="R391" s="13">
        <v>-1</v>
      </c>
      <c r="S391" s="13">
        <v>0.3861127867355757</v>
      </c>
      <c r="T391" s="13">
        <v>0.11786909764261817</v>
      </c>
      <c r="U391" s="13">
        <v>-0.13308110795062267</v>
      </c>
      <c r="V391" s="13">
        <v>-0.52124048891945252</v>
      </c>
      <c r="W391" s="13">
        <v>-1.2115681153035112E-2</v>
      </c>
      <c r="X391" s="13">
        <v>-0.84070365358592691</v>
      </c>
      <c r="Y391" s="13">
        <v>7.1291218574175752E-2</v>
      </c>
      <c r="Z391" s="13">
        <v>0.28842633129029699</v>
      </c>
      <c r="AA391" s="13">
        <v>-0.72908784623456957</v>
      </c>
      <c r="AB391" s="13">
        <v>0.22535651087748521</v>
      </c>
      <c r="AC391" s="13">
        <v>0.84495768445677866</v>
      </c>
      <c r="AD391" s="13">
        <v>-0.67710200051201408</v>
      </c>
      <c r="AE391" s="5">
        <v>0</v>
      </c>
      <c r="AG391" s="5">
        <v>84.495768445677868</v>
      </c>
      <c r="AH391" s="5">
        <v>100</v>
      </c>
      <c r="AI391" s="7">
        <v>0</v>
      </c>
      <c r="AW391" s="12">
        <v>0.1603067207938656</v>
      </c>
      <c r="AX391" s="12">
        <v>0.1426320206916635</v>
      </c>
      <c r="AY391" s="12">
        <v>-0.48943478713438116</v>
      </c>
      <c r="AZ391" s="12">
        <v>0.61086193002995237</v>
      </c>
      <c r="BA391" s="12">
        <v>0.19659227353294323</v>
      </c>
      <c r="BB391" s="12">
        <v>-0.93524538763655574</v>
      </c>
      <c r="BC391" s="12">
        <v>-0.70500676589986466</v>
      </c>
      <c r="BD391" s="12">
        <v>0.42958259602373278</v>
      </c>
      <c r="BE391" s="12">
        <v>-1</v>
      </c>
      <c r="BF391" s="12">
        <v>0.3861127867355757</v>
      </c>
      <c r="BG391" s="12">
        <v>0.11786909764261817</v>
      </c>
      <c r="BH391" s="12">
        <v>-0.13308110795062267</v>
      </c>
      <c r="BI391" s="12">
        <v>-0.52124048891945252</v>
      </c>
      <c r="BJ391" s="12">
        <v>-1.2115681153035112E-2</v>
      </c>
      <c r="BK391" s="12">
        <v>-0.84070365358592691</v>
      </c>
      <c r="BL391" s="12">
        <v>7.1291218574175752E-2</v>
      </c>
      <c r="BM391" s="12">
        <v>0.28842633129029699</v>
      </c>
      <c r="BN391" s="12">
        <v>-0.72908784623456957</v>
      </c>
      <c r="BO391" s="12">
        <v>0.22535651087748521</v>
      </c>
      <c r="BP391" s="12">
        <v>0.84495768445677866</v>
      </c>
      <c r="BQ391" s="12">
        <v>-0.67710200051201408</v>
      </c>
      <c r="BR391" s="12">
        <v>0</v>
      </c>
    </row>
    <row r="392" spans="1:70">
      <c r="A392" s="1">
        <v>391</v>
      </c>
      <c r="B392" s="1">
        <v>0</v>
      </c>
      <c r="C392" s="1">
        <v>0</v>
      </c>
      <c r="D392" s="1">
        <v>0</v>
      </c>
      <c r="E392" s="1" t="s">
        <v>9</v>
      </c>
      <c r="F392" s="1" t="s">
        <v>474</v>
      </c>
      <c r="G392" s="1" t="s">
        <v>83</v>
      </c>
      <c r="H392" s="1" t="s">
        <v>270</v>
      </c>
      <c r="I392" s="1">
        <v>0</v>
      </c>
      <c r="J392" s="13">
        <v>5.1046160278215826E-2</v>
      </c>
      <c r="K392" s="13">
        <v>0.2067595760660936</v>
      </c>
      <c r="L392" s="13">
        <v>-0.61810655184935415</v>
      </c>
      <c r="M392" s="13">
        <v>0.43365032280579302</v>
      </c>
      <c r="N392" s="13">
        <v>0.15784330832315463</v>
      </c>
      <c r="O392" s="13">
        <v>-0.98102838670572778</v>
      </c>
      <c r="P392" s="13">
        <v>-0.74252810529202085</v>
      </c>
      <c r="Q392" s="13">
        <v>6.5361484325015901E-2</v>
      </c>
      <c r="R392" s="13">
        <v>-0.95370230150205137</v>
      </c>
      <c r="S392" s="13">
        <v>0.31483166081642955</v>
      </c>
      <c r="T392" s="13">
        <v>0.19853166986564291</v>
      </c>
      <c r="U392" s="13">
        <v>-8.6147034197941605E-2</v>
      </c>
      <c r="V392" s="13">
        <v>-0.4313860128139278</v>
      </c>
      <c r="W392" s="13">
        <v>0.11360190437384055</v>
      </c>
      <c r="X392" s="13">
        <v>-0.65087458805635034</v>
      </c>
      <c r="Y392" s="13">
        <v>0.21614877833687807</v>
      </c>
      <c r="Z392" s="13">
        <v>0.43452361234252745</v>
      </c>
      <c r="AA392" s="13">
        <v>-0.48319496797169492</v>
      </c>
      <c r="AB392" s="13">
        <v>0.53587582408411905</v>
      </c>
      <c r="AC392" s="13">
        <v>0.97652591170825309</v>
      </c>
      <c r="AD392" s="13">
        <v>-0.65646238274174806</v>
      </c>
      <c r="AE392" s="5">
        <v>0</v>
      </c>
      <c r="AG392" s="5">
        <v>97.652591170825303</v>
      </c>
      <c r="AH392" s="5">
        <v>98.10283867057278</v>
      </c>
      <c r="AI392" s="7">
        <v>0</v>
      </c>
      <c r="AW392" s="12">
        <v>5.1046160278215826E-2</v>
      </c>
      <c r="AX392" s="12">
        <v>0.2067595760660936</v>
      </c>
      <c r="AY392" s="12">
        <v>-0.61810655184935415</v>
      </c>
      <c r="AZ392" s="12">
        <v>0.43365032280579302</v>
      </c>
      <c r="BA392" s="12">
        <v>0.15784330832315463</v>
      </c>
      <c r="BB392" s="12">
        <v>-0.98102838670572778</v>
      </c>
      <c r="BC392" s="12">
        <v>-0.74252810529202085</v>
      </c>
      <c r="BD392" s="12">
        <v>6.5361484325015901E-2</v>
      </c>
      <c r="BE392" s="12">
        <v>-0.95370230150205137</v>
      </c>
      <c r="BF392" s="12">
        <v>0.31483166081642955</v>
      </c>
      <c r="BG392" s="12">
        <v>0.19853166986564291</v>
      </c>
      <c r="BH392" s="12">
        <v>-8.6147034197941605E-2</v>
      </c>
      <c r="BI392" s="12">
        <v>-0.4313860128139278</v>
      </c>
      <c r="BJ392" s="12">
        <v>0.11360190437384055</v>
      </c>
      <c r="BK392" s="12">
        <v>-0.65087458805635034</v>
      </c>
      <c r="BL392" s="12">
        <v>0.21614877833687807</v>
      </c>
      <c r="BM392" s="12">
        <v>0.43452361234252745</v>
      </c>
      <c r="BN392" s="12">
        <v>-0.48319496797169492</v>
      </c>
      <c r="BO392" s="12">
        <v>0.53587582408411905</v>
      </c>
      <c r="BP392" s="12">
        <v>0.97652591170825309</v>
      </c>
      <c r="BQ392" s="12">
        <v>-0.65646238274174806</v>
      </c>
      <c r="BR392" s="12">
        <v>0</v>
      </c>
    </row>
    <row r="393" spans="1:70">
      <c r="A393" s="1">
        <v>392</v>
      </c>
      <c r="B393" s="1">
        <v>0</v>
      </c>
      <c r="C393" s="1">
        <v>0</v>
      </c>
      <c r="D393" s="1">
        <v>171</v>
      </c>
      <c r="E393" s="1" t="s">
        <v>255</v>
      </c>
      <c r="F393" s="1" t="s">
        <v>473</v>
      </c>
      <c r="G393" s="1" t="s">
        <v>83</v>
      </c>
      <c r="H393" s="1" t="s">
        <v>271</v>
      </c>
      <c r="I393" s="1">
        <v>1</v>
      </c>
      <c r="J393" s="13">
        <v>-0.72207526069694172</v>
      </c>
      <c r="K393" s="13">
        <v>-0.18536030965187827</v>
      </c>
      <c r="L393" s="13">
        <v>0.85176860724074999</v>
      </c>
      <c r="M393" s="13">
        <v>-0.25606601257510875</v>
      </c>
      <c r="N393" s="13">
        <v>-0.4611380139150133</v>
      </c>
      <c r="O393" s="13">
        <v>0.8947740113460243</v>
      </c>
      <c r="P393" s="13">
        <v>0.61693010868779707</v>
      </c>
      <c r="Q393" s="13">
        <v>0.39119249408843376</v>
      </c>
      <c r="R393" s="13">
        <v>1</v>
      </c>
      <c r="S393" s="13">
        <v>0.24588041446183573</v>
      </c>
      <c r="T393" s="13">
        <v>0.65906779669634152</v>
      </c>
      <c r="U393" s="13">
        <v>0.16020376396124508</v>
      </c>
      <c r="V393" s="13">
        <v>0.8077449981152458</v>
      </c>
      <c r="W393" s="13">
        <v>-0.22793378299853287</v>
      </c>
      <c r="X393" s="13">
        <v>0.37196699388291177</v>
      </c>
      <c r="Y393" s="13">
        <v>-0.18379237267685086</v>
      </c>
      <c r="Z393" s="13">
        <v>0.47200764979245652</v>
      </c>
      <c r="AA393" s="13">
        <v>7.1719248337804881E-2</v>
      </c>
      <c r="AB393" s="13">
        <v>0.10280999126130244</v>
      </c>
      <c r="AC393" s="13">
        <v>-0.1151987958929169</v>
      </c>
      <c r="AD393" s="13">
        <v>0.15471354551966671</v>
      </c>
      <c r="AE393" s="5">
        <v>0</v>
      </c>
      <c r="AG393" s="5">
        <v>100</v>
      </c>
      <c r="AH393" s="5">
        <v>46.113801391501333</v>
      </c>
      <c r="AI393" s="7">
        <v>0</v>
      </c>
      <c r="AW393" s="12">
        <v>-0.72207526069694172</v>
      </c>
      <c r="AX393" s="12">
        <v>-0.18536030965187827</v>
      </c>
      <c r="AY393" s="12">
        <v>0.85176860724074999</v>
      </c>
      <c r="AZ393" s="12">
        <v>-0.25606601257510875</v>
      </c>
      <c r="BA393" s="12">
        <v>-0.4611380139150133</v>
      </c>
      <c r="BB393" s="12">
        <v>0.8947740113460243</v>
      </c>
      <c r="BC393" s="12">
        <v>0.61693010868779707</v>
      </c>
      <c r="BD393" s="12">
        <v>0.39119249408843376</v>
      </c>
      <c r="BE393" s="12">
        <v>1</v>
      </c>
      <c r="BF393" s="12">
        <v>0.24588041446183573</v>
      </c>
      <c r="BG393" s="12">
        <v>0.65906779669634152</v>
      </c>
      <c r="BH393" s="12">
        <v>0.16020376396124508</v>
      </c>
      <c r="BI393" s="12">
        <v>0.8077449981152458</v>
      </c>
      <c r="BJ393" s="12">
        <v>-0.22793378299853287</v>
      </c>
      <c r="BK393" s="12">
        <v>0.37196699388291177</v>
      </c>
      <c r="BL393" s="12">
        <v>-0.18379237267685086</v>
      </c>
      <c r="BM393" s="12">
        <v>0.47200764979245652</v>
      </c>
      <c r="BN393" s="12">
        <v>7.1719248337804881E-2</v>
      </c>
      <c r="BO393" s="12">
        <v>0.10280999126130244</v>
      </c>
      <c r="BP393" s="12">
        <v>-0.1151987958929169</v>
      </c>
      <c r="BQ393" s="12">
        <v>0.15471354551966671</v>
      </c>
      <c r="BR393" s="12">
        <v>0</v>
      </c>
    </row>
    <row r="394" spans="1:70">
      <c r="A394" s="1">
        <v>393</v>
      </c>
      <c r="B394" s="1">
        <v>0</v>
      </c>
      <c r="C394" s="1">
        <v>0</v>
      </c>
      <c r="D394" s="1">
        <v>0</v>
      </c>
      <c r="E394" s="1" t="s">
        <v>256</v>
      </c>
      <c r="F394" s="1" t="s">
        <v>473</v>
      </c>
      <c r="G394" s="1" t="s">
        <v>83</v>
      </c>
      <c r="H394" s="1" t="s">
        <v>271</v>
      </c>
      <c r="I394" s="1">
        <v>1</v>
      </c>
      <c r="J394" s="13">
        <v>-0.66004842567463573</v>
      </c>
      <c r="K394" s="13">
        <v>-0.18288474755237963</v>
      </c>
      <c r="L394" s="13">
        <v>-0.24202898484837948</v>
      </c>
      <c r="M394" s="13">
        <v>-0.36031746025657002</v>
      </c>
      <c r="N394" s="13">
        <v>-5.3149001567943534E-2</v>
      </c>
      <c r="O394" s="13">
        <v>1</v>
      </c>
      <c r="P394" s="13">
        <v>0.79595238100232402</v>
      </c>
      <c r="Q394" s="13">
        <v>-0.48398268347106327</v>
      </c>
      <c r="R394" s="13">
        <v>1</v>
      </c>
      <c r="S394" s="13">
        <v>0.43581303505504382</v>
      </c>
      <c r="T394" s="13">
        <v>0.51028571440557768</v>
      </c>
      <c r="U394" s="13">
        <v>-0.14648829383176423</v>
      </c>
      <c r="V394" s="13">
        <v>0.84600179696902622</v>
      </c>
      <c r="W394" s="13">
        <v>0.14085213049314382</v>
      </c>
      <c r="X394" s="13">
        <v>0.62900432913223414</v>
      </c>
      <c r="Y394" s="13">
        <v>2.0571428811155396E-2</v>
      </c>
      <c r="Z394" s="13">
        <v>0.30831315595529857</v>
      </c>
      <c r="AA394" s="13">
        <v>0.24075304562231095</v>
      </c>
      <c r="AB394" s="13">
        <v>-0.41946169755256973</v>
      </c>
      <c r="AC394" s="13">
        <v>-0.12026143795437404</v>
      </c>
      <c r="AD394" s="13">
        <v>0.49772893783931776</v>
      </c>
      <c r="AE394" s="5">
        <v>0</v>
      </c>
      <c r="AG394" s="5">
        <v>100</v>
      </c>
      <c r="AH394" s="5">
        <v>48.398268347106324</v>
      </c>
      <c r="AI394" s="7">
        <v>0</v>
      </c>
      <c r="AW394" s="12">
        <v>-0.66004842567463573</v>
      </c>
      <c r="AX394" s="12">
        <v>-0.18288474755237963</v>
      </c>
      <c r="AY394" s="12">
        <v>-0.24202898484837948</v>
      </c>
      <c r="AZ394" s="12">
        <v>-0.36031746025657002</v>
      </c>
      <c r="BA394" s="12">
        <v>-5.3149001567943534E-2</v>
      </c>
      <c r="BB394" s="12">
        <v>1</v>
      </c>
      <c r="BC394" s="12">
        <v>0.79595238100232402</v>
      </c>
      <c r="BD394" s="12">
        <v>-0.48398268347106327</v>
      </c>
      <c r="BE394" s="12">
        <v>1</v>
      </c>
      <c r="BF394" s="12">
        <v>0.43581303505504382</v>
      </c>
      <c r="BG394" s="12">
        <v>0.51028571440557768</v>
      </c>
      <c r="BH394" s="12">
        <v>-0.14648829383176423</v>
      </c>
      <c r="BI394" s="12">
        <v>0.84600179696902622</v>
      </c>
      <c r="BJ394" s="12">
        <v>0.14085213049314382</v>
      </c>
      <c r="BK394" s="12">
        <v>0.62900432913223414</v>
      </c>
      <c r="BL394" s="12">
        <v>2.0571428811155396E-2</v>
      </c>
      <c r="BM394" s="12">
        <v>0.30831315595529857</v>
      </c>
      <c r="BN394" s="12">
        <v>0.24075304562231095</v>
      </c>
      <c r="BO394" s="12">
        <v>-0.41946169755256973</v>
      </c>
      <c r="BP394" s="12">
        <v>-0.12026143795437404</v>
      </c>
      <c r="BQ394" s="12">
        <v>0.49772893783931776</v>
      </c>
      <c r="BR394" s="12">
        <v>0</v>
      </c>
    </row>
    <row r="395" spans="1:70">
      <c r="A395" s="1">
        <v>394</v>
      </c>
      <c r="B395" s="1">
        <v>0</v>
      </c>
      <c r="C395" s="1">
        <v>0</v>
      </c>
      <c r="D395" s="1">
        <v>0</v>
      </c>
      <c r="E395" s="1" t="s">
        <v>9</v>
      </c>
      <c r="F395" s="1" t="s">
        <v>473</v>
      </c>
      <c r="G395" s="1" t="s">
        <v>83</v>
      </c>
      <c r="H395" s="1" t="s">
        <v>271</v>
      </c>
      <c r="I395" s="1">
        <v>1</v>
      </c>
      <c r="J395" s="13">
        <v>-0.70283875701952747</v>
      </c>
      <c r="K395" s="13">
        <v>-0.18533057831825978</v>
      </c>
      <c r="L395" s="13">
        <v>0.52976266373371705</v>
      </c>
      <c r="M395" s="13">
        <v>-0.28691403650011132</v>
      </c>
      <c r="N395" s="13">
        <v>-0.33259777590759998</v>
      </c>
      <c r="O395" s="13">
        <v>0.92748255634235977</v>
      </c>
      <c r="P395" s="13">
        <v>0.67395257910708706</v>
      </c>
      <c r="Q395" s="13">
        <v>0.13722836281848924</v>
      </c>
      <c r="R395" s="13">
        <v>1</v>
      </c>
      <c r="S395" s="13">
        <v>0.30597814983131266</v>
      </c>
      <c r="T395" s="13">
        <v>0.61545035616974186</v>
      </c>
      <c r="U395" s="13">
        <v>6.3421290014232232E-2</v>
      </c>
      <c r="V395" s="13">
        <v>0.81909626972091965</v>
      </c>
      <c r="W395" s="13">
        <v>-0.13238777327498147</v>
      </c>
      <c r="X395" s="13">
        <v>0.4553366105213984</v>
      </c>
      <c r="Y395" s="13">
        <v>-0.12738458773002359</v>
      </c>
      <c r="Z395" s="13">
        <v>0.41311464235910866</v>
      </c>
      <c r="AA395" s="13">
        <v>0.12374755601381567</v>
      </c>
      <c r="AB395" s="13">
        <v>-5.1502932446940292E-2</v>
      </c>
      <c r="AC395" s="13">
        <v>-0.11805375091364777</v>
      </c>
      <c r="AD395" s="13">
        <v>0.27638507871543799</v>
      </c>
      <c r="AE395" s="5">
        <v>0</v>
      </c>
      <c r="AG395" s="5">
        <v>100</v>
      </c>
      <c r="AH395" s="5">
        <v>33.259777590759995</v>
      </c>
      <c r="AI395" s="7">
        <v>0</v>
      </c>
      <c r="AW395" s="12">
        <v>-0.70283875701952747</v>
      </c>
      <c r="AX395" s="12">
        <v>-0.18533057831825978</v>
      </c>
      <c r="AY395" s="12">
        <v>0.52976266373371705</v>
      </c>
      <c r="AZ395" s="12">
        <v>-0.28691403650011132</v>
      </c>
      <c r="BA395" s="12">
        <v>-0.33259777590759998</v>
      </c>
      <c r="BB395" s="12">
        <v>0.92748255634235977</v>
      </c>
      <c r="BC395" s="12">
        <v>0.67395257910708706</v>
      </c>
      <c r="BD395" s="12">
        <v>0.13722836281848924</v>
      </c>
      <c r="BE395" s="12">
        <v>1</v>
      </c>
      <c r="BF395" s="12">
        <v>0.30597814983131266</v>
      </c>
      <c r="BG395" s="12">
        <v>0.61545035616974186</v>
      </c>
      <c r="BH395" s="12">
        <v>6.3421290014232232E-2</v>
      </c>
      <c r="BI395" s="12">
        <v>0.81909626972091965</v>
      </c>
      <c r="BJ395" s="12">
        <v>-0.13238777327498147</v>
      </c>
      <c r="BK395" s="12">
        <v>0.4553366105213984</v>
      </c>
      <c r="BL395" s="12">
        <v>-0.12738458773002359</v>
      </c>
      <c r="BM395" s="12">
        <v>0.41311464235910866</v>
      </c>
      <c r="BN395" s="12">
        <v>0.12374755601381567</v>
      </c>
      <c r="BO395" s="12">
        <v>-5.1502932446940292E-2</v>
      </c>
      <c r="BP395" s="12">
        <v>-0.11805375091364777</v>
      </c>
      <c r="BQ395" s="12">
        <v>0.27638507871543799</v>
      </c>
      <c r="BR395" s="12">
        <v>0</v>
      </c>
    </row>
    <row r="396" spans="1:70">
      <c r="A396" s="1">
        <v>395</v>
      </c>
      <c r="B396" s="1">
        <v>0</v>
      </c>
      <c r="C396" s="1">
        <v>0</v>
      </c>
      <c r="D396" s="1">
        <v>172</v>
      </c>
      <c r="E396" s="1" t="s">
        <v>255</v>
      </c>
      <c r="F396" s="1" t="s">
        <v>469</v>
      </c>
      <c r="G396" s="1" t="s">
        <v>320</v>
      </c>
      <c r="H396" s="1" t="s">
        <v>373</v>
      </c>
      <c r="I396" s="1">
        <v>0</v>
      </c>
      <c r="J396" s="13">
        <v>7.4889973068034479E-2</v>
      </c>
      <c r="K396" s="13">
        <v>0.11018863552989783</v>
      </c>
      <c r="L396" s="13">
        <v>-8.8418479974771272E-2</v>
      </c>
      <c r="M396" s="13">
        <v>-0.31305303578384991</v>
      </c>
      <c r="N396" s="13">
        <v>-0.13702728272264703</v>
      </c>
      <c r="O396" s="13">
        <v>-8.0206033848417888E-2</v>
      </c>
      <c r="P396" s="13">
        <v>-0.47440344791338174</v>
      </c>
      <c r="Q396" s="13">
        <v>-0.33157829788984411</v>
      </c>
      <c r="R396" s="13">
        <v>0.18259224219489117</v>
      </c>
      <c r="S396" s="13">
        <v>8.9229696758452423E-2</v>
      </c>
      <c r="T396" s="13">
        <v>9.1623608179899535E-2</v>
      </c>
      <c r="U396" s="13">
        <v>-7.0289117771311901E-2</v>
      </c>
      <c r="V396" s="13">
        <v>-0.18128229386507538</v>
      </c>
      <c r="W396" s="13">
        <v>4.3463743113139261E-2</v>
      </c>
      <c r="X396" s="13">
        <v>-0.31015452538631344</v>
      </c>
      <c r="Y396" s="13">
        <v>8.7984862819299875E-2</v>
      </c>
      <c r="Z396" s="13">
        <v>6.0255113691971472E-2</v>
      </c>
      <c r="AA396" s="13">
        <v>0.13958888793325872</v>
      </c>
      <c r="AB396" s="13" t="e">
        <v>#VALUE!</v>
      </c>
      <c r="AC396" s="13">
        <v>-0.29860046324992662</v>
      </c>
      <c r="AD396" s="13" t="e">
        <v>#VALUE!</v>
      </c>
      <c r="AE396" s="5">
        <v>0</v>
      </c>
      <c r="AG396" s="5">
        <v>18.259224219489116</v>
      </c>
      <c r="AH396" s="5">
        <v>47.440344791338177</v>
      </c>
      <c r="AI396" s="7">
        <v>0</v>
      </c>
      <c r="AW396" s="12">
        <v>7.4889973068034479E-2</v>
      </c>
      <c r="AX396" s="12">
        <v>0.11018863552989783</v>
      </c>
      <c r="AY396" s="12">
        <v>-8.8418479974771272E-2</v>
      </c>
      <c r="AZ396" s="12">
        <v>-0.31305303578384991</v>
      </c>
      <c r="BA396" s="12">
        <v>-0.13702728272264703</v>
      </c>
      <c r="BB396" s="12">
        <v>-8.0206033848417888E-2</v>
      </c>
      <c r="BC396" s="12">
        <v>-0.47440344791338174</v>
      </c>
      <c r="BD396" s="12">
        <v>-0.33157829788984411</v>
      </c>
      <c r="BE396" s="12">
        <v>0.18259224219489117</v>
      </c>
      <c r="BF396" s="12">
        <v>8.9229696758452423E-2</v>
      </c>
      <c r="BG396" s="12">
        <v>9.1623608179899535E-2</v>
      </c>
      <c r="BH396" s="12">
        <v>-7.0289117771311901E-2</v>
      </c>
      <c r="BI396" s="12">
        <v>-0.18128229386507538</v>
      </c>
      <c r="BJ396" s="12">
        <v>4.3463743113139261E-2</v>
      </c>
      <c r="BK396" s="12">
        <v>-0.31015452538631344</v>
      </c>
      <c r="BL396" s="12">
        <v>8.7984862819299875E-2</v>
      </c>
      <c r="BM396" s="12">
        <v>6.0255113691971472E-2</v>
      </c>
      <c r="BN396" s="12">
        <v>0.13958888793325872</v>
      </c>
      <c r="BO396" s="12">
        <v>0</v>
      </c>
      <c r="BP396" s="12">
        <v>-0.29860046324992662</v>
      </c>
      <c r="BQ396" s="12">
        <v>0</v>
      </c>
      <c r="BR396" s="12">
        <v>0</v>
      </c>
    </row>
    <row r="397" spans="1:70">
      <c r="A397" s="1">
        <v>396</v>
      </c>
      <c r="B397" s="1">
        <v>0</v>
      </c>
      <c r="C397" s="1">
        <v>0</v>
      </c>
      <c r="D397" s="1">
        <v>0</v>
      </c>
      <c r="E397" s="1" t="s">
        <v>256</v>
      </c>
      <c r="F397" s="1" t="s">
        <v>469</v>
      </c>
      <c r="G397" s="1" t="s">
        <v>320</v>
      </c>
      <c r="H397" s="1" t="s">
        <v>373</v>
      </c>
      <c r="I397" s="1">
        <v>0</v>
      </c>
      <c r="J397" s="13">
        <v>9.9284377101780813E-2</v>
      </c>
      <c r="K397" s="13">
        <v>9.9261452897307589E-2</v>
      </c>
      <c r="L397" s="13">
        <v>-6.7130989342957153E-3</v>
      </c>
      <c r="M397" s="13">
        <v>-0.23012717394603457</v>
      </c>
      <c r="N397" s="13">
        <v>-0.23920772522769679</v>
      </c>
      <c r="O397" s="13">
        <v>-9.5399429386590642E-2</v>
      </c>
      <c r="P397" s="13">
        <v>-0.43713742272943423</v>
      </c>
      <c r="Q397" s="13">
        <v>-0.14861122765796761</v>
      </c>
      <c r="R397" s="13" t="e">
        <v>#VALUE!</v>
      </c>
      <c r="S397" s="13">
        <v>5.9442109727416363E-2</v>
      </c>
      <c r="T397" s="13">
        <v>0.13376604850213972</v>
      </c>
      <c r="U397" s="13">
        <v>-0.12512808663679661</v>
      </c>
      <c r="V397" s="13">
        <v>6.8290197676788164E-2</v>
      </c>
      <c r="W397" s="13">
        <v>8.5520684736091215E-2</v>
      </c>
      <c r="X397" s="13">
        <v>-6.1895704549056872E-2</v>
      </c>
      <c r="Y397" s="13">
        <v>9.1264180422525626E-2</v>
      </c>
      <c r="Z397" s="13">
        <v>0.20613409415121248</v>
      </c>
      <c r="AA397" s="13">
        <v>5.536733238231091E-2</v>
      </c>
      <c r="AB397" s="13" t="e">
        <v>#VALUE!</v>
      </c>
      <c r="AC397" s="13">
        <v>-0.35226131980768211</v>
      </c>
      <c r="AD397" s="13" t="e">
        <v>#VALUE!</v>
      </c>
      <c r="AE397" s="5">
        <v>0</v>
      </c>
      <c r="AG397" s="5">
        <v>20.613409415121247</v>
      </c>
      <c r="AH397" s="5">
        <v>43.713742272943421</v>
      </c>
      <c r="AI397" s="7">
        <v>0</v>
      </c>
      <c r="AW397" s="12">
        <v>9.9284377101780813E-2</v>
      </c>
      <c r="AX397" s="12">
        <v>9.9261452897307589E-2</v>
      </c>
      <c r="AY397" s="12">
        <v>-6.7130989342957153E-3</v>
      </c>
      <c r="AZ397" s="12">
        <v>-0.23012717394603457</v>
      </c>
      <c r="BA397" s="12">
        <v>-0.23920772522769679</v>
      </c>
      <c r="BB397" s="12">
        <v>-9.5399429386590642E-2</v>
      </c>
      <c r="BC397" s="12">
        <v>-0.43713742272943423</v>
      </c>
      <c r="BD397" s="12">
        <v>-0.14861122765796761</v>
      </c>
      <c r="BE397" s="12">
        <v>0</v>
      </c>
      <c r="BF397" s="12">
        <v>5.9442109727416363E-2</v>
      </c>
      <c r="BG397" s="12">
        <v>0.13376604850213972</v>
      </c>
      <c r="BH397" s="12">
        <v>-0.12512808663679661</v>
      </c>
      <c r="BI397" s="12">
        <v>6.8290197676788164E-2</v>
      </c>
      <c r="BJ397" s="12">
        <v>8.5520684736091215E-2</v>
      </c>
      <c r="BK397" s="12">
        <v>-6.1895704549056872E-2</v>
      </c>
      <c r="BL397" s="12">
        <v>9.1264180422525626E-2</v>
      </c>
      <c r="BM397" s="12">
        <v>0.20613409415121248</v>
      </c>
      <c r="BN397" s="12">
        <v>5.536733238231091E-2</v>
      </c>
      <c r="BO397" s="12">
        <v>0</v>
      </c>
      <c r="BP397" s="12">
        <v>-0.35226131980768211</v>
      </c>
      <c r="BQ397" s="12">
        <v>0</v>
      </c>
      <c r="BR397" s="12">
        <v>0</v>
      </c>
    </row>
    <row r="398" spans="1:70">
      <c r="A398" s="1">
        <v>397</v>
      </c>
      <c r="B398" s="1">
        <v>0</v>
      </c>
      <c r="C398" s="1">
        <v>0</v>
      </c>
      <c r="D398" s="1">
        <v>0</v>
      </c>
      <c r="E398" s="1" t="s">
        <v>9</v>
      </c>
      <c r="F398" s="1" t="s">
        <v>469</v>
      </c>
      <c r="G398" s="1" t="s">
        <v>320</v>
      </c>
      <c r="H398" s="1" t="s">
        <v>373</v>
      </c>
      <c r="I398" s="1">
        <v>0</v>
      </c>
      <c r="J398" s="13">
        <v>8.4533480747968959E-2</v>
      </c>
      <c r="K398" s="13">
        <v>0.1044330036057924</v>
      </c>
      <c r="L398" s="13">
        <v>-5.5138183634396154E-2</v>
      </c>
      <c r="M398" s="13">
        <v>-0.279629767027749</v>
      </c>
      <c r="N398" s="13">
        <v>-0.18533773663662934</v>
      </c>
      <c r="O398" s="13">
        <v>-9.033141728040231E-2</v>
      </c>
      <c r="P398" s="13">
        <v>-0.45819112627986353</v>
      </c>
      <c r="Q398" s="13">
        <v>-0.25501279863481235</v>
      </c>
      <c r="R398" s="13">
        <v>0.19197952218430028</v>
      </c>
      <c r="S398" s="13">
        <v>7.9117673738278396E-2</v>
      </c>
      <c r="T398" s="13">
        <v>0.10905920759756631</v>
      </c>
      <c r="U398" s="13">
        <v>-9.7105212431825697E-2</v>
      </c>
      <c r="V398" s="13">
        <v>-4.2508252671627611E-2</v>
      </c>
      <c r="W398" s="13">
        <v>6.1606761945392434E-2</v>
      </c>
      <c r="X398" s="13">
        <v>-0.2053469852104666</v>
      </c>
      <c r="Y398" s="13">
        <v>8.8329128950882824E-2</v>
      </c>
      <c r="Z398" s="13">
        <v>0.11251422070534686</v>
      </c>
      <c r="AA398" s="13">
        <v>0.10414945212861504</v>
      </c>
      <c r="AB398" s="13" t="e">
        <v>#VALUE!</v>
      </c>
      <c r="AC398" s="13">
        <v>-0.32156106247217686</v>
      </c>
      <c r="AD398" s="13" t="e">
        <v>#VALUE!</v>
      </c>
      <c r="AE398" s="5">
        <v>0</v>
      </c>
      <c r="AG398" s="5">
        <v>19.197952218430029</v>
      </c>
      <c r="AH398" s="5">
        <v>45.81911262798635</v>
      </c>
      <c r="AI398" s="7">
        <v>0</v>
      </c>
      <c r="AW398" s="12">
        <v>8.4533480747968959E-2</v>
      </c>
      <c r="AX398" s="12">
        <v>0.1044330036057924</v>
      </c>
      <c r="AY398" s="12">
        <v>-5.5138183634396154E-2</v>
      </c>
      <c r="AZ398" s="12">
        <v>-0.279629767027749</v>
      </c>
      <c r="BA398" s="12">
        <v>-0.18533773663662934</v>
      </c>
      <c r="BB398" s="12">
        <v>-9.033141728040231E-2</v>
      </c>
      <c r="BC398" s="12">
        <v>-0.45819112627986353</v>
      </c>
      <c r="BD398" s="12">
        <v>-0.25501279863481235</v>
      </c>
      <c r="BE398" s="12">
        <v>0.19197952218430028</v>
      </c>
      <c r="BF398" s="12">
        <v>7.9117673738278396E-2</v>
      </c>
      <c r="BG398" s="12">
        <v>0.10905920759756631</v>
      </c>
      <c r="BH398" s="12">
        <v>-9.7105212431825697E-2</v>
      </c>
      <c r="BI398" s="12">
        <v>-4.2508252671627611E-2</v>
      </c>
      <c r="BJ398" s="12">
        <v>6.1606761945392434E-2</v>
      </c>
      <c r="BK398" s="12">
        <v>-0.2053469852104666</v>
      </c>
      <c r="BL398" s="12">
        <v>8.8329128950882824E-2</v>
      </c>
      <c r="BM398" s="12">
        <v>0.11251422070534686</v>
      </c>
      <c r="BN398" s="12">
        <v>0.10414945212861504</v>
      </c>
      <c r="BO398" s="12">
        <v>0</v>
      </c>
      <c r="BP398" s="12">
        <v>-0.32156106247217686</v>
      </c>
      <c r="BQ398" s="12">
        <v>0</v>
      </c>
      <c r="BR398" s="12">
        <v>0</v>
      </c>
    </row>
    <row r="399" spans="1:70">
      <c r="A399" s="1">
        <v>398</v>
      </c>
      <c r="B399" s="1">
        <v>0</v>
      </c>
      <c r="C399" s="1">
        <v>0</v>
      </c>
      <c r="D399" s="1">
        <v>173</v>
      </c>
      <c r="E399" s="1" t="s">
        <v>255</v>
      </c>
      <c r="F399" s="1" t="s">
        <v>318</v>
      </c>
      <c r="G399" s="1" t="s">
        <v>320</v>
      </c>
      <c r="H399" s="1" t="s">
        <v>371</v>
      </c>
      <c r="I399" s="1">
        <v>0</v>
      </c>
      <c r="J399" s="13">
        <v>-9.6814506248468435E-2</v>
      </c>
      <c r="K399" s="13">
        <v>-5.9563448020717613E-2</v>
      </c>
      <c r="L399" s="13">
        <v>0.31557934583308694</v>
      </c>
      <c r="M399" s="13">
        <v>0.23539165237278445</v>
      </c>
      <c r="N399" s="13">
        <v>7.0297781402018256E-4</v>
      </c>
      <c r="O399" s="13">
        <v>-0.18246140651801027</v>
      </c>
      <c r="P399" s="13">
        <v>-6.5670178877726068E-2</v>
      </c>
      <c r="Q399" s="13" t="e">
        <v>#VALUE!</v>
      </c>
      <c r="R399" s="13">
        <v>-0.1614988784800104</v>
      </c>
      <c r="S399" s="13">
        <v>-7.1831791204631781E-3</v>
      </c>
      <c r="T399" s="13" t="e">
        <v>#VALUE!</v>
      </c>
      <c r="U399" s="13">
        <v>-0.1664312380183634</v>
      </c>
      <c r="V399" s="13">
        <v>0.2182928059731612</v>
      </c>
      <c r="W399" s="13">
        <v>-5.5670909692757172E-3</v>
      </c>
      <c r="X399" s="13">
        <v>0.201851607511985</v>
      </c>
      <c r="Y399" s="13">
        <v>-9.9522708628533102E-2</v>
      </c>
      <c r="Z399" s="13">
        <v>-8.7398779368941609E-2</v>
      </c>
      <c r="AA399" s="13">
        <v>9.0051457975986321E-2</v>
      </c>
      <c r="AB399" s="13" t="e">
        <v>#VALUE!</v>
      </c>
      <c r="AC399" s="13">
        <v>9.0051457975986321E-2</v>
      </c>
      <c r="AD399" s="13">
        <v>0.2824134799717487</v>
      </c>
      <c r="AE399" s="5">
        <v>0</v>
      </c>
      <c r="AG399" s="5">
        <v>31.557934583308693</v>
      </c>
      <c r="AH399" s="5">
        <v>18.246140651801028</v>
      </c>
      <c r="AI399" s="7">
        <v>0</v>
      </c>
      <c r="AW399" s="12">
        <v>-9.6814506248468435E-2</v>
      </c>
      <c r="AX399" s="12">
        <v>-5.9563448020717613E-2</v>
      </c>
      <c r="AY399" s="12">
        <v>0.31557934583308694</v>
      </c>
      <c r="AZ399" s="12">
        <v>0.23539165237278445</v>
      </c>
      <c r="BA399" s="12">
        <v>7.0297781402018256E-4</v>
      </c>
      <c r="BB399" s="12">
        <v>-0.18246140651801027</v>
      </c>
      <c r="BC399" s="12">
        <v>-6.5670178877726068E-2</v>
      </c>
      <c r="BD399" s="12">
        <v>0</v>
      </c>
      <c r="BE399" s="12">
        <v>-0.1614988784800104</v>
      </c>
      <c r="BF399" s="12">
        <v>-7.1831791204631781E-3</v>
      </c>
      <c r="BG399" s="12">
        <v>0</v>
      </c>
      <c r="BH399" s="12">
        <v>-0.1664312380183634</v>
      </c>
      <c r="BI399" s="12">
        <v>0.2182928059731612</v>
      </c>
      <c r="BJ399" s="12">
        <v>-5.5670909692757172E-3</v>
      </c>
      <c r="BK399" s="12">
        <v>0.201851607511985</v>
      </c>
      <c r="BL399" s="12">
        <v>-9.9522708628533102E-2</v>
      </c>
      <c r="BM399" s="12">
        <v>-8.7398779368941609E-2</v>
      </c>
      <c r="BN399" s="12">
        <v>9.0051457975986321E-2</v>
      </c>
      <c r="BO399" s="12">
        <v>0</v>
      </c>
      <c r="BP399" s="12">
        <v>9.0051457975986321E-2</v>
      </c>
      <c r="BQ399" s="12">
        <v>0.2824134799717487</v>
      </c>
      <c r="BR399" s="12">
        <v>0</v>
      </c>
    </row>
    <row r="400" spans="1:70">
      <c r="A400" s="1">
        <v>399</v>
      </c>
      <c r="B400" s="1">
        <v>0</v>
      </c>
      <c r="C400" s="1">
        <v>0</v>
      </c>
      <c r="D400" s="1">
        <v>0</v>
      </c>
      <c r="E400" s="1" t="s">
        <v>256</v>
      </c>
      <c r="F400" s="1" t="s">
        <v>318</v>
      </c>
      <c r="G400" s="1" t="s">
        <v>320</v>
      </c>
      <c r="H400" s="1" t="s">
        <v>371</v>
      </c>
      <c r="I400" s="1">
        <v>0</v>
      </c>
      <c r="J400" s="13">
        <v>-9.7844056817025836E-4</v>
      </c>
      <c r="K400" s="13">
        <v>-0.2689530685920577</v>
      </c>
      <c r="L400" s="13">
        <v>8.7741327892010737E-2</v>
      </c>
      <c r="M400" s="13">
        <v>0.42148014440433212</v>
      </c>
      <c r="N400" s="13">
        <v>-9.0252707581227443E-2</v>
      </c>
      <c r="O400" s="13">
        <v>-0.11002982263380946</v>
      </c>
      <c r="P400" s="13" t="e">
        <v>#VALUE!</v>
      </c>
      <c r="Q400" s="13" t="e">
        <v>#VALUE!</v>
      </c>
      <c r="R400" s="13">
        <v>0.66787003610108298</v>
      </c>
      <c r="S400" s="13">
        <v>-3.8669098217276439E-2</v>
      </c>
      <c r="T400" s="13" t="e">
        <v>#VALUE!</v>
      </c>
      <c r="U400" s="13">
        <v>1.748052441573246E-2</v>
      </c>
      <c r="V400" s="13">
        <v>1.9544379434831397E-2</v>
      </c>
      <c r="W400" s="13">
        <v>-0.12524298805887241</v>
      </c>
      <c r="X400" s="13">
        <v>-4.6232677302899691E-2</v>
      </c>
      <c r="Y400" s="13">
        <v>-8.1505137461816118E-2</v>
      </c>
      <c r="Z400" s="13">
        <v>-5.8882111290924917E-2</v>
      </c>
      <c r="AA400" s="13" t="e">
        <v>#VALUE!</v>
      </c>
      <c r="AB400" s="13" t="e">
        <v>#VALUE!</v>
      </c>
      <c r="AC400" s="13">
        <v>0.24056448966196245</v>
      </c>
      <c r="AD400" s="13">
        <v>-1.1144247370899363E-2</v>
      </c>
      <c r="AE400" s="5">
        <v>0</v>
      </c>
      <c r="AG400" s="5">
        <v>66.7870036101083</v>
      </c>
      <c r="AH400" s="5">
        <v>26.895306859205771</v>
      </c>
      <c r="AI400" s="7">
        <v>0</v>
      </c>
      <c r="AW400" s="12">
        <v>-9.7844056817025836E-4</v>
      </c>
      <c r="AX400" s="12">
        <v>-0.2689530685920577</v>
      </c>
      <c r="AY400" s="12">
        <v>8.7741327892010737E-2</v>
      </c>
      <c r="AZ400" s="12">
        <v>0.42148014440433212</v>
      </c>
      <c r="BA400" s="12">
        <v>-9.0252707581227443E-2</v>
      </c>
      <c r="BB400" s="12">
        <v>-0.11002982263380946</v>
      </c>
      <c r="BC400" s="12">
        <v>0</v>
      </c>
      <c r="BD400" s="12">
        <v>0</v>
      </c>
      <c r="BE400" s="12">
        <v>0.66787003610108298</v>
      </c>
      <c r="BF400" s="12">
        <v>-3.8669098217276439E-2</v>
      </c>
      <c r="BG400" s="12">
        <v>0</v>
      </c>
      <c r="BH400" s="12">
        <v>1.748052441573246E-2</v>
      </c>
      <c r="BI400" s="12">
        <v>1.9544379434831397E-2</v>
      </c>
      <c r="BJ400" s="12">
        <v>-0.12524298805887241</v>
      </c>
      <c r="BK400" s="12">
        <v>-4.6232677302899691E-2</v>
      </c>
      <c r="BL400" s="12">
        <v>-8.1505137461816118E-2</v>
      </c>
      <c r="BM400" s="12">
        <v>-5.8882111290924917E-2</v>
      </c>
      <c r="BN400" s="12">
        <v>0</v>
      </c>
      <c r="BO400" s="12">
        <v>0</v>
      </c>
      <c r="BP400" s="12">
        <v>0.24056448966196245</v>
      </c>
      <c r="BQ400" s="12">
        <v>-1.1144247370899363E-2</v>
      </c>
      <c r="BR400" s="12">
        <v>0</v>
      </c>
    </row>
    <row r="401" spans="1:70">
      <c r="A401" s="1">
        <v>400</v>
      </c>
      <c r="B401" s="1">
        <v>0</v>
      </c>
      <c r="C401" s="1">
        <v>0</v>
      </c>
      <c r="D401" s="1">
        <v>0</v>
      </c>
      <c r="E401" s="1" t="s">
        <v>9</v>
      </c>
      <c r="F401" s="1" t="s">
        <v>318</v>
      </c>
      <c r="G401" s="1" t="s">
        <v>320</v>
      </c>
      <c r="H401" s="1" t="s">
        <v>371</v>
      </c>
      <c r="I401" s="1">
        <v>0</v>
      </c>
      <c r="J401" s="13">
        <v>-6.5607805736923291E-2</v>
      </c>
      <c r="K401" s="13">
        <v>-0.13260229614365635</v>
      </c>
      <c r="L401" s="13">
        <v>0.25532586850416283</v>
      </c>
      <c r="M401" s="13">
        <v>0.2974469160768452</v>
      </c>
      <c r="N401" s="13">
        <v>-2.8366981855354051E-2</v>
      </c>
      <c r="O401" s="13">
        <v>-0.15791805094130684</v>
      </c>
      <c r="P401" s="13">
        <v>0.10523255813953476</v>
      </c>
      <c r="Q401" s="13" t="e">
        <v>#VALUE!</v>
      </c>
      <c r="R401" s="13">
        <v>0.13218944980147462</v>
      </c>
      <c r="S401" s="13">
        <v>-1.5986496624156157E-2</v>
      </c>
      <c r="T401" s="13" t="e">
        <v>#VALUE!</v>
      </c>
      <c r="U401" s="13">
        <v>-0.1033018867924529</v>
      </c>
      <c r="V401" s="13">
        <v>0.16220330855909851</v>
      </c>
      <c r="W401" s="13">
        <v>-4.124404595124697E-2</v>
      </c>
      <c r="X401" s="13">
        <v>0.1356518028589716</v>
      </c>
      <c r="Y401" s="13">
        <v>-9.4323320413436815E-2</v>
      </c>
      <c r="Z401" s="13">
        <v>-7.8972868217054265E-2</v>
      </c>
      <c r="AA401" s="13">
        <v>6.4298018949181565E-2</v>
      </c>
      <c r="AB401" s="13" t="e">
        <v>#VALUE!</v>
      </c>
      <c r="AC401" s="13">
        <v>0.12979328165374657</v>
      </c>
      <c r="AD401" s="13">
        <v>0.16340269277845756</v>
      </c>
      <c r="AE401" s="5">
        <v>0</v>
      </c>
      <c r="AG401" s="5">
        <v>29.744691607684519</v>
      </c>
      <c r="AH401" s="5">
        <v>15.791805094130684</v>
      </c>
      <c r="AI401" s="7">
        <v>0</v>
      </c>
      <c r="AW401" s="12">
        <v>-6.5607805736923291E-2</v>
      </c>
      <c r="AX401" s="12">
        <v>-0.13260229614365635</v>
      </c>
      <c r="AY401" s="12">
        <v>0.25532586850416283</v>
      </c>
      <c r="AZ401" s="12">
        <v>0.2974469160768452</v>
      </c>
      <c r="BA401" s="12">
        <v>-2.8366981855354051E-2</v>
      </c>
      <c r="BB401" s="12">
        <v>-0.15791805094130684</v>
      </c>
      <c r="BC401" s="12">
        <v>0.10523255813953476</v>
      </c>
      <c r="BD401" s="12">
        <v>0</v>
      </c>
      <c r="BE401" s="12">
        <v>0.13218944980147462</v>
      </c>
      <c r="BF401" s="12">
        <v>-1.5986496624156157E-2</v>
      </c>
      <c r="BG401" s="12">
        <v>0</v>
      </c>
      <c r="BH401" s="12">
        <v>-0.1033018867924529</v>
      </c>
      <c r="BI401" s="12">
        <v>0.16220330855909851</v>
      </c>
      <c r="BJ401" s="12">
        <v>-4.124404595124697E-2</v>
      </c>
      <c r="BK401" s="12">
        <v>0.1356518028589716</v>
      </c>
      <c r="BL401" s="12">
        <v>-9.4323320413436815E-2</v>
      </c>
      <c r="BM401" s="12">
        <v>-7.8972868217054265E-2</v>
      </c>
      <c r="BN401" s="12">
        <v>6.4298018949181565E-2</v>
      </c>
      <c r="BO401" s="12">
        <v>0</v>
      </c>
      <c r="BP401" s="12">
        <v>0.12979328165374657</v>
      </c>
      <c r="BQ401" s="12">
        <v>0.16340269277845756</v>
      </c>
      <c r="BR401" s="12">
        <v>0</v>
      </c>
    </row>
    <row r="402" spans="1:70">
      <c r="A402" s="1">
        <v>401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3" t="e">
        <v>#DIV/0!</v>
      </c>
      <c r="K402" s="13" t="e">
        <v>#DIV/0!</v>
      </c>
      <c r="L402" s="13" t="e">
        <v>#DIV/0!</v>
      </c>
      <c r="M402" s="13" t="e">
        <v>#DIV/0!</v>
      </c>
      <c r="N402" s="13" t="e">
        <v>#DIV/0!</v>
      </c>
      <c r="O402" s="13" t="e">
        <v>#DIV/0!</v>
      </c>
      <c r="P402" s="13" t="e">
        <v>#DIV/0!</v>
      </c>
      <c r="Q402" s="13" t="e">
        <v>#DIV/0!</v>
      </c>
      <c r="R402" s="13" t="e">
        <v>#DIV/0!</v>
      </c>
      <c r="S402" s="13" t="e">
        <v>#DIV/0!</v>
      </c>
      <c r="T402" s="13" t="e">
        <v>#DIV/0!</v>
      </c>
      <c r="U402" s="13" t="e">
        <v>#DIV/0!</v>
      </c>
      <c r="V402" s="13" t="e">
        <v>#DIV/0!</v>
      </c>
      <c r="W402" s="13" t="e">
        <v>#DIV/0!</v>
      </c>
      <c r="X402" s="13" t="e">
        <v>#DIV/0!</v>
      </c>
      <c r="Y402" s="13" t="e">
        <v>#DIV/0!</v>
      </c>
      <c r="Z402" s="13" t="e">
        <v>#DIV/0!</v>
      </c>
      <c r="AA402" s="13" t="e">
        <v>#DIV/0!</v>
      </c>
      <c r="AB402" s="13" t="e">
        <v>#DIV/0!</v>
      </c>
      <c r="AC402" s="13" t="e">
        <v>#DIV/0!</v>
      </c>
      <c r="AD402" s="13" t="e">
        <v>#DIV/0!</v>
      </c>
      <c r="AE402" s="5" t="e">
        <v>#DIV/0!</v>
      </c>
      <c r="AG402" s="5">
        <v>0</v>
      </c>
      <c r="AH402" s="5" t="e">
        <v>#DIV/0!</v>
      </c>
      <c r="AI402" s="7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 t="e">
        <v>#DIV/0!</v>
      </c>
    </row>
    <row r="403" spans="1:70">
      <c r="A403" s="1">
        <v>402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3" t="e">
        <v>#DIV/0!</v>
      </c>
      <c r="K403" s="13" t="e">
        <v>#DIV/0!</v>
      </c>
      <c r="L403" s="13" t="e">
        <v>#DIV/0!</v>
      </c>
      <c r="M403" s="13" t="e">
        <v>#DIV/0!</v>
      </c>
      <c r="N403" s="13" t="e">
        <v>#DIV/0!</v>
      </c>
      <c r="O403" s="13" t="e">
        <v>#DIV/0!</v>
      </c>
      <c r="P403" s="13" t="e">
        <v>#DIV/0!</v>
      </c>
      <c r="Q403" s="13" t="e">
        <v>#DIV/0!</v>
      </c>
      <c r="R403" s="13" t="e">
        <v>#DIV/0!</v>
      </c>
      <c r="S403" s="13" t="e">
        <v>#DIV/0!</v>
      </c>
      <c r="T403" s="13" t="e">
        <v>#DIV/0!</v>
      </c>
      <c r="U403" s="13" t="e">
        <v>#DIV/0!</v>
      </c>
      <c r="V403" s="13" t="e">
        <v>#DIV/0!</v>
      </c>
      <c r="W403" s="13" t="e">
        <v>#DIV/0!</v>
      </c>
      <c r="X403" s="13" t="e">
        <v>#DIV/0!</v>
      </c>
      <c r="Y403" s="13" t="e">
        <v>#DIV/0!</v>
      </c>
      <c r="Z403" s="13" t="e">
        <v>#DIV/0!</v>
      </c>
      <c r="AA403" s="13" t="e">
        <v>#DIV/0!</v>
      </c>
      <c r="AB403" s="13" t="e">
        <v>#DIV/0!</v>
      </c>
      <c r="AC403" s="13" t="e">
        <v>#DIV/0!</v>
      </c>
      <c r="AD403" s="13" t="e">
        <v>#DIV/0!</v>
      </c>
      <c r="AE403" s="5" t="e">
        <v>#DIV/0!</v>
      </c>
      <c r="AG403" s="5">
        <v>0</v>
      </c>
      <c r="AH403" s="5" t="e">
        <v>#DIV/0!</v>
      </c>
      <c r="AI403" s="7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  <c r="BE403" s="12">
        <v>0</v>
      </c>
      <c r="BF403" s="12">
        <v>0</v>
      </c>
      <c r="BG403" s="12">
        <v>0</v>
      </c>
      <c r="BH403" s="12">
        <v>0</v>
      </c>
      <c r="BI403" s="12">
        <v>0</v>
      </c>
      <c r="BJ403" s="12">
        <v>0</v>
      </c>
      <c r="BK403" s="12">
        <v>0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2">
        <v>0</v>
      </c>
      <c r="BR403" s="12" t="e">
        <v>#DIV/0!</v>
      </c>
    </row>
    <row r="404" spans="1:70">
      <c r="A404" s="1">
        <v>403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3" t="e">
        <v>#DIV/0!</v>
      </c>
      <c r="K404" s="13" t="e">
        <v>#DIV/0!</v>
      </c>
      <c r="L404" s="13" t="e">
        <v>#DIV/0!</v>
      </c>
      <c r="M404" s="13" t="e">
        <v>#DIV/0!</v>
      </c>
      <c r="N404" s="13" t="e">
        <v>#DIV/0!</v>
      </c>
      <c r="O404" s="13" t="e">
        <v>#DIV/0!</v>
      </c>
      <c r="P404" s="13" t="e">
        <v>#DIV/0!</v>
      </c>
      <c r="Q404" s="13" t="e">
        <v>#DIV/0!</v>
      </c>
      <c r="R404" s="13" t="e">
        <v>#DIV/0!</v>
      </c>
      <c r="S404" s="13" t="e">
        <v>#DIV/0!</v>
      </c>
      <c r="T404" s="13" t="e">
        <v>#DIV/0!</v>
      </c>
      <c r="U404" s="13" t="e">
        <v>#DIV/0!</v>
      </c>
      <c r="V404" s="13" t="e">
        <v>#DIV/0!</v>
      </c>
      <c r="W404" s="13" t="e">
        <v>#DIV/0!</v>
      </c>
      <c r="X404" s="13" t="e">
        <v>#DIV/0!</v>
      </c>
      <c r="Y404" s="13" t="e">
        <v>#DIV/0!</v>
      </c>
      <c r="Z404" s="13" t="e">
        <v>#DIV/0!</v>
      </c>
      <c r="AA404" s="13" t="e">
        <v>#DIV/0!</v>
      </c>
      <c r="AB404" s="13" t="e">
        <v>#DIV/0!</v>
      </c>
      <c r="AC404" s="13" t="e">
        <v>#DIV/0!</v>
      </c>
      <c r="AD404" s="13" t="e">
        <v>#DIV/0!</v>
      </c>
      <c r="AE404" s="5" t="e">
        <v>#DIV/0!</v>
      </c>
      <c r="AG404" s="5">
        <v>0</v>
      </c>
      <c r="AH404" s="5" t="e">
        <v>#DIV/0!</v>
      </c>
      <c r="AI404" s="7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0</v>
      </c>
      <c r="BH404" s="12">
        <v>0</v>
      </c>
      <c r="BI404" s="12">
        <v>0</v>
      </c>
      <c r="BJ404" s="12">
        <v>0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2">
        <v>0</v>
      </c>
      <c r="BR404" s="12" t="e">
        <v>#DIV/0!</v>
      </c>
    </row>
    <row r="405" spans="1:70">
      <c r="A405" s="1">
        <v>404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3" t="e">
        <v>#DIV/0!</v>
      </c>
      <c r="K405" s="13" t="e">
        <v>#DIV/0!</v>
      </c>
      <c r="L405" s="13" t="e">
        <v>#DIV/0!</v>
      </c>
      <c r="M405" s="13" t="e">
        <v>#DIV/0!</v>
      </c>
      <c r="N405" s="13" t="e">
        <v>#DIV/0!</v>
      </c>
      <c r="O405" s="13" t="e">
        <v>#DIV/0!</v>
      </c>
      <c r="P405" s="13" t="e">
        <v>#DIV/0!</v>
      </c>
      <c r="Q405" s="13" t="e">
        <v>#DIV/0!</v>
      </c>
      <c r="R405" s="13" t="e">
        <v>#DIV/0!</v>
      </c>
      <c r="S405" s="13" t="e">
        <v>#DIV/0!</v>
      </c>
      <c r="T405" s="13" t="e">
        <v>#DIV/0!</v>
      </c>
      <c r="U405" s="13" t="e">
        <v>#DIV/0!</v>
      </c>
      <c r="V405" s="13" t="e">
        <v>#DIV/0!</v>
      </c>
      <c r="W405" s="13" t="e">
        <v>#DIV/0!</v>
      </c>
      <c r="X405" s="13" t="e">
        <v>#DIV/0!</v>
      </c>
      <c r="Y405" s="13" t="e">
        <v>#DIV/0!</v>
      </c>
      <c r="Z405" s="13" t="e">
        <v>#DIV/0!</v>
      </c>
      <c r="AA405" s="13" t="e">
        <v>#DIV/0!</v>
      </c>
      <c r="AB405" s="13" t="e">
        <v>#DIV/0!</v>
      </c>
      <c r="AC405" s="13" t="e">
        <v>#DIV/0!</v>
      </c>
      <c r="AD405" s="13" t="e">
        <v>#DIV/0!</v>
      </c>
      <c r="AE405" s="5" t="e">
        <v>#DIV/0!</v>
      </c>
      <c r="AG405" s="5">
        <v>0</v>
      </c>
      <c r="AH405" s="5" t="e">
        <v>#DIV/0!</v>
      </c>
      <c r="AI405" s="7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v>0</v>
      </c>
      <c r="BD405" s="12">
        <v>0</v>
      </c>
      <c r="BE405" s="12">
        <v>0</v>
      </c>
      <c r="BF405" s="12">
        <v>0</v>
      </c>
      <c r="BG405" s="12">
        <v>0</v>
      </c>
      <c r="BH405" s="12">
        <v>0</v>
      </c>
      <c r="BI405" s="12">
        <v>0</v>
      </c>
      <c r="BJ405" s="12">
        <v>0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2">
        <v>0</v>
      </c>
      <c r="BR405" s="12" t="e">
        <v>#DIV/0!</v>
      </c>
    </row>
    <row r="406" spans="1:70">
      <c r="A406" s="1">
        <v>405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3" t="e">
        <v>#DIV/0!</v>
      </c>
      <c r="K406" s="13" t="e">
        <v>#DIV/0!</v>
      </c>
      <c r="L406" s="13" t="e">
        <v>#DIV/0!</v>
      </c>
      <c r="M406" s="13" t="e">
        <v>#DIV/0!</v>
      </c>
      <c r="N406" s="13" t="e">
        <v>#DIV/0!</v>
      </c>
      <c r="O406" s="13" t="e">
        <v>#DIV/0!</v>
      </c>
      <c r="P406" s="13" t="e">
        <v>#DIV/0!</v>
      </c>
      <c r="Q406" s="13" t="e">
        <v>#DIV/0!</v>
      </c>
      <c r="R406" s="13" t="e">
        <v>#DIV/0!</v>
      </c>
      <c r="S406" s="13" t="e">
        <v>#DIV/0!</v>
      </c>
      <c r="T406" s="13" t="e">
        <v>#DIV/0!</v>
      </c>
      <c r="U406" s="13" t="e">
        <v>#DIV/0!</v>
      </c>
      <c r="V406" s="13" t="e">
        <v>#DIV/0!</v>
      </c>
      <c r="W406" s="13" t="e">
        <v>#DIV/0!</v>
      </c>
      <c r="X406" s="13" t="e">
        <v>#DIV/0!</v>
      </c>
      <c r="Y406" s="13" t="e">
        <v>#DIV/0!</v>
      </c>
      <c r="Z406" s="13" t="e">
        <v>#DIV/0!</v>
      </c>
      <c r="AA406" s="13" t="e">
        <v>#DIV/0!</v>
      </c>
      <c r="AB406" s="13" t="e">
        <v>#DIV/0!</v>
      </c>
      <c r="AC406" s="13" t="e">
        <v>#DIV/0!</v>
      </c>
      <c r="AD406" s="13" t="e">
        <v>#DIV/0!</v>
      </c>
      <c r="AE406" s="5" t="e">
        <v>#DIV/0!</v>
      </c>
      <c r="AG406" s="5">
        <v>0</v>
      </c>
      <c r="AH406" s="5" t="e">
        <v>#DIV/0!</v>
      </c>
      <c r="AI406" s="7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v>0</v>
      </c>
      <c r="BD406" s="12">
        <v>0</v>
      </c>
      <c r="BE406" s="12">
        <v>0</v>
      </c>
      <c r="BF406" s="12">
        <v>0</v>
      </c>
      <c r="BG406" s="12">
        <v>0</v>
      </c>
      <c r="BH406" s="12">
        <v>0</v>
      </c>
      <c r="BI406" s="12">
        <v>0</v>
      </c>
      <c r="BJ406" s="12">
        <v>0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2">
        <v>0</v>
      </c>
      <c r="BR406" s="12" t="e">
        <v>#DIV/0!</v>
      </c>
    </row>
    <row r="407" spans="1:70">
      <c r="A407" s="1">
        <v>406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3" t="e">
        <v>#DIV/0!</v>
      </c>
      <c r="K407" s="13" t="e">
        <v>#DIV/0!</v>
      </c>
      <c r="L407" s="13" t="e">
        <v>#DIV/0!</v>
      </c>
      <c r="M407" s="13" t="e">
        <v>#DIV/0!</v>
      </c>
      <c r="N407" s="13" t="e">
        <v>#DIV/0!</v>
      </c>
      <c r="O407" s="13" t="e">
        <v>#DIV/0!</v>
      </c>
      <c r="P407" s="13" t="e">
        <v>#DIV/0!</v>
      </c>
      <c r="Q407" s="13" t="e">
        <v>#DIV/0!</v>
      </c>
      <c r="R407" s="13" t="e">
        <v>#DIV/0!</v>
      </c>
      <c r="S407" s="13" t="e">
        <v>#DIV/0!</v>
      </c>
      <c r="T407" s="13" t="e">
        <v>#DIV/0!</v>
      </c>
      <c r="U407" s="13" t="e">
        <v>#DIV/0!</v>
      </c>
      <c r="V407" s="13" t="e">
        <v>#DIV/0!</v>
      </c>
      <c r="W407" s="13" t="e">
        <v>#DIV/0!</v>
      </c>
      <c r="X407" s="13" t="e">
        <v>#DIV/0!</v>
      </c>
      <c r="Y407" s="13" t="e">
        <v>#DIV/0!</v>
      </c>
      <c r="Z407" s="13" t="e">
        <v>#DIV/0!</v>
      </c>
      <c r="AA407" s="13" t="e">
        <v>#DIV/0!</v>
      </c>
      <c r="AB407" s="13" t="e">
        <v>#DIV/0!</v>
      </c>
      <c r="AC407" s="13" t="e">
        <v>#DIV/0!</v>
      </c>
      <c r="AD407" s="13" t="e">
        <v>#DIV/0!</v>
      </c>
      <c r="AE407" s="5" t="e">
        <v>#DIV/0!</v>
      </c>
      <c r="AG407" s="5">
        <v>0</v>
      </c>
      <c r="AH407" s="5" t="e">
        <v>#DIV/0!</v>
      </c>
      <c r="AI407" s="7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v>0</v>
      </c>
      <c r="BD407" s="12">
        <v>0</v>
      </c>
      <c r="BE407" s="12">
        <v>0</v>
      </c>
      <c r="BF407" s="12">
        <v>0</v>
      </c>
      <c r="BG407" s="12">
        <v>0</v>
      </c>
      <c r="BH407" s="12">
        <v>0</v>
      </c>
      <c r="BI407" s="12">
        <v>0</v>
      </c>
      <c r="BJ407" s="12">
        <v>0</v>
      </c>
      <c r="BK407" s="12">
        <v>0</v>
      </c>
      <c r="BL407" s="12">
        <v>0</v>
      </c>
      <c r="BM407" s="12">
        <v>0</v>
      </c>
      <c r="BN407" s="12">
        <v>0</v>
      </c>
      <c r="BO407" s="12">
        <v>0</v>
      </c>
      <c r="BP407" s="12">
        <v>0</v>
      </c>
      <c r="BQ407" s="12">
        <v>0</v>
      </c>
      <c r="BR407" s="12" t="e">
        <v>#DIV/0!</v>
      </c>
    </row>
    <row r="408" spans="1:70">
      <c r="A408" s="1">
        <v>407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3" t="e">
        <v>#DIV/0!</v>
      </c>
      <c r="K408" s="13" t="e">
        <v>#DIV/0!</v>
      </c>
      <c r="L408" s="13" t="e">
        <v>#DIV/0!</v>
      </c>
      <c r="M408" s="13" t="e">
        <v>#DIV/0!</v>
      </c>
      <c r="N408" s="13" t="e">
        <v>#DIV/0!</v>
      </c>
      <c r="O408" s="13" t="e">
        <v>#DIV/0!</v>
      </c>
      <c r="P408" s="13" t="e">
        <v>#DIV/0!</v>
      </c>
      <c r="Q408" s="13" t="e">
        <v>#DIV/0!</v>
      </c>
      <c r="R408" s="13" t="e">
        <v>#DIV/0!</v>
      </c>
      <c r="S408" s="13" t="e">
        <v>#DIV/0!</v>
      </c>
      <c r="T408" s="13" t="e">
        <v>#DIV/0!</v>
      </c>
      <c r="U408" s="13" t="e">
        <v>#DIV/0!</v>
      </c>
      <c r="V408" s="13" t="e">
        <v>#DIV/0!</v>
      </c>
      <c r="W408" s="13" t="e">
        <v>#DIV/0!</v>
      </c>
      <c r="X408" s="13" t="e">
        <v>#DIV/0!</v>
      </c>
      <c r="Y408" s="13" t="e">
        <v>#DIV/0!</v>
      </c>
      <c r="Z408" s="13" t="e">
        <v>#DIV/0!</v>
      </c>
      <c r="AA408" s="13" t="e">
        <v>#DIV/0!</v>
      </c>
      <c r="AB408" s="13" t="e">
        <v>#DIV/0!</v>
      </c>
      <c r="AC408" s="13" t="e">
        <v>#DIV/0!</v>
      </c>
      <c r="AD408" s="13" t="e">
        <v>#DIV/0!</v>
      </c>
      <c r="AE408" s="5" t="e">
        <v>#DIV/0!</v>
      </c>
      <c r="AG408" s="5">
        <v>0</v>
      </c>
      <c r="AH408" s="5" t="e">
        <v>#DIV/0!</v>
      </c>
      <c r="AI408" s="7">
        <v>0</v>
      </c>
      <c r="AW408" s="12">
        <v>0</v>
      </c>
      <c r="AX408" s="12">
        <v>0</v>
      </c>
      <c r="AY408" s="12">
        <v>0</v>
      </c>
      <c r="AZ408" s="12">
        <v>0</v>
      </c>
      <c r="BA408" s="12">
        <v>0</v>
      </c>
      <c r="BB408" s="12">
        <v>0</v>
      </c>
      <c r="BC408" s="12">
        <v>0</v>
      </c>
      <c r="BD408" s="12">
        <v>0</v>
      </c>
      <c r="BE408" s="12">
        <v>0</v>
      </c>
      <c r="BF408" s="12">
        <v>0</v>
      </c>
      <c r="BG408" s="12">
        <v>0</v>
      </c>
      <c r="BH408" s="12">
        <v>0</v>
      </c>
      <c r="BI408" s="12">
        <v>0</v>
      </c>
      <c r="BJ408" s="12">
        <v>0</v>
      </c>
      <c r="BK408" s="12">
        <v>0</v>
      </c>
      <c r="BL408" s="12">
        <v>0</v>
      </c>
      <c r="BM408" s="12">
        <v>0</v>
      </c>
      <c r="BN408" s="12">
        <v>0</v>
      </c>
      <c r="BO408" s="12">
        <v>0</v>
      </c>
      <c r="BP408" s="12">
        <v>0</v>
      </c>
      <c r="BQ408" s="12">
        <v>0</v>
      </c>
      <c r="BR408" s="12" t="e">
        <v>#DIV/0!</v>
      </c>
    </row>
    <row r="409" spans="1:70">
      <c r="A409" s="1">
        <v>408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3" t="e">
        <v>#DIV/0!</v>
      </c>
      <c r="K409" s="13" t="e">
        <v>#DIV/0!</v>
      </c>
      <c r="L409" s="13" t="e">
        <v>#DIV/0!</v>
      </c>
      <c r="M409" s="13" t="e">
        <v>#DIV/0!</v>
      </c>
      <c r="N409" s="13" t="e">
        <v>#DIV/0!</v>
      </c>
      <c r="O409" s="13" t="e">
        <v>#DIV/0!</v>
      </c>
      <c r="P409" s="13" t="e">
        <v>#DIV/0!</v>
      </c>
      <c r="Q409" s="13" t="e">
        <v>#DIV/0!</v>
      </c>
      <c r="R409" s="13" t="e">
        <v>#DIV/0!</v>
      </c>
      <c r="S409" s="13" t="e">
        <v>#DIV/0!</v>
      </c>
      <c r="T409" s="13" t="e">
        <v>#DIV/0!</v>
      </c>
      <c r="U409" s="13" t="e">
        <v>#DIV/0!</v>
      </c>
      <c r="V409" s="13" t="e">
        <v>#DIV/0!</v>
      </c>
      <c r="W409" s="13" t="e">
        <v>#DIV/0!</v>
      </c>
      <c r="X409" s="13" t="e">
        <v>#DIV/0!</v>
      </c>
      <c r="Y409" s="13" t="e">
        <v>#DIV/0!</v>
      </c>
      <c r="Z409" s="13" t="e">
        <v>#DIV/0!</v>
      </c>
      <c r="AA409" s="13" t="e">
        <v>#DIV/0!</v>
      </c>
      <c r="AB409" s="13" t="e">
        <v>#DIV/0!</v>
      </c>
      <c r="AC409" s="13" t="e">
        <v>#DIV/0!</v>
      </c>
      <c r="AD409" s="13" t="e">
        <v>#DIV/0!</v>
      </c>
      <c r="AE409" s="5" t="e">
        <v>#DIV/0!</v>
      </c>
      <c r="AG409" s="5">
        <v>0</v>
      </c>
      <c r="AH409" s="5" t="e">
        <v>#DIV/0!</v>
      </c>
      <c r="AI409" s="7">
        <v>0</v>
      </c>
      <c r="AW409" s="12">
        <v>0</v>
      </c>
      <c r="AX409" s="12">
        <v>0</v>
      </c>
      <c r="AY409" s="12">
        <v>0</v>
      </c>
      <c r="AZ409" s="12">
        <v>0</v>
      </c>
      <c r="BA409" s="12">
        <v>0</v>
      </c>
      <c r="BB409" s="12">
        <v>0</v>
      </c>
      <c r="BC409" s="12">
        <v>0</v>
      </c>
      <c r="BD409" s="12">
        <v>0</v>
      </c>
      <c r="BE409" s="12">
        <v>0</v>
      </c>
      <c r="BF409" s="12">
        <v>0</v>
      </c>
      <c r="BG409" s="12">
        <v>0</v>
      </c>
      <c r="BH409" s="12">
        <v>0</v>
      </c>
      <c r="BI409" s="12">
        <v>0</v>
      </c>
      <c r="BJ409" s="12">
        <v>0</v>
      </c>
      <c r="BK409" s="12">
        <v>0</v>
      </c>
      <c r="BL409" s="12">
        <v>0</v>
      </c>
      <c r="BM409" s="12">
        <v>0</v>
      </c>
      <c r="BN409" s="12">
        <v>0</v>
      </c>
      <c r="BO409" s="12">
        <v>0</v>
      </c>
      <c r="BP409" s="12">
        <v>0</v>
      </c>
      <c r="BQ409" s="12">
        <v>0</v>
      </c>
      <c r="BR409" s="12" t="e">
        <v>#DIV/0!</v>
      </c>
    </row>
    <row r="410" spans="1:70">
      <c r="A410" s="1">
        <v>409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3" t="e">
        <v>#DIV/0!</v>
      </c>
      <c r="K410" s="13" t="e">
        <v>#DIV/0!</v>
      </c>
      <c r="L410" s="13" t="e">
        <v>#DIV/0!</v>
      </c>
      <c r="M410" s="13" t="e">
        <v>#DIV/0!</v>
      </c>
      <c r="N410" s="13" t="e">
        <v>#DIV/0!</v>
      </c>
      <c r="O410" s="13" t="e">
        <v>#DIV/0!</v>
      </c>
      <c r="P410" s="13" t="e">
        <v>#DIV/0!</v>
      </c>
      <c r="Q410" s="13" t="e">
        <v>#DIV/0!</v>
      </c>
      <c r="R410" s="13" t="e">
        <v>#DIV/0!</v>
      </c>
      <c r="S410" s="13" t="e">
        <v>#DIV/0!</v>
      </c>
      <c r="T410" s="13" t="e">
        <v>#DIV/0!</v>
      </c>
      <c r="U410" s="13" t="e">
        <v>#DIV/0!</v>
      </c>
      <c r="V410" s="13" t="e">
        <v>#DIV/0!</v>
      </c>
      <c r="W410" s="13" t="e">
        <v>#DIV/0!</v>
      </c>
      <c r="X410" s="13" t="e">
        <v>#DIV/0!</v>
      </c>
      <c r="Y410" s="13" t="e">
        <v>#DIV/0!</v>
      </c>
      <c r="Z410" s="13" t="e">
        <v>#DIV/0!</v>
      </c>
      <c r="AA410" s="13" t="e">
        <v>#DIV/0!</v>
      </c>
      <c r="AB410" s="13" t="e">
        <v>#DIV/0!</v>
      </c>
      <c r="AC410" s="13" t="e">
        <v>#DIV/0!</v>
      </c>
      <c r="AD410" s="13" t="e">
        <v>#DIV/0!</v>
      </c>
      <c r="AE410" s="5" t="e">
        <v>#DIV/0!</v>
      </c>
      <c r="AG410" s="5">
        <v>0</v>
      </c>
      <c r="AH410" s="5" t="e">
        <v>#DIV/0!</v>
      </c>
      <c r="AI410" s="7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v>0</v>
      </c>
      <c r="BD410" s="12">
        <v>0</v>
      </c>
      <c r="BE410" s="12">
        <v>0</v>
      </c>
      <c r="BF410" s="12">
        <v>0</v>
      </c>
      <c r="BG410" s="12">
        <v>0</v>
      </c>
      <c r="BH410" s="12">
        <v>0</v>
      </c>
      <c r="BI410" s="12">
        <v>0</v>
      </c>
      <c r="BJ410" s="12">
        <v>0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2">
        <v>0</v>
      </c>
      <c r="BR410" s="12" t="e">
        <v>#DIV/0!</v>
      </c>
    </row>
    <row r="411" spans="1:70">
      <c r="A411" s="1">
        <v>410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3" t="e">
        <v>#DIV/0!</v>
      </c>
      <c r="K411" s="13" t="e">
        <v>#DIV/0!</v>
      </c>
      <c r="L411" s="13" t="e">
        <v>#DIV/0!</v>
      </c>
      <c r="M411" s="13" t="e">
        <v>#DIV/0!</v>
      </c>
      <c r="N411" s="13" t="e">
        <v>#DIV/0!</v>
      </c>
      <c r="O411" s="13" t="e">
        <v>#DIV/0!</v>
      </c>
      <c r="P411" s="13" t="e">
        <v>#DIV/0!</v>
      </c>
      <c r="Q411" s="13" t="e">
        <v>#DIV/0!</v>
      </c>
      <c r="R411" s="13" t="e">
        <v>#DIV/0!</v>
      </c>
      <c r="S411" s="13" t="e">
        <v>#DIV/0!</v>
      </c>
      <c r="T411" s="13" t="e">
        <v>#DIV/0!</v>
      </c>
      <c r="U411" s="13" t="e">
        <v>#DIV/0!</v>
      </c>
      <c r="V411" s="13" t="e">
        <v>#DIV/0!</v>
      </c>
      <c r="W411" s="13" t="e">
        <v>#DIV/0!</v>
      </c>
      <c r="X411" s="13" t="e">
        <v>#DIV/0!</v>
      </c>
      <c r="Y411" s="13" t="e">
        <v>#DIV/0!</v>
      </c>
      <c r="Z411" s="13" t="e">
        <v>#DIV/0!</v>
      </c>
      <c r="AA411" s="13" t="e">
        <v>#DIV/0!</v>
      </c>
      <c r="AB411" s="13" t="e">
        <v>#DIV/0!</v>
      </c>
      <c r="AC411" s="13" t="e">
        <v>#DIV/0!</v>
      </c>
      <c r="AD411" s="13" t="e">
        <v>#DIV/0!</v>
      </c>
      <c r="AE411" s="5" t="e">
        <v>#DIV/0!</v>
      </c>
      <c r="AG411" s="5">
        <v>0</v>
      </c>
      <c r="AH411" s="5" t="e">
        <v>#DIV/0!</v>
      </c>
      <c r="AI411" s="7">
        <v>0</v>
      </c>
      <c r="AW411" s="12">
        <v>0</v>
      </c>
      <c r="AX411" s="12">
        <v>0</v>
      </c>
      <c r="AY411" s="12">
        <v>0</v>
      </c>
      <c r="AZ411" s="12">
        <v>0</v>
      </c>
      <c r="BA411" s="12">
        <v>0</v>
      </c>
      <c r="BB411" s="12">
        <v>0</v>
      </c>
      <c r="BC411" s="12">
        <v>0</v>
      </c>
      <c r="BD411" s="12">
        <v>0</v>
      </c>
      <c r="BE411" s="12">
        <v>0</v>
      </c>
      <c r="BF411" s="12">
        <v>0</v>
      </c>
      <c r="BG411" s="12">
        <v>0</v>
      </c>
      <c r="BH411" s="12">
        <v>0</v>
      </c>
      <c r="BI411" s="12">
        <v>0</v>
      </c>
      <c r="BJ411" s="12">
        <v>0</v>
      </c>
      <c r="BK411" s="12">
        <v>0</v>
      </c>
      <c r="BL411" s="12">
        <v>0</v>
      </c>
      <c r="BM411" s="12">
        <v>0</v>
      </c>
      <c r="BN411" s="12">
        <v>0</v>
      </c>
      <c r="BO411" s="12">
        <v>0</v>
      </c>
      <c r="BP411" s="12">
        <v>0</v>
      </c>
      <c r="BQ411" s="12">
        <v>0</v>
      </c>
      <c r="BR411" s="12" t="e">
        <v>#DIV/0!</v>
      </c>
    </row>
    <row r="412" spans="1:70">
      <c r="A412" s="1">
        <v>411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3" t="e">
        <v>#DIV/0!</v>
      </c>
      <c r="K412" s="13" t="e">
        <v>#DIV/0!</v>
      </c>
      <c r="L412" s="13" t="e">
        <v>#DIV/0!</v>
      </c>
      <c r="M412" s="13" t="e">
        <v>#DIV/0!</v>
      </c>
      <c r="N412" s="13" t="e">
        <v>#DIV/0!</v>
      </c>
      <c r="O412" s="13" t="e">
        <v>#DIV/0!</v>
      </c>
      <c r="P412" s="13" t="e">
        <v>#DIV/0!</v>
      </c>
      <c r="Q412" s="13" t="e">
        <v>#DIV/0!</v>
      </c>
      <c r="R412" s="13" t="e">
        <v>#DIV/0!</v>
      </c>
      <c r="S412" s="13" t="e">
        <v>#DIV/0!</v>
      </c>
      <c r="T412" s="13" t="e">
        <v>#DIV/0!</v>
      </c>
      <c r="U412" s="13" t="e">
        <v>#DIV/0!</v>
      </c>
      <c r="V412" s="13" t="e">
        <v>#DIV/0!</v>
      </c>
      <c r="W412" s="13" t="e">
        <v>#DIV/0!</v>
      </c>
      <c r="X412" s="13" t="e">
        <v>#DIV/0!</v>
      </c>
      <c r="Y412" s="13" t="e">
        <v>#DIV/0!</v>
      </c>
      <c r="Z412" s="13" t="e">
        <v>#DIV/0!</v>
      </c>
      <c r="AA412" s="13" t="e">
        <v>#DIV/0!</v>
      </c>
      <c r="AB412" s="13" t="e">
        <v>#DIV/0!</v>
      </c>
      <c r="AC412" s="13" t="e">
        <v>#DIV/0!</v>
      </c>
      <c r="AD412" s="13" t="e">
        <v>#DIV/0!</v>
      </c>
      <c r="AE412" s="5" t="e">
        <v>#DIV/0!</v>
      </c>
      <c r="AG412" s="5">
        <v>0</v>
      </c>
      <c r="AH412" s="5" t="e">
        <v>#DIV/0!</v>
      </c>
      <c r="AI412" s="7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v>0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12">
        <v>0</v>
      </c>
      <c r="BJ412" s="12">
        <v>0</v>
      </c>
      <c r="BK412" s="12">
        <v>0</v>
      </c>
      <c r="BL412" s="12">
        <v>0</v>
      </c>
      <c r="BM412" s="12">
        <v>0</v>
      </c>
      <c r="BN412" s="12">
        <v>0</v>
      </c>
      <c r="BO412" s="12">
        <v>0</v>
      </c>
      <c r="BP412" s="12">
        <v>0</v>
      </c>
      <c r="BQ412" s="12">
        <v>0</v>
      </c>
      <c r="BR412" s="12" t="e">
        <v>#DIV/0!</v>
      </c>
    </row>
    <row r="413" spans="1:70">
      <c r="A413" s="1">
        <v>412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3" t="e">
        <v>#DIV/0!</v>
      </c>
      <c r="K413" s="13" t="e">
        <v>#DIV/0!</v>
      </c>
      <c r="L413" s="13" t="e">
        <v>#DIV/0!</v>
      </c>
      <c r="M413" s="13" t="e">
        <v>#DIV/0!</v>
      </c>
      <c r="N413" s="13" t="e">
        <v>#DIV/0!</v>
      </c>
      <c r="O413" s="13" t="e">
        <v>#DIV/0!</v>
      </c>
      <c r="P413" s="13" t="e">
        <v>#DIV/0!</v>
      </c>
      <c r="Q413" s="13" t="e">
        <v>#DIV/0!</v>
      </c>
      <c r="R413" s="13" t="e">
        <v>#DIV/0!</v>
      </c>
      <c r="S413" s="13" t="e">
        <v>#DIV/0!</v>
      </c>
      <c r="T413" s="13" t="e">
        <v>#DIV/0!</v>
      </c>
      <c r="U413" s="13" t="e">
        <v>#DIV/0!</v>
      </c>
      <c r="V413" s="13" t="e">
        <v>#DIV/0!</v>
      </c>
      <c r="W413" s="13" t="e">
        <v>#DIV/0!</v>
      </c>
      <c r="X413" s="13" t="e">
        <v>#DIV/0!</v>
      </c>
      <c r="Y413" s="13" t="e">
        <v>#DIV/0!</v>
      </c>
      <c r="Z413" s="13" t="e">
        <v>#DIV/0!</v>
      </c>
      <c r="AA413" s="13" t="e">
        <v>#DIV/0!</v>
      </c>
      <c r="AB413" s="13" t="e">
        <v>#DIV/0!</v>
      </c>
      <c r="AC413" s="13" t="e">
        <v>#DIV/0!</v>
      </c>
      <c r="AD413" s="13" t="e">
        <v>#DIV/0!</v>
      </c>
      <c r="AE413" s="5" t="e">
        <v>#DIV/0!</v>
      </c>
      <c r="AG413" s="5">
        <v>0</v>
      </c>
      <c r="AH413" s="5" t="e">
        <v>#DIV/0!</v>
      </c>
      <c r="AI413" s="7">
        <v>0</v>
      </c>
      <c r="AW413" s="12">
        <v>0</v>
      </c>
      <c r="AX413" s="12">
        <v>0</v>
      </c>
      <c r="AY413" s="12">
        <v>0</v>
      </c>
      <c r="AZ413" s="12">
        <v>0</v>
      </c>
      <c r="BA413" s="12">
        <v>0</v>
      </c>
      <c r="BB413" s="12">
        <v>0</v>
      </c>
      <c r="BC413" s="12">
        <v>0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12">
        <v>0</v>
      </c>
      <c r="BJ413" s="12">
        <v>0</v>
      </c>
      <c r="BK413" s="12">
        <v>0</v>
      </c>
      <c r="BL413" s="12">
        <v>0</v>
      </c>
      <c r="BM413" s="12">
        <v>0</v>
      </c>
      <c r="BN413" s="12">
        <v>0</v>
      </c>
      <c r="BO413" s="12">
        <v>0</v>
      </c>
      <c r="BP413" s="12">
        <v>0</v>
      </c>
      <c r="BQ413" s="12">
        <v>0</v>
      </c>
      <c r="BR413" s="12" t="e">
        <v>#DIV/0!</v>
      </c>
    </row>
    <row r="414" spans="1:70">
      <c r="A414" s="1">
        <v>413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3" t="e">
        <v>#DIV/0!</v>
      </c>
      <c r="K414" s="13" t="e">
        <v>#DIV/0!</v>
      </c>
      <c r="L414" s="13" t="e">
        <v>#DIV/0!</v>
      </c>
      <c r="M414" s="13" t="e">
        <v>#DIV/0!</v>
      </c>
      <c r="N414" s="13" t="e">
        <v>#DIV/0!</v>
      </c>
      <c r="O414" s="13" t="e">
        <v>#DIV/0!</v>
      </c>
      <c r="P414" s="13" t="e">
        <v>#DIV/0!</v>
      </c>
      <c r="Q414" s="13" t="e">
        <v>#DIV/0!</v>
      </c>
      <c r="R414" s="13" t="e">
        <v>#DIV/0!</v>
      </c>
      <c r="S414" s="13" t="e">
        <v>#DIV/0!</v>
      </c>
      <c r="T414" s="13" t="e">
        <v>#DIV/0!</v>
      </c>
      <c r="U414" s="13" t="e">
        <v>#DIV/0!</v>
      </c>
      <c r="V414" s="13" t="e">
        <v>#DIV/0!</v>
      </c>
      <c r="W414" s="13" t="e">
        <v>#DIV/0!</v>
      </c>
      <c r="X414" s="13" t="e">
        <v>#DIV/0!</v>
      </c>
      <c r="Y414" s="13" t="e">
        <v>#DIV/0!</v>
      </c>
      <c r="Z414" s="13" t="e">
        <v>#DIV/0!</v>
      </c>
      <c r="AA414" s="13" t="e">
        <v>#DIV/0!</v>
      </c>
      <c r="AB414" s="13" t="e">
        <v>#DIV/0!</v>
      </c>
      <c r="AC414" s="13" t="e">
        <v>#DIV/0!</v>
      </c>
      <c r="AD414" s="13" t="e">
        <v>#DIV/0!</v>
      </c>
      <c r="AE414" s="5" t="e">
        <v>#DIV/0!</v>
      </c>
      <c r="AG414" s="5">
        <v>0</v>
      </c>
      <c r="AH414" s="5" t="e">
        <v>#DIV/0!</v>
      </c>
      <c r="AI414" s="7">
        <v>0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12">
        <v>0</v>
      </c>
      <c r="BJ414" s="12">
        <v>0</v>
      </c>
      <c r="BK414" s="12">
        <v>0</v>
      </c>
      <c r="BL414" s="12">
        <v>0</v>
      </c>
      <c r="BM414" s="12">
        <v>0</v>
      </c>
      <c r="BN414" s="12">
        <v>0</v>
      </c>
      <c r="BO414" s="12">
        <v>0</v>
      </c>
      <c r="BP414" s="12">
        <v>0</v>
      </c>
      <c r="BQ414" s="12">
        <v>0</v>
      </c>
      <c r="BR414" s="12" t="e">
        <v>#DIV/0!</v>
      </c>
    </row>
    <row r="415" spans="1:70">
      <c r="A415" s="1">
        <v>414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3" t="e">
        <v>#DIV/0!</v>
      </c>
      <c r="K415" s="13" t="e">
        <v>#DIV/0!</v>
      </c>
      <c r="L415" s="13" t="e">
        <v>#DIV/0!</v>
      </c>
      <c r="M415" s="13" t="e">
        <v>#DIV/0!</v>
      </c>
      <c r="N415" s="13" t="e">
        <v>#DIV/0!</v>
      </c>
      <c r="O415" s="13" t="e">
        <v>#DIV/0!</v>
      </c>
      <c r="P415" s="13" t="e">
        <v>#DIV/0!</v>
      </c>
      <c r="Q415" s="13" t="e">
        <v>#DIV/0!</v>
      </c>
      <c r="R415" s="13" t="e">
        <v>#DIV/0!</v>
      </c>
      <c r="S415" s="13" t="e">
        <v>#DIV/0!</v>
      </c>
      <c r="T415" s="13" t="e">
        <v>#DIV/0!</v>
      </c>
      <c r="U415" s="13" t="e">
        <v>#DIV/0!</v>
      </c>
      <c r="V415" s="13" t="e">
        <v>#DIV/0!</v>
      </c>
      <c r="W415" s="13" t="e">
        <v>#DIV/0!</v>
      </c>
      <c r="X415" s="13" t="e">
        <v>#DIV/0!</v>
      </c>
      <c r="Y415" s="13" t="e">
        <v>#DIV/0!</v>
      </c>
      <c r="Z415" s="13" t="e">
        <v>#DIV/0!</v>
      </c>
      <c r="AA415" s="13" t="e">
        <v>#DIV/0!</v>
      </c>
      <c r="AB415" s="13" t="e">
        <v>#DIV/0!</v>
      </c>
      <c r="AC415" s="13" t="e">
        <v>#DIV/0!</v>
      </c>
      <c r="AD415" s="13" t="e">
        <v>#DIV/0!</v>
      </c>
      <c r="AE415" s="5" t="e">
        <v>#DIV/0!</v>
      </c>
      <c r="AG415" s="5">
        <v>0</v>
      </c>
      <c r="AH415" s="5" t="e">
        <v>#DIV/0!</v>
      </c>
      <c r="AI415" s="7">
        <v>0</v>
      </c>
      <c r="AW415" s="12">
        <v>0</v>
      </c>
      <c r="AX415" s="12">
        <v>0</v>
      </c>
      <c r="AY415" s="12">
        <v>0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12">
        <v>0</v>
      </c>
      <c r="BJ415" s="12">
        <v>0</v>
      </c>
      <c r="BK415" s="12">
        <v>0</v>
      </c>
      <c r="BL415" s="12">
        <v>0</v>
      </c>
      <c r="BM415" s="12">
        <v>0</v>
      </c>
      <c r="BN415" s="12">
        <v>0</v>
      </c>
      <c r="BO415" s="12">
        <v>0</v>
      </c>
      <c r="BP415" s="12">
        <v>0</v>
      </c>
      <c r="BQ415" s="12">
        <v>0</v>
      </c>
      <c r="BR415" s="12" t="e">
        <v>#DIV/0!</v>
      </c>
    </row>
    <row r="416" spans="1:70">
      <c r="A416" s="1">
        <v>415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3" t="e">
        <v>#DIV/0!</v>
      </c>
      <c r="K416" s="13" t="e">
        <v>#DIV/0!</v>
      </c>
      <c r="L416" s="13" t="e">
        <v>#DIV/0!</v>
      </c>
      <c r="M416" s="13" t="e">
        <v>#DIV/0!</v>
      </c>
      <c r="N416" s="13" t="e">
        <v>#DIV/0!</v>
      </c>
      <c r="O416" s="13" t="e">
        <v>#DIV/0!</v>
      </c>
      <c r="P416" s="13" t="e">
        <v>#DIV/0!</v>
      </c>
      <c r="Q416" s="13" t="e">
        <v>#DIV/0!</v>
      </c>
      <c r="R416" s="13" t="e">
        <v>#DIV/0!</v>
      </c>
      <c r="S416" s="13" t="e">
        <v>#DIV/0!</v>
      </c>
      <c r="T416" s="13" t="e">
        <v>#DIV/0!</v>
      </c>
      <c r="U416" s="13" t="e">
        <v>#DIV/0!</v>
      </c>
      <c r="V416" s="13" t="e">
        <v>#DIV/0!</v>
      </c>
      <c r="W416" s="13" t="e">
        <v>#DIV/0!</v>
      </c>
      <c r="X416" s="13" t="e">
        <v>#DIV/0!</v>
      </c>
      <c r="Y416" s="13" t="e">
        <v>#DIV/0!</v>
      </c>
      <c r="Z416" s="13" t="e">
        <v>#DIV/0!</v>
      </c>
      <c r="AA416" s="13" t="e">
        <v>#DIV/0!</v>
      </c>
      <c r="AB416" s="13" t="e">
        <v>#DIV/0!</v>
      </c>
      <c r="AC416" s="13" t="e">
        <v>#DIV/0!</v>
      </c>
      <c r="AD416" s="13" t="e">
        <v>#DIV/0!</v>
      </c>
      <c r="AE416" s="5" t="e">
        <v>#DIV/0!</v>
      </c>
      <c r="AG416" s="5">
        <v>0</v>
      </c>
      <c r="AH416" s="5" t="e">
        <v>#DIV/0!</v>
      </c>
      <c r="AI416" s="7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12">
        <v>0</v>
      </c>
      <c r="BJ416" s="12">
        <v>0</v>
      </c>
      <c r="BK416" s="12">
        <v>0</v>
      </c>
      <c r="BL416" s="12">
        <v>0</v>
      </c>
      <c r="BM416" s="12">
        <v>0</v>
      </c>
      <c r="BN416" s="12">
        <v>0</v>
      </c>
      <c r="BO416" s="12">
        <v>0</v>
      </c>
      <c r="BP416" s="12">
        <v>0</v>
      </c>
      <c r="BQ416" s="12">
        <v>0</v>
      </c>
      <c r="BR416" s="12" t="e">
        <v>#DIV/0!</v>
      </c>
    </row>
    <row r="417" spans="1:70">
      <c r="A417" s="1">
        <v>416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3" t="e">
        <v>#DIV/0!</v>
      </c>
      <c r="K417" s="13" t="e">
        <v>#DIV/0!</v>
      </c>
      <c r="L417" s="13" t="e">
        <v>#DIV/0!</v>
      </c>
      <c r="M417" s="13" t="e">
        <v>#DIV/0!</v>
      </c>
      <c r="N417" s="13" t="e">
        <v>#DIV/0!</v>
      </c>
      <c r="O417" s="13" t="e">
        <v>#DIV/0!</v>
      </c>
      <c r="P417" s="13" t="e">
        <v>#DIV/0!</v>
      </c>
      <c r="Q417" s="13" t="e">
        <v>#DIV/0!</v>
      </c>
      <c r="R417" s="13" t="e">
        <v>#DIV/0!</v>
      </c>
      <c r="S417" s="13" t="e">
        <v>#DIV/0!</v>
      </c>
      <c r="T417" s="13" t="e">
        <v>#DIV/0!</v>
      </c>
      <c r="U417" s="13" t="e">
        <v>#DIV/0!</v>
      </c>
      <c r="V417" s="13" t="e">
        <v>#DIV/0!</v>
      </c>
      <c r="W417" s="13" t="e">
        <v>#DIV/0!</v>
      </c>
      <c r="X417" s="13" t="e">
        <v>#DIV/0!</v>
      </c>
      <c r="Y417" s="13" t="e">
        <v>#DIV/0!</v>
      </c>
      <c r="Z417" s="13" t="e">
        <v>#DIV/0!</v>
      </c>
      <c r="AA417" s="13" t="e">
        <v>#DIV/0!</v>
      </c>
      <c r="AB417" s="13" t="e">
        <v>#DIV/0!</v>
      </c>
      <c r="AC417" s="13" t="e">
        <v>#DIV/0!</v>
      </c>
      <c r="AD417" s="13" t="e">
        <v>#DIV/0!</v>
      </c>
      <c r="AE417" s="5" t="e">
        <v>#DIV/0!</v>
      </c>
      <c r="AG417" s="5">
        <v>0</v>
      </c>
      <c r="AH417" s="5" t="e">
        <v>#DIV/0!</v>
      </c>
      <c r="AI417" s="7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v>0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12">
        <v>0</v>
      </c>
      <c r="BJ417" s="12">
        <v>0</v>
      </c>
      <c r="BK417" s="12">
        <v>0</v>
      </c>
      <c r="BL417" s="12">
        <v>0</v>
      </c>
      <c r="BM417" s="12">
        <v>0</v>
      </c>
      <c r="BN417" s="12">
        <v>0</v>
      </c>
      <c r="BO417" s="12">
        <v>0</v>
      </c>
      <c r="BP417" s="12">
        <v>0</v>
      </c>
      <c r="BQ417" s="12">
        <v>0</v>
      </c>
      <c r="BR417" s="12" t="e">
        <v>#DIV/0!</v>
      </c>
    </row>
    <row r="418" spans="1:70">
      <c r="A418" s="1">
        <v>417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3" t="e">
        <v>#DIV/0!</v>
      </c>
      <c r="K418" s="13" t="e">
        <v>#DIV/0!</v>
      </c>
      <c r="L418" s="13" t="e">
        <v>#DIV/0!</v>
      </c>
      <c r="M418" s="13" t="e">
        <v>#DIV/0!</v>
      </c>
      <c r="N418" s="13" t="e">
        <v>#DIV/0!</v>
      </c>
      <c r="O418" s="13" t="e">
        <v>#DIV/0!</v>
      </c>
      <c r="P418" s="13" t="e">
        <v>#DIV/0!</v>
      </c>
      <c r="Q418" s="13" t="e">
        <v>#DIV/0!</v>
      </c>
      <c r="R418" s="13" t="e">
        <v>#DIV/0!</v>
      </c>
      <c r="S418" s="13" t="e">
        <v>#DIV/0!</v>
      </c>
      <c r="T418" s="13" t="e">
        <v>#DIV/0!</v>
      </c>
      <c r="U418" s="13" t="e">
        <v>#DIV/0!</v>
      </c>
      <c r="V418" s="13" t="e">
        <v>#DIV/0!</v>
      </c>
      <c r="W418" s="13" t="e">
        <v>#DIV/0!</v>
      </c>
      <c r="X418" s="13" t="e">
        <v>#DIV/0!</v>
      </c>
      <c r="Y418" s="13" t="e">
        <v>#DIV/0!</v>
      </c>
      <c r="Z418" s="13" t="e">
        <v>#DIV/0!</v>
      </c>
      <c r="AA418" s="13" t="e">
        <v>#DIV/0!</v>
      </c>
      <c r="AB418" s="13" t="e">
        <v>#DIV/0!</v>
      </c>
      <c r="AC418" s="13" t="e">
        <v>#DIV/0!</v>
      </c>
      <c r="AD418" s="13" t="e">
        <v>#DIV/0!</v>
      </c>
      <c r="AE418" s="5" t="e">
        <v>#DIV/0!</v>
      </c>
      <c r="AG418" s="5">
        <v>0</v>
      </c>
      <c r="AH418" s="5" t="e">
        <v>#DIV/0!</v>
      </c>
      <c r="AI418" s="7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0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12">
        <v>0</v>
      </c>
      <c r="BJ418" s="12">
        <v>0</v>
      </c>
      <c r="BK418" s="12">
        <v>0</v>
      </c>
      <c r="BL418" s="12">
        <v>0</v>
      </c>
      <c r="BM418" s="12">
        <v>0</v>
      </c>
      <c r="BN418" s="12">
        <v>0</v>
      </c>
      <c r="BO418" s="12">
        <v>0</v>
      </c>
      <c r="BP418" s="12">
        <v>0</v>
      </c>
      <c r="BQ418" s="12">
        <v>0</v>
      </c>
      <c r="BR418" s="12" t="e">
        <v>#DIV/0!</v>
      </c>
    </row>
    <row r="419" spans="1:70">
      <c r="A419" s="1">
        <v>418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3" t="e">
        <v>#DIV/0!</v>
      </c>
      <c r="K419" s="13" t="e">
        <v>#DIV/0!</v>
      </c>
      <c r="L419" s="13" t="e">
        <v>#DIV/0!</v>
      </c>
      <c r="M419" s="13" t="e">
        <v>#DIV/0!</v>
      </c>
      <c r="N419" s="13" t="e">
        <v>#DIV/0!</v>
      </c>
      <c r="O419" s="13" t="e">
        <v>#DIV/0!</v>
      </c>
      <c r="P419" s="13" t="e">
        <v>#DIV/0!</v>
      </c>
      <c r="Q419" s="13" t="e">
        <v>#DIV/0!</v>
      </c>
      <c r="R419" s="13" t="e">
        <v>#DIV/0!</v>
      </c>
      <c r="S419" s="13" t="e">
        <v>#DIV/0!</v>
      </c>
      <c r="T419" s="13" t="e">
        <v>#DIV/0!</v>
      </c>
      <c r="U419" s="13" t="e">
        <v>#DIV/0!</v>
      </c>
      <c r="V419" s="13" t="e">
        <v>#DIV/0!</v>
      </c>
      <c r="W419" s="13" t="e">
        <v>#DIV/0!</v>
      </c>
      <c r="X419" s="13" t="e">
        <v>#DIV/0!</v>
      </c>
      <c r="Y419" s="13" t="e">
        <v>#DIV/0!</v>
      </c>
      <c r="Z419" s="13" t="e">
        <v>#DIV/0!</v>
      </c>
      <c r="AA419" s="13" t="e">
        <v>#DIV/0!</v>
      </c>
      <c r="AB419" s="13" t="e">
        <v>#DIV/0!</v>
      </c>
      <c r="AC419" s="13" t="e">
        <v>#DIV/0!</v>
      </c>
      <c r="AD419" s="13" t="e">
        <v>#DIV/0!</v>
      </c>
      <c r="AE419" s="5" t="e">
        <v>#DIV/0!</v>
      </c>
      <c r="AG419" s="5">
        <v>0</v>
      </c>
      <c r="AH419" s="5" t="e">
        <v>#DIV/0!</v>
      </c>
      <c r="AI419" s="7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0</v>
      </c>
      <c r="BE419" s="12">
        <v>0</v>
      </c>
      <c r="BF419" s="12">
        <v>0</v>
      </c>
      <c r="BG419" s="12">
        <v>0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0</v>
      </c>
      <c r="BP419" s="12">
        <v>0</v>
      </c>
      <c r="BQ419" s="12">
        <v>0</v>
      </c>
      <c r="BR419" s="12" t="e">
        <v>#DIV/0!</v>
      </c>
    </row>
    <row r="420" spans="1:70">
      <c r="A420" s="1">
        <v>419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3" t="e">
        <v>#DIV/0!</v>
      </c>
      <c r="K420" s="13" t="e">
        <v>#DIV/0!</v>
      </c>
      <c r="L420" s="13" t="e">
        <v>#DIV/0!</v>
      </c>
      <c r="M420" s="13" t="e">
        <v>#DIV/0!</v>
      </c>
      <c r="N420" s="13" t="e">
        <v>#DIV/0!</v>
      </c>
      <c r="O420" s="13" t="e">
        <v>#DIV/0!</v>
      </c>
      <c r="P420" s="13" t="e">
        <v>#DIV/0!</v>
      </c>
      <c r="Q420" s="13" t="e">
        <v>#DIV/0!</v>
      </c>
      <c r="R420" s="13" t="e">
        <v>#DIV/0!</v>
      </c>
      <c r="S420" s="13" t="e">
        <v>#DIV/0!</v>
      </c>
      <c r="T420" s="13" t="e">
        <v>#DIV/0!</v>
      </c>
      <c r="U420" s="13" t="e">
        <v>#DIV/0!</v>
      </c>
      <c r="V420" s="13" t="e">
        <v>#DIV/0!</v>
      </c>
      <c r="W420" s="13" t="e">
        <v>#DIV/0!</v>
      </c>
      <c r="X420" s="13" t="e">
        <v>#DIV/0!</v>
      </c>
      <c r="Y420" s="13" t="e">
        <v>#DIV/0!</v>
      </c>
      <c r="Z420" s="13" t="e">
        <v>#DIV/0!</v>
      </c>
      <c r="AA420" s="13" t="e">
        <v>#DIV/0!</v>
      </c>
      <c r="AB420" s="13" t="e">
        <v>#DIV/0!</v>
      </c>
      <c r="AC420" s="13" t="e">
        <v>#DIV/0!</v>
      </c>
      <c r="AD420" s="13" t="e">
        <v>#DIV/0!</v>
      </c>
      <c r="AE420" s="5" t="e">
        <v>#DIV/0!</v>
      </c>
      <c r="AG420" s="5">
        <v>0</v>
      </c>
      <c r="AH420" s="5" t="e">
        <v>#DIV/0!</v>
      </c>
      <c r="AI420" s="7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12">
        <v>0</v>
      </c>
      <c r="BJ420" s="12">
        <v>0</v>
      </c>
      <c r="BK420" s="12">
        <v>0</v>
      </c>
      <c r="BL420" s="12">
        <v>0</v>
      </c>
      <c r="BM420" s="12">
        <v>0</v>
      </c>
      <c r="BN420" s="12">
        <v>0</v>
      </c>
      <c r="BO420" s="12">
        <v>0</v>
      </c>
      <c r="BP420" s="12">
        <v>0</v>
      </c>
      <c r="BQ420" s="12">
        <v>0</v>
      </c>
      <c r="BR420" s="12" t="e">
        <v>#DIV/0!</v>
      </c>
    </row>
    <row r="421" spans="1:70">
      <c r="A421" s="1">
        <v>420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3" t="e">
        <v>#DIV/0!</v>
      </c>
      <c r="K421" s="13" t="e">
        <v>#DIV/0!</v>
      </c>
      <c r="L421" s="13" t="e">
        <v>#DIV/0!</v>
      </c>
      <c r="M421" s="13" t="e">
        <v>#DIV/0!</v>
      </c>
      <c r="N421" s="13" t="e">
        <v>#DIV/0!</v>
      </c>
      <c r="O421" s="13" t="e">
        <v>#DIV/0!</v>
      </c>
      <c r="P421" s="13" t="e">
        <v>#DIV/0!</v>
      </c>
      <c r="Q421" s="13" t="e">
        <v>#DIV/0!</v>
      </c>
      <c r="R421" s="13" t="e">
        <v>#DIV/0!</v>
      </c>
      <c r="S421" s="13" t="e">
        <v>#DIV/0!</v>
      </c>
      <c r="T421" s="13" t="e">
        <v>#DIV/0!</v>
      </c>
      <c r="U421" s="13" t="e">
        <v>#DIV/0!</v>
      </c>
      <c r="V421" s="13" t="e">
        <v>#DIV/0!</v>
      </c>
      <c r="W421" s="13" t="e">
        <v>#DIV/0!</v>
      </c>
      <c r="X421" s="13" t="e">
        <v>#DIV/0!</v>
      </c>
      <c r="Y421" s="13" t="e">
        <v>#DIV/0!</v>
      </c>
      <c r="Z421" s="13" t="e">
        <v>#DIV/0!</v>
      </c>
      <c r="AA421" s="13" t="e">
        <v>#DIV/0!</v>
      </c>
      <c r="AB421" s="13" t="e">
        <v>#DIV/0!</v>
      </c>
      <c r="AC421" s="13" t="e">
        <v>#DIV/0!</v>
      </c>
      <c r="AD421" s="13" t="e">
        <v>#DIV/0!</v>
      </c>
      <c r="AE421" s="5" t="e">
        <v>#DIV/0!</v>
      </c>
      <c r="AG421" s="5">
        <v>0</v>
      </c>
      <c r="AH421" s="5" t="e">
        <v>#DIV/0!</v>
      </c>
      <c r="AI421" s="7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v>0</v>
      </c>
      <c r="BD421" s="12">
        <v>0</v>
      </c>
      <c r="BE421" s="12">
        <v>0</v>
      </c>
      <c r="BF421" s="12">
        <v>0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0</v>
      </c>
      <c r="BP421" s="12">
        <v>0</v>
      </c>
      <c r="BQ421" s="12">
        <v>0</v>
      </c>
      <c r="BR421" s="12" t="e">
        <v>#DIV/0!</v>
      </c>
    </row>
    <row r="422" spans="1:70">
      <c r="A422" s="1">
        <v>421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3" t="e">
        <v>#DIV/0!</v>
      </c>
      <c r="K422" s="13" t="e">
        <v>#DIV/0!</v>
      </c>
      <c r="L422" s="13" t="e">
        <v>#DIV/0!</v>
      </c>
      <c r="M422" s="13" t="e">
        <v>#DIV/0!</v>
      </c>
      <c r="N422" s="13" t="e">
        <v>#DIV/0!</v>
      </c>
      <c r="O422" s="13" t="e">
        <v>#DIV/0!</v>
      </c>
      <c r="P422" s="13" t="e">
        <v>#DIV/0!</v>
      </c>
      <c r="Q422" s="13" t="e">
        <v>#DIV/0!</v>
      </c>
      <c r="R422" s="13" t="e">
        <v>#DIV/0!</v>
      </c>
      <c r="S422" s="13" t="e">
        <v>#DIV/0!</v>
      </c>
      <c r="T422" s="13" t="e">
        <v>#DIV/0!</v>
      </c>
      <c r="U422" s="13" t="e">
        <v>#DIV/0!</v>
      </c>
      <c r="V422" s="13" t="e">
        <v>#DIV/0!</v>
      </c>
      <c r="W422" s="13" t="e">
        <v>#DIV/0!</v>
      </c>
      <c r="X422" s="13" t="e">
        <v>#DIV/0!</v>
      </c>
      <c r="Y422" s="13" t="e">
        <v>#DIV/0!</v>
      </c>
      <c r="Z422" s="13" t="e">
        <v>#DIV/0!</v>
      </c>
      <c r="AA422" s="13" t="e">
        <v>#DIV/0!</v>
      </c>
      <c r="AB422" s="13" t="e">
        <v>#DIV/0!</v>
      </c>
      <c r="AC422" s="13" t="e">
        <v>#DIV/0!</v>
      </c>
      <c r="AD422" s="13" t="e">
        <v>#DIV/0!</v>
      </c>
      <c r="AE422" s="5" t="e">
        <v>#DIV/0!</v>
      </c>
      <c r="AG422" s="5">
        <v>0</v>
      </c>
      <c r="AH422" s="5" t="e">
        <v>#DIV/0!</v>
      </c>
      <c r="AI422" s="7">
        <v>0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v>0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12">
        <v>0</v>
      </c>
      <c r="BJ422" s="12">
        <v>0</v>
      </c>
      <c r="BK422" s="12">
        <v>0</v>
      </c>
      <c r="BL422" s="12">
        <v>0</v>
      </c>
      <c r="BM422" s="12">
        <v>0</v>
      </c>
      <c r="BN422" s="12">
        <v>0</v>
      </c>
      <c r="BO422" s="12">
        <v>0</v>
      </c>
      <c r="BP422" s="12">
        <v>0</v>
      </c>
      <c r="BQ422" s="12">
        <v>0</v>
      </c>
      <c r="BR422" s="12" t="e">
        <v>#DIV/0!</v>
      </c>
    </row>
    <row r="423" spans="1:70">
      <c r="A423" s="1">
        <v>422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3" t="e">
        <v>#DIV/0!</v>
      </c>
      <c r="K423" s="13" t="e">
        <v>#DIV/0!</v>
      </c>
      <c r="L423" s="13" t="e">
        <v>#DIV/0!</v>
      </c>
      <c r="M423" s="13" t="e">
        <v>#DIV/0!</v>
      </c>
      <c r="N423" s="13" t="e">
        <v>#DIV/0!</v>
      </c>
      <c r="O423" s="13" t="e">
        <v>#DIV/0!</v>
      </c>
      <c r="P423" s="13" t="e">
        <v>#DIV/0!</v>
      </c>
      <c r="Q423" s="13" t="e">
        <v>#DIV/0!</v>
      </c>
      <c r="R423" s="13" t="e">
        <v>#DIV/0!</v>
      </c>
      <c r="S423" s="13" t="e">
        <v>#DIV/0!</v>
      </c>
      <c r="T423" s="13" t="e">
        <v>#DIV/0!</v>
      </c>
      <c r="U423" s="13" t="e">
        <v>#DIV/0!</v>
      </c>
      <c r="V423" s="13" t="e">
        <v>#DIV/0!</v>
      </c>
      <c r="W423" s="13" t="e">
        <v>#DIV/0!</v>
      </c>
      <c r="X423" s="13" t="e">
        <v>#DIV/0!</v>
      </c>
      <c r="Y423" s="13" t="e">
        <v>#DIV/0!</v>
      </c>
      <c r="Z423" s="13" t="e">
        <v>#DIV/0!</v>
      </c>
      <c r="AA423" s="13" t="e">
        <v>#DIV/0!</v>
      </c>
      <c r="AB423" s="13" t="e">
        <v>#DIV/0!</v>
      </c>
      <c r="AC423" s="13" t="e">
        <v>#DIV/0!</v>
      </c>
      <c r="AD423" s="13" t="e">
        <v>#DIV/0!</v>
      </c>
      <c r="AE423" s="5" t="e">
        <v>#DIV/0!</v>
      </c>
      <c r="AG423" s="5">
        <v>0</v>
      </c>
      <c r="AH423" s="5" t="e">
        <v>#DIV/0!</v>
      </c>
      <c r="AI423" s="7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0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0</v>
      </c>
      <c r="BP423" s="12">
        <v>0</v>
      </c>
      <c r="BQ423" s="12">
        <v>0</v>
      </c>
      <c r="BR423" s="12" t="e">
        <v>#DIV/0!</v>
      </c>
    </row>
    <row r="424" spans="1:70">
      <c r="A424" s="1">
        <v>423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3" t="e">
        <v>#DIV/0!</v>
      </c>
      <c r="K424" s="13" t="e">
        <v>#DIV/0!</v>
      </c>
      <c r="L424" s="13" t="e">
        <v>#DIV/0!</v>
      </c>
      <c r="M424" s="13" t="e">
        <v>#DIV/0!</v>
      </c>
      <c r="N424" s="13" t="e">
        <v>#DIV/0!</v>
      </c>
      <c r="O424" s="13" t="e">
        <v>#DIV/0!</v>
      </c>
      <c r="P424" s="13" t="e">
        <v>#DIV/0!</v>
      </c>
      <c r="Q424" s="13" t="e">
        <v>#DIV/0!</v>
      </c>
      <c r="R424" s="13" t="e">
        <v>#DIV/0!</v>
      </c>
      <c r="S424" s="13" t="e">
        <v>#DIV/0!</v>
      </c>
      <c r="T424" s="13" t="e">
        <v>#DIV/0!</v>
      </c>
      <c r="U424" s="13" t="e">
        <v>#DIV/0!</v>
      </c>
      <c r="V424" s="13" t="e">
        <v>#DIV/0!</v>
      </c>
      <c r="W424" s="13" t="e">
        <v>#DIV/0!</v>
      </c>
      <c r="X424" s="13" t="e">
        <v>#DIV/0!</v>
      </c>
      <c r="Y424" s="13" t="e">
        <v>#DIV/0!</v>
      </c>
      <c r="Z424" s="13" t="e">
        <v>#DIV/0!</v>
      </c>
      <c r="AA424" s="13" t="e">
        <v>#DIV/0!</v>
      </c>
      <c r="AB424" s="13" t="e">
        <v>#DIV/0!</v>
      </c>
      <c r="AC424" s="13" t="e">
        <v>#DIV/0!</v>
      </c>
      <c r="AD424" s="13" t="e">
        <v>#DIV/0!</v>
      </c>
      <c r="AE424" s="5" t="e">
        <v>#DIV/0!</v>
      </c>
      <c r="AG424" s="5">
        <v>0</v>
      </c>
      <c r="AH424" s="5" t="e">
        <v>#DIV/0!</v>
      </c>
      <c r="AI424" s="7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v>0</v>
      </c>
      <c r="BD424" s="12">
        <v>0</v>
      </c>
      <c r="BE424" s="12">
        <v>0</v>
      </c>
      <c r="BF424" s="12">
        <v>0</v>
      </c>
      <c r="BG424" s="12">
        <v>0</v>
      </c>
      <c r="BH424" s="12">
        <v>0</v>
      </c>
      <c r="BI424" s="12">
        <v>0</v>
      </c>
      <c r="BJ424" s="12">
        <v>0</v>
      </c>
      <c r="BK424" s="12">
        <v>0</v>
      </c>
      <c r="BL424" s="12">
        <v>0</v>
      </c>
      <c r="BM424" s="12">
        <v>0</v>
      </c>
      <c r="BN424" s="12">
        <v>0</v>
      </c>
      <c r="BO424" s="12">
        <v>0</v>
      </c>
      <c r="BP424" s="12">
        <v>0</v>
      </c>
      <c r="BQ424" s="12">
        <v>0</v>
      </c>
      <c r="BR424" s="12" t="e">
        <v>#DIV/0!</v>
      </c>
    </row>
    <row r="425" spans="1:70">
      <c r="A425" s="1">
        <v>424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3" t="e">
        <v>#DIV/0!</v>
      </c>
      <c r="K425" s="13" t="e">
        <v>#DIV/0!</v>
      </c>
      <c r="L425" s="13" t="e">
        <v>#DIV/0!</v>
      </c>
      <c r="M425" s="13" t="e">
        <v>#DIV/0!</v>
      </c>
      <c r="N425" s="13" t="e">
        <v>#DIV/0!</v>
      </c>
      <c r="O425" s="13" t="e">
        <v>#DIV/0!</v>
      </c>
      <c r="P425" s="13" t="e">
        <v>#DIV/0!</v>
      </c>
      <c r="Q425" s="13" t="e">
        <v>#DIV/0!</v>
      </c>
      <c r="R425" s="13" t="e">
        <v>#DIV/0!</v>
      </c>
      <c r="S425" s="13" t="e">
        <v>#DIV/0!</v>
      </c>
      <c r="T425" s="13" t="e">
        <v>#DIV/0!</v>
      </c>
      <c r="U425" s="13" t="e">
        <v>#DIV/0!</v>
      </c>
      <c r="V425" s="13" t="e">
        <v>#DIV/0!</v>
      </c>
      <c r="W425" s="13" t="e">
        <v>#DIV/0!</v>
      </c>
      <c r="X425" s="13" t="e">
        <v>#DIV/0!</v>
      </c>
      <c r="Y425" s="13" t="e">
        <v>#DIV/0!</v>
      </c>
      <c r="Z425" s="13" t="e">
        <v>#DIV/0!</v>
      </c>
      <c r="AA425" s="13" t="e">
        <v>#DIV/0!</v>
      </c>
      <c r="AB425" s="13" t="e">
        <v>#DIV/0!</v>
      </c>
      <c r="AC425" s="13" t="e">
        <v>#DIV/0!</v>
      </c>
      <c r="AD425" s="13" t="e">
        <v>#DIV/0!</v>
      </c>
      <c r="AE425" s="5" t="e">
        <v>#DIV/0!</v>
      </c>
      <c r="AG425" s="5">
        <v>0</v>
      </c>
      <c r="AH425" s="5" t="e">
        <v>#DIV/0!</v>
      </c>
      <c r="AI425" s="7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0</v>
      </c>
      <c r="BC425" s="12">
        <v>0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12">
        <v>0</v>
      </c>
      <c r="BJ425" s="12">
        <v>0</v>
      </c>
      <c r="BK425" s="12">
        <v>0</v>
      </c>
      <c r="BL425" s="12">
        <v>0</v>
      </c>
      <c r="BM425" s="12">
        <v>0</v>
      </c>
      <c r="BN425" s="12">
        <v>0</v>
      </c>
      <c r="BO425" s="12">
        <v>0</v>
      </c>
      <c r="BP425" s="12">
        <v>0</v>
      </c>
      <c r="BQ425" s="12">
        <v>0</v>
      </c>
      <c r="BR425" s="12" t="e">
        <v>#DIV/0!</v>
      </c>
    </row>
    <row r="426" spans="1:70">
      <c r="A426" s="1">
        <v>425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3" t="e">
        <v>#DIV/0!</v>
      </c>
      <c r="K426" s="13" t="e">
        <v>#DIV/0!</v>
      </c>
      <c r="L426" s="13" t="e">
        <v>#DIV/0!</v>
      </c>
      <c r="M426" s="13" t="e">
        <v>#DIV/0!</v>
      </c>
      <c r="N426" s="13" t="e">
        <v>#DIV/0!</v>
      </c>
      <c r="O426" s="13" t="e">
        <v>#DIV/0!</v>
      </c>
      <c r="P426" s="13" t="e">
        <v>#DIV/0!</v>
      </c>
      <c r="Q426" s="13" t="e">
        <v>#DIV/0!</v>
      </c>
      <c r="R426" s="13" t="e">
        <v>#DIV/0!</v>
      </c>
      <c r="S426" s="13" t="e">
        <v>#DIV/0!</v>
      </c>
      <c r="T426" s="13" t="e">
        <v>#DIV/0!</v>
      </c>
      <c r="U426" s="13" t="e">
        <v>#DIV/0!</v>
      </c>
      <c r="V426" s="13" t="e">
        <v>#DIV/0!</v>
      </c>
      <c r="W426" s="13" t="e">
        <v>#DIV/0!</v>
      </c>
      <c r="X426" s="13" t="e">
        <v>#DIV/0!</v>
      </c>
      <c r="Y426" s="13" t="e">
        <v>#DIV/0!</v>
      </c>
      <c r="Z426" s="13" t="e">
        <v>#DIV/0!</v>
      </c>
      <c r="AA426" s="13" t="e">
        <v>#DIV/0!</v>
      </c>
      <c r="AB426" s="13" t="e">
        <v>#DIV/0!</v>
      </c>
      <c r="AC426" s="13" t="e">
        <v>#DIV/0!</v>
      </c>
      <c r="AD426" s="13" t="e">
        <v>#DIV/0!</v>
      </c>
      <c r="AE426" s="5" t="e">
        <v>#DIV/0!</v>
      </c>
      <c r="AG426" s="5">
        <v>0</v>
      </c>
      <c r="AH426" s="5" t="e">
        <v>#DIV/0!</v>
      </c>
      <c r="AI426" s="7">
        <v>0</v>
      </c>
      <c r="AW426" s="12">
        <v>0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v>0</v>
      </c>
      <c r="BD426" s="12">
        <v>0</v>
      </c>
      <c r="BE426" s="12">
        <v>0</v>
      </c>
      <c r="BF426" s="12">
        <v>0</v>
      </c>
      <c r="BG426" s="12">
        <v>0</v>
      </c>
      <c r="BH426" s="12">
        <v>0</v>
      </c>
      <c r="BI426" s="12">
        <v>0</v>
      </c>
      <c r="BJ426" s="12">
        <v>0</v>
      </c>
      <c r="BK426" s="12">
        <v>0</v>
      </c>
      <c r="BL426" s="12">
        <v>0</v>
      </c>
      <c r="BM426" s="12">
        <v>0</v>
      </c>
      <c r="BN426" s="12">
        <v>0</v>
      </c>
      <c r="BO426" s="12">
        <v>0</v>
      </c>
      <c r="BP426" s="12">
        <v>0</v>
      </c>
      <c r="BQ426" s="12">
        <v>0</v>
      </c>
      <c r="BR426" s="12" t="e">
        <v>#DIV/0!</v>
      </c>
    </row>
    <row r="427" spans="1:70">
      <c r="A427" s="1">
        <v>426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3" t="e">
        <v>#DIV/0!</v>
      </c>
      <c r="K427" s="13" t="e">
        <v>#DIV/0!</v>
      </c>
      <c r="L427" s="13" t="e">
        <v>#DIV/0!</v>
      </c>
      <c r="M427" s="13" t="e">
        <v>#DIV/0!</v>
      </c>
      <c r="N427" s="13" t="e">
        <v>#DIV/0!</v>
      </c>
      <c r="O427" s="13" t="e">
        <v>#DIV/0!</v>
      </c>
      <c r="P427" s="13" t="e">
        <v>#DIV/0!</v>
      </c>
      <c r="Q427" s="13" t="e">
        <v>#DIV/0!</v>
      </c>
      <c r="R427" s="13" t="e">
        <v>#DIV/0!</v>
      </c>
      <c r="S427" s="13" t="e">
        <v>#DIV/0!</v>
      </c>
      <c r="T427" s="13" t="e">
        <v>#DIV/0!</v>
      </c>
      <c r="U427" s="13" t="e">
        <v>#DIV/0!</v>
      </c>
      <c r="V427" s="13" t="e">
        <v>#DIV/0!</v>
      </c>
      <c r="W427" s="13" t="e">
        <v>#DIV/0!</v>
      </c>
      <c r="X427" s="13" t="e">
        <v>#DIV/0!</v>
      </c>
      <c r="Y427" s="13" t="e">
        <v>#DIV/0!</v>
      </c>
      <c r="Z427" s="13" t="e">
        <v>#DIV/0!</v>
      </c>
      <c r="AA427" s="13" t="e">
        <v>#DIV/0!</v>
      </c>
      <c r="AB427" s="13" t="e">
        <v>#DIV/0!</v>
      </c>
      <c r="AC427" s="13" t="e">
        <v>#DIV/0!</v>
      </c>
      <c r="AD427" s="13" t="e">
        <v>#DIV/0!</v>
      </c>
      <c r="AE427" s="5" t="e">
        <v>#DIV/0!</v>
      </c>
      <c r="AG427" s="5">
        <v>0</v>
      </c>
      <c r="AH427" s="5" t="e">
        <v>#DIV/0!</v>
      </c>
      <c r="AI427" s="7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v>0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12">
        <v>0</v>
      </c>
      <c r="BJ427" s="12">
        <v>0</v>
      </c>
      <c r="BK427" s="12">
        <v>0</v>
      </c>
      <c r="BL427" s="12">
        <v>0</v>
      </c>
      <c r="BM427" s="12">
        <v>0</v>
      </c>
      <c r="BN427" s="12">
        <v>0</v>
      </c>
      <c r="BO427" s="12">
        <v>0</v>
      </c>
      <c r="BP427" s="12">
        <v>0</v>
      </c>
      <c r="BQ427" s="12">
        <v>0</v>
      </c>
      <c r="BR427" s="12" t="e">
        <v>#DIV/0!</v>
      </c>
    </row>
    <row r="428" spans="1:70">
      <c r="A428" s="1">
        <v>427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3" t="e">
        <v>#DIV/0!</v>
      </c>
      <c r="K428" s="13" t="e">
        <v>#DIV/0!</v>
      </c>
      <c r="L428" s="13" t="e">
        <v>#DIV/0!</v>
      </c>
      <c r="M428" s="13" t="e">
        <v>#DIV/0!</v>
      </c>
      <c r="N428" s="13" t="e">
        <v>#DIV/0!</v>
      </c>
      <c r="O428" s="13" t="e">
        <v>#DIV/0!</v>
      </c>
      <c r="P428" s="13" t="e">
        <v>#DIV/0!</v>
      </c>
      <c r="Q428" s="13" t="e">
        <v>#DIV/0!</v>
      </c>
      <c r="R428" s="13" t="e">
        <v>#DIV/0!</v>
      </c>
      <c r="S428" s="13" t="e">
        <v>#DIV/0!</v>
      </c>
      <c r="T428" s="13" t="e">
        <v>#DIV/0!</v>
      </c>
      <c r="U428" s="13" t="e">
        <v>#DIV/0!</v>
      </c>
      <c r="V428" s="13" t="e">
        <v>#DIV/0!</v>
      </c>
      <c r="W428" s="13" t="e">
        <v>#DIV/0!</v>
      </c>
      <c r="X428" s="13" t="e">
        <v>#DIV/0!</v>
      </c>
      <c r="Y428" s="13" t="e">
        <v>#DIV/0!</v>
      </c>
      <c r="Z428" s="13" t="e">
        <v>#DIV/0!</v>
      </c>
      <c r="AA428" s="13" t="e">
        <v>#DIV/0!</v>
      </c>
      <c r="AB428" s="13" t="e">
        <v>#DIV/0!</v>
      </c>
      <c r="AC428" s="13" t="e">
        <v>#DIV/0!</v>
      </c>
      <c r="AD428" s="13" t="e">
        <v>#DIV/0!</v>
      </c>
      <c r="AE428" s="5" t="e">
        <v>#DIV/0!</v>
      </c>
      <c r="AG428" s="5">
        <v>0</v>
      </c>
      <c r="AH428" s="5" t="e">
        <v>#DIV/0!</v>
      </c>
      <c r="AI428" s="7">
        <v>0</v>
      </c>
      <c r="AW428" s="12">
        <v>0</v>
      </c>
      <c r="AX428" s="12">
        <v>0</v>
      </c>
      <c r="AY428" s="12">
        <v>0</v>
      </c>
      <c r="AZ428" s="12">
        <v>0</v>
      </c>
      <c r="BA428" s="12">
        <v>0</v>
      </c>
      <c r="BB428" s="12">
        <v>0</v>
      </c>
      <c r="BC428" s="12">
        <v>0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12">
        <v>0</v>
      </c>
      <c r="BJ428" s="12">
        <v>0</v>
      </c>
      <c r="BK428" s="12">
        <v>0</v>
      </c>
      <c r="BL428" s="12">
        <v>0</v>
      </c>
      <c r="BM428" s="12">
        <v>0</v>
      </c>
      <c r="BN428" s="12">
        <v>0</v>
      </c>
      <c r="BO428" s="12">
        <v>0</v>
      </c>
      <c r="BP428" s="12">
        <v>0</v>
      </c>
      <c r="BQ428" s="12">
        <v>0</v>
      </c>
      <c r="BR428" s="12" t="e">
        <v>#DIV/0!</v>
      </c>
    </row>
    <row r="429" spans="1:70">
      <c r="A429" s="1">
        <v>428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3" t="e">
        <v>#DIV/0!</v>
      </c>
      <c r="K429" s="13" t="e">
        <v>#DIV/0!</v>
      </c>
      <c r="L429" s="13" t="e">
        <v>#DIV/0!</v>
      </c>
      <c r="M429" s="13" t="e">
        <v>#DIV/0!</v>
      </c>
      <c r="N429" s="13" t="e">
        <v>#DIV/0!</v>
      </c>
      <c r="O429" s="13" t="e">
        <v>#DIV/0!</v>
      </c>
      <c r="P429" s="13" t="e">
        <v>#DIV/0!</v>
      </c>
      <c r="Q429" s="13" t="e">
        <v>#DIV/0!</v>
      </c>
      <c r="R429" s="13" t="e">
        <v>#DIV/0!</v>
      </c>
      <c r="S429" s="13" t="e">
        <v>#DIV/0!</v>
      </c>
      <c r="T429" s="13" t="e">
        <v>#DIV/0!</v>
      </c>
      <c r="U429" s="13" t="e">
        <v>#DIV/0!</v>
      </c>
      <c r="V429" s="13" t="e">
        <v>#DIV/0!</v>
      </c>
      <c r="W429" s="13" t="e">
        <v>#DIV/0!</v>
      </c>
      <c r="X429" s="13" t="e">
        <v>#DIV/0!</v>
      </c>
      <c r="Y429" s="13" t="e">
        <v>#DIV/0!</v>
      </c>
      <c r="Z429" s="13" t="e">
        <v>#DIV/0!</v>
      </c>
      <c r="AA429" s="13" t="e">
        <v>#DIV/0!</v>
      </c>
      <c r="AB429" s="13" t="e">
        <v>#DIV/0!</v>
      </c>
      <c r="AC429" s="13" t="e">
        <v>#DIV/0!</v>
      </c>
      <c r="AD429" s="13" t="e">
        <v>#DIV/0!</v>
      </c>
      <c r="AE429" s="5" t="e">
        <v>#DIV/0!</v>
      </c>
      <c r="AG429" s="5">
        <v>0</v>
      </c>
      <c r="AH429" s="5" t="e">
        <v>#DIV/0!</v>
      </c>
      <c r="AI429" s="7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12">
        <v>0</v>
      </c>
      <c r="BJ429" s="12">
        <v>0</v>
      </c>
      <c r="BK429" s="12">
        <v>0</v>
      </c>
      <c r="BL429" s="12">
        <v>0</v>
      </c>
      <c r="BM429" s="12">
        <v>0</v>
      </c>
      <c r="BN429" s="12">
        <v>0</v>
      </c>
      <c r="BO429" s="12">
        <v>0</v>
      </c>
      <c r="BP429" s="12">
        <v>0</v>
      </c>
      <c r="BQ429" s="12">
        <v>0</v>
      </c>
      <c r="BR429" s="12" t="e">
        <v>#DIV/0!</v>
      </c>
    </row>
    <row r="430" spans="1:70">
      <c r="A430" s="1">
        <v>429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3" t="e">
        <v>#DIV/0!</v>
      </c>
      <c r="K430" s="13" t="e">
        <v>#DIV/0!</v>
      </c>
      <c r="L430" s="13" t="e">
        <v>#DIV/0!</v>
      </c>
      <c r="M430" s="13" t="e">
        <v>#DIV/0!</v>
      </c>
      <c r="N430" s="13" t="e">
        <v>#DIV/0!</v>
      </c>
      <c r="O430" s="13" t="e">
        <v>#DIV/0!</v>
      </c>
      <c r="P430" s="13" t="e">
        <v>#DIV/0!</v>
      </c>
      <c r="Q430" s="13" t="e">
        <v>#DIV/0!</v>
      </c>
      <c r="R430" s="13" t="e">
        <v>#DIV/0!</v>
      </c>
      <c r="S430" s="13" t="e">
        <v>#DIV/0!</v>
      </c>
      <c r="T430" s="13" t="e">
        <v>#DIV/0!</v>
      </c>
      <c r="U430" s="13" t="e">
        <v>#DIV/0!</v>
      </c>
      <c r="V430" s="13" t="e">
        <v>#DIV/0!</v>
      </c>
      <c r="W430" s="13" t="e">
        <v>#DIV/0!</v>
      </c>
      <c r="X430" s="13" t="e">
        <v>#DIV/0!</v>
      </c>
      <c r="Y430" s="13" t="e">
        <v>#DIV/0!</v>
      </c>
      <c r="Z430" s="13" t="e">
        <v>#DIV/0!</v>
      </c>
      <c r="AA430" s="13" t="e">
        <v>#DIV/0!</v>
      </c>
      <c r="AB430" s="13" t="e">
        <v>#DIV/0!</v>
      </c>
      <c r="AC430" s="13" t="e">
        <v>#DIV/0!</v>
      </c>
      <c r="AD430" s="13" t="e">
        <v>#DIV/0!</v>
      </c>
      <c r="AE430" s="5" t="e">
        <v>#DIV/0!</v>
      </c>
      <c r="AG430" s="5">
        <v>0</v>
      </c>
      <c r="AH430" s="5" t="e">
        <v>#DIV/0!</v>
      </c>
      <c r="AI430" s="7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v>0</v>
      </c>
      <c r="BD430" s="12">
        <v>0</v>
      </c>
      <c r="BE430" s="12">
        <v>0</v>
      </c>
      <c r="BF430" s="12">
        <v>0</v>
      </c>
      <c r="BG430" s="12">
        <v>0</v>
      </c>
      <c r="BH430" s="12">
        <v>0</v>
      </c>
      <c r="BI430" s="12">
        <v>0</v>
      </c>
      <c r="BJ430" s="12">
        <v>0</v>
      </c>
      <c r="BK430" s="12">
        <v>0</v>
      </c>
      <c r="BL430" s="12">
        <v>0</v>
      </c>
      <c r="BM430" s="12">
        <v>0</v>
      </c>
      <c r="BN430" s="12">
        <v>0</v>
      </c>
      <c r="BO430" s="12">
        <v>0</v>
      </c>
      <c r="BP430" s="12">
        <v>0</v>
      </c>
      <c r="BQ430" s="12">
        <v>0</v>
      </c>
      <c r="BR430" s="12" t="e">
        <v>#DIV/0!</v>
      </c>
    </row>
    <row r="431" spans="1:70">
      <c r="A431" s="1">
        <v>430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3" t="e">
        <v>#DIV/0!</v>
      </c>
      <c r="K431" s="13" t="e">
        <v>#DIV/0!</v>
      </c>
      <c r="L431" s="13" t="e">
        <v>#DIV/0!</v>
      </c>
      <c r="M431" s="13" t="e">
        <v>#DIV/0!</v>
      </c>
      <c r="N431" s="13" t="e">
        <v>#DIV/0!</v>
      </c>
      <c r="O431" s="13" t="e">
        <v>#DIV/0!</v>
      </c>
      <c r="P431" s="13" t="e">
        <v>#DIV/0!</v>
      </c>
      <c r="Q431" s="13" t="e">
        <v>#DIV/0!</v>
      </c>
      <c r="R431" s="13" t="e">
        <v>#DIV/0!</v>
      </c>
      <c r="S431" s="13" t="e">
        <v>#DIV/0!</v>
      </c>
      <c r="T431" s="13" t="e">
        <v>#DIV/0!</v>
      </c>
      <c r="U431" s="13" t="e">
        <v>#DIV/0!</v>
      </c>
      <c r="V431" s="13" t="e">
        <v>#DIV/0!</v>
      </c>
      <c r="W431" s="13" t="e">
        <v>#DIV/0!</v>
      </c>
      <c r="X431" s="13" t="e">
        <v>#DIV/0!</v>
      </c>
      <c r="Y431" s="13" t="e">
        <v>#DIV/0!</v>
      </c>
      <c r="Z431" s="13" t="e">
        <v>#DIV/0!</v>
      </c>
      <c r="AA431" s="13" t="e">
        <v>#DIV/0!</v>
      </c>
      <c r="AB431" s="13" t="e">
        <v>#DIV/0!</v>
      </c>
      <c r="AC431" s="13" t="e">
        <v>#DIV/0!</v>
      </c>
      <c r="AD431" s="13" t="e">
        <v>#DIV/0!</v>
      </c>
      <c r="AE431" s="5" t="e">
        <v>#DIV/0!</v>
      </c>
      <c r="AG431" s="5">
        <v>0</v>
      </c>
      <c r="AH431" s="5" t="e">
        <v>#DIV/0!</v>
      </c>
      <c r="AI431" s="7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v>0</v>
      </c>
      <c r="BD431" s="12">
        <v>0</v>
      </c>
      <c r="BE431" s="12">
        <v>0</v>
      </c>
      <c r="BF431" s="12">
        <v>0</v>
      </c>
      <c r="BG431" s="12">
        <v>0</v>
      </c>
      <c r="BH431" s="12">
        <v>0</v>
      </c>
      <c r="BI431" s="12">
        <v>0</v>
      </c>
      <c r="BJ431" s="12">
        <v>0</v>
      </c>
      <c r="BK431" s="12">
        <v>0</v>
      </c>
      <c r="BL431" s="12">
        <v>0</v>
      </c>
      <c r="BM431" s="12">
        <v>0</v>
      </c>
      <c r="BN431" s="12">
        <v>0</v>
      </c>
      <c r="BO431" s="12">
        <v>0</v>
      </c>
      <c r="BP431" s="12">
        <v>0</v>
      </c>
      <c r="BQ431" s="12">
        <v>0</v>
      </c>
      <c r="BR431" s="12" t="e">
        <v>#DIV/0!</v>
      </c>
    </row>
    <row r="432" spans="1:70">
      <c r="A432" s="1">
        <v>431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3" t="e">
        <v>#DIV/0!</v>
      </c>
      <c r="K432" s="13" t="e">
        <v>#DIV/0!</v>
      </c>
      <c r="L432" s="13" t="e">
        <v>#DIV/0!</v>
      </c>
      <c r="M432" s="13" t="e">
        <v>#DIV/0!</v>
      </c>
      <c r="N432" s="13" t="e">
        <v>#DIV/0!</v>
      </c>
      <c r="O432" s="13" t="e">
        <v>#DIV/0!</v>
      </c>
      <c r="P432" s="13" t="e">
        <v>#DIV/0!</v>
      </c>
      <c r="Q432" s="13" t="e">
        <v>#DIV/0!</v>
      </c>
      <c r="R432" s="13" t="e">
        <v>#DIV/0!</v>
      </c>
      <c r="S432" s="13" t="e">
        <v>#DIV/0!</v>
      </c>
      <c r="T432" s="13" t="e">
        <v>#DIV/0!</v>
      </c>
      <c r="U432" s="13" t="e">
        <v>#DIV/0!</v>
      </c>
      <c r="V432" s="13" t="e">
        <v>#DIV/0!</v>
      </c>
      <c r="W432" s="13" t="e">
        <v>#DIV/0!</v>
      </c>
      <c r="X432" s="13" t="e">
        <v>#DIV/0!</v>
      </c>
      <c r="Y432" s="13" t="e">
        <v>#DIV/0!</v>
      </c>
      <c r="Z432" s="13" t="e">
        <v>#DIV/0!</v>
      </c>
      <c r="AA432" s="13" t="e">
        <v>#DIV/0!</v>
      </c>
      <c r="AB432" s="13" t="e">
        <v>#DIV/0!</v>
      </c>
      <c r="AC432" s="13" t="e">
        <v>#DIV/0!</v>
      </c>
      <c r="AD432" s="13" t="e">
        <v>#DIV/0!</v>
      </c>
      <c r="AE432" s="5" t="e">
        <v>#DIV/0!</v>
      </c>
      <c r="AG432" s="5">
        <v>0</v>
      </c>
      <c r="AH432" s="5" t="e">
        <v>#DIV/0!</v>
      </c>
      <c r="AI432" s="7">
        <v>0</v>
      </c>
      <c r="AW432" s="12">
        <v>0</v>
      </c>
      <c r="AX432" s="12">
        <v>0</v>
      </c>
      <c r="AY432" s="12">
        <v>0</v>
      </c>
      <c r="AZ432" s="12">
        <v>0</v>
      </c>
      <c r="BA432" s="12">
        <v>0</v>
      </c>
      <c r="BB432" s="12">
        <v>0</v>
      </c>
      <c r="BC432" s="12">
        <v>0</v>
      </c>
      <c r="BD432" s="12">
        <v>0</v>
      </c>
      <c r="BE432" s="12">
        <v>0</v>
      </c>
      <c r="BF432" s="12">
        <v>0</v>
      </c>
      <c r="BG432" s="12">
        <v>0</v>
      </c>
      <c r="BH432" s="12">
        <v>0</v>
      </c>
      <c r="BI432" s="12">
        <v>0</v>
      </c>
      <c r="BJ432" s="12">
        <v>0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2">
        <v>0</v>
      </c>
      <c r="BR432" s="12" t="e">
        <v>#DIV/0!</v>
      </c>
    </row>
    <row r="433" spans="1:70">
      <c r="A433" s="1">
        <v>432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3" t="e">
        <v>#DIV/0!</v>
      </c>
      <c r="K433" s="13" t="e">
        <v>#DIV/0!</v>
      </c>
      <c r="L433" s="13" t="e">
        <v>#DIV/0!</v>
      </c>
      <c r="M433" s="13" t="e">
        <v>#DIV/0!</v>
      </c>
      <c r="N433" s="13" t="e">
        <v>#DIV/0!</v>
      </c>
      <c r="O433" s="13" t="e">
        <v>#DIV/0!</v>
      </c>
      <c r="P433" s="13" t="e">
        <v>#DIV/0!</v>
      </c>
      <c r="Q433" s="13" t="e">
        <v>#DIV/0!</v>
      </c>
      <c r="R433" s="13" t="e">
        <v>#DIV/0!</v>
      </c>
      <c r="S433" s="13" t="e">
        <v>#DIV/0!</v>
      </c>
      <c r="T433" s="13" t="e">
        <v>#DIV/0!</v>
      </c>
      <c r="U433" s="13" t="e">
        <v>#DIV/0!</v>
      </c>
      <c r="V433" s="13" t="e">
        <v>#DIV/0!</v>
      </c>
      <c r="W433" s="13" t="e">
        <v>#DIV/0!</v>
      </c>
      <c r="X433" s="13" t="e">
        <v>#DIV/0!</v>
      </c>
      <c r="Y433" s="13" t="e">
        <v>#DIV/0!</v>
      </c>
      <c r="Z433" s="13" t="e">
        <v>#DIV/0!</v>
      </c>
      <c r="AA433" s="13" t="e">
        <v>#DIV/0!</v>
      </c>
      <c r="AB433" s="13" t="e">
        <v>#DIV/0!</v>
      </c>
      <c r="AC433" s="13" t="e">
        <v>#DIV/0!</v>
      </c>
      <c r="AD433" s="13" t="e">
        <v>#DIV/0!</v>
      </c>
      <c r="AE433" s="5" t="e">
        <v>#DIV/0!</v>
      </c>
      <c r="AG433" s="5">
        <v>0</v>
      </c>
      <c r="AH433" s="5" t="e">
        <v>#DIV/0!</v>
      </c>
      <c r="AI433" s="7">
        <v>0</v>
      </c>
      <c r="AW433" s="12">
        <v>0</v>
      </c>
      <c r="AX433" s="12">
        <v>0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  <c r="BE433" s="12">
        <v>0</v>
      </c>
      <c r="BF433" s="12">
        <v>0</v>
      </c>
      <c r="BG433" s="12">
        <v>0</v>
      </c>
      <c r="BH433" s="12">
        <v>0</v>
      </c>
      <c r="BI433" s="12">
        <v>0</v>
      </c>
      <c r="BJ433" s="12">
        <v>0</v>
      </c>
      <c r="BK433" s="12">
        <v>0</v>
      </c>
      <c r="BL433" s="12">
        <v>0</v>
      </c>
      <c r="BM433" s="12">
        <v>0</v>
      </c>
      <c r="BN433" s="12">
        <v>0</v>
      </c>
      <c r="BO433" s="12">
        <v>0</v>
      </c>
      <c r="BP433" s="12">
        <v>0</v>
      </c>
      <c r="BQ433" s="12">
        <v>0</v>
      </c>
      <c r="BR433" s="12" t="e">
        <v>#DIV/0!</v>
      </c>
    </row>
    <row r="434" spans="1:70">
      <c r="A434" s="1">
        <v>433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3" t="e">
        <v>#DIV/0!</v>
      </c>
      <c r="K434" s="13" t="e">
        <v>#DIV/0!</v>
      </c>
      <c r="L434" s="13" t="e">
        <v>#DIV/0!</v>
      </c>
      <c r="M434" s="13" t="e">
        <v>#DIV/0!</v>
      </c>
      <c r="N434" s="13" t="e">
        <v>#DIV/0!</v>
      </c>
      <c r="O434" s="13" t="e">
        <v>#DIV/0!</v>
      </c>
      <c r="P434" s="13" t="e">
        <v>#DIV/0!</v>
      </c>
      <c r="Q434" s="13" t="e">
        <v>#DIV/0!</v>
      </c>
      <c r="R434" s="13" t="e">
        <v>#DIV/0!</v>
      </c>
      <c r="S434" s="13" t="e">
        <v>#DIV/0!</v>
      </c>
      <c r="T434" s="13" t="e">
        <v>#DIV/0!</v>
      </c>
      <c r="U434" s="13" t="e">
        <v>#DIV/0!</v>
      </c>
      <c r="V434" s="13" t="e">
        <v>#DIV/0!</v>
      </c>
      <c r="W434" s="13" t="e">
        <v>#DIV/0!</v>
      </c>
      <c r="X434" s="13" t="e">
        <v>#DIV/0!</v>
      </c>
      <c r="Y434" s="13" t="e">
        <v>#DIV/0!</v>
      </c>
      <c r="Z434" s="13" t="e">
        <v>#DIV/0!</v>
      </c>
      <c r="AA434" s="13" t="e">
        <v>#DIV/0!</v>
      </c>
      <c r="AB434" s="13" t="e">
        <v>#DIV/0!</v>
      </c>
      <c r="AC434" s="13" t="e">
        <v>#DIV/0!</v>
      </c>
      <c r="AD434" s="13" t="e">
        <v>#DIV/0!</v>
      </c>
      <c r="AE434" s="5" t="e">
        <v>#DIV/0!</v>
      </c>
      <c r="AG434" s="5">
        <v>0</v>
      </c>
      <c r="AH434" s="5" t="e">
        <v>#DIV/0!</v>
      </c>
      <c r="AI434" s="7">
        <v>0</v>
      </c>
      <c r="AW434" s="12">
        <v>0</v>
      </c>
      <c r="AX434" s="12">
        <v>0</v>
      </c>
      <c r="AY434" s="12">
        <v>0</v>
      </c>
      <c r="AZ434" s="12">
        <v>0</v>
      </c>
      <c r="BA434" s="12">
        <v>0</v>
      </c>
      <c r="BB434" s="12">
        <v>0</v>
      </c>
      <c r="BC434" s="12">
        <v>0</v>
      </c>
      <c r="BD434" s="12">
        <v>0</v>
      </c>
      <c r="BE434" s="12">
        <v>0</v>
      </c>
      <c r="BF434" s="12">
        <v>0</v>
      </c>
      <c r="BG434" s="12">
        <v>0</v>
      </c>
      <c r="BH434" s="12">
        <v>0</v>
      </c>
      <c r="BI434" s="12">
        <v>0</v>
      </c>
      <c r="BJ434" s="12">
        <v>0</v>
      </c>
      <c r="BK434" s="12">
        <v>0</v>
      </c>
      <c r="BL434" s="12">
        <v>0</v>
      </c>
      <c r="BM434" s="12">
        <v>0</v>
      </c>
      <c r="BN434" s="12">
        <v>0</v>
      </c>
      <c r="BO434" s="12">
        <v>0</v>
      </c>
      <c r="BP434" s="12">
        <v>0</v>
      </c>
      <c r="BQ434" s="12">
        <v>0</v>
      </c>
      <c r="BR434" s="12" t="e">
        <v>#DIV/0!</v>
      </c>
    </row>
    <row r="435" spans="1:70">
      <c r="A435" s="1">
        <v>434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3" t="e">
        <v>#DIV/0!</v>
      </c>
      <c r="K435" s="13" t="e">
        <v>#DIV/0!</v>
      </c>
      <c r="L435" s="13" t="e">
        <v>#DIV/0!</v>
      </c>
      <c r="M435" s="13" t="e">
        <v>#DIV/0!</v>
      </c>
      <c r="N435" s="13" t="e">
        <v>#DIV/0!</v>
      </c>
      <c r="O435" s="13" t="e">
        <v>#DIV/0!</v>
      </c>
      <c r="P435" s="13" t="e">
        <v>#DIV/0!</v>
      </c>
      <c r="Q435" s="13" t="e">
        <v>#DIV/0!</v>
      </c>
      <c r="R435" s="13" t="e">
        <v>#DIV/0!</v>
      </c>
      <c r="S435" s="13" t="e">
        <v>#DIV/0!</v>
      </c>
      <c r="T435" s="13" t="e">
        <v>#DIV/0!</v>
      </c>
      <c r="U435" s="13" t="e">
        <v>#DIV/0!</v>
      </c>
      <c r="V435" s="13" t="e">
        <v>#DIV/0!</v>
      </c>
      <c r="W435" s="13" t="e">
        <v>#DIV/0!</v>
      </c>
      <c r="X435" s="13" t="e">
        <v>#DIV/0!</v>
      </c>
      <c r="Y435" s="13" t="e">
        <v>#DIV/0!</v>
      </c>
      <c r="Z435" s="13" t="e">
        <v>#DIV/0!</v>
      </c>
      <c r="AA435" s="13" t="e">
        <v>#DIV/0!</v>
      </c>
      <c r="AB435" s="13" t="e">
        <v>#DIV/0!</v>
      </c>
      <c r="AC435" s="13" t="e">
        <v>#DIV/0!</v>
      </c>
      <c r="AD435" s="13" t="e">
        <v>#DIV/0!</v>
      </c>
      <c r="AE435" s="5" t="e">
        <v>#DIV/0!</v>
      </c>
      <c r="AG435" s="5">
        <v>0</v>
      </c>
      <c r="AH435" s="5" t="e">
        <v>#DIV/0!</v>
      </c>
      <c r="AI435" s="7">
        <v>0</v>
      </c>
      <c r="AW435" s="12">
        <v>0</v>
      </c>
      <c r="AX435" s="12">
        <v>0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  <c r="BE435" s="12">
        <v>0</v>
      </c>
      <c r="BF435" s="12">
        <v>0</v>
      </c>
      <c r="BG435" s="12">
        <v>0</v>
      </c>
      <c r="BH435" s="12">
        <v>0</v>
      </c>
      <c r="BI435" s="12">
        <v>0</v>
      </c>
      <c r="BJ435" s="12">
        <v>0</v>
      </c>
      <c r="BK435" s="12">
        <v>0</v>
      </c>
      <c r="BL435" s="12">
        <v>0</v>
      </c>
      <c r="BM435" s="12">
        <v>0</v>
      </c>
      <c r="BN435" s="12">
        <v>0</v>
      </c>
      <c r="BO435" s="12">
        <v>0</v>
      </c>
      <c r="BP435" s="12">
        <v>0</v>
      </c>
      <c r="BQ435" s="12">
        <v>0</v>
      </c>
      <c r="BR435" s="12" t="e">
        <v>#DIV/0!</v>
      </c>
    </row>
    <row r="436" spans="1:70">
      <c r="A436" s="1">
        <v>435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3" t="e">
        <v>#DIV/0!</v>
      </c>
      <c r="K436" s="13" t="e">
        <v>#DIV/0!</v>
      </c>
      <c r="L436" s="13" t="e">
        <v>#DIV/0!</v>
      </c>
      <c r="M436" s="13" t="e">
        <v>#DIV/0!</v>
      </c>
      <c r="N436" s="13" t="e">
        <v>#DIV/0!</v>
      </c>
      <c r="O436" s="13" t="e">
        <v>#DIV/0!</v>
      </c>
      <c r="P436" s="13" t="e">
        <v>#DIV/0!</v>
      </c>
      <c r="Q436" s="13" t="e">
        <v>#DIV/0!</v>
      </c>
      <c r="R436" s="13" t="e">
        <v>#DIV/0!</v>
      </c>
      <c r="S436" s="13" t="e">
        <v>#DIV/0!</v>
      </c>
      <c r="T436" s="13" t="e">
        <v>#DIV/0!</v>
      </c>
      <c r="U436" s="13" t="e">
        <v>#DIV/0!</v>
      </c>
      <c r="V436" s="13" t="e">
        <v>#DIV/0!</v>
      </c>
      <c r="W436" s="13" t="e">
        <v>#DIV/0!</v>
      </c>
      <c r="X436" s="13" t="e">
        <v>#DIV/0!</v>
      </c>
      <c r="Y436" s="13" t="e">
        <v>#DIV/0!</v>
      </c>
      <c r="Z436" s="13" t="e">
        <v>#DIV/0!</v>
      </c>
      <c r="AA436" s="13" t="e">
        <v>#DIV/0!</v>
      </c>
      <c r="AB436" s="13" t="e">
        <v>#DIV/0!</v>
      </c>
      <c r="AC436" s="13" t="e">
        <v>#DIV/0!</v>
      </c>
      <c r="AD436" s="13" t="e">
        <v>#DIV/0!</v>
      </c>
      <c r="AE436" s="5" t="e">
        <v>#DIV/0!</v>
      </c>
      <c r="AG436" s="5">
        <v>0</v>
      </c>
      <c r="AH436" s="5" t="e">
        <v>#DIV/0!</v>
      </c>
      <c r="AI436" s="7">
        <v>0</v>
      </c>
      <c r="AW436" s="12">
        <v>0</v>
      </c>
      <c r="AX436" s="12">
        <v>0</v>
      </c>
      <c r="AY436" s="12">
        <v>0</v>
      </c>
      <c r="AZ436" s="12">
        <v>0</v>
      </c>
      <c r="BA436" s="12">
        <v>0</v>
      </c>
      <c r="BB436" s="12">
        <v>0</v>
      </c>
      <c r="BC436" s="12">
        <v>0</v>
      </c>
      <c r="BD436" s="12">
        <v>0</v>
      </c>
      <c r="BE436" s="12">
        <v>0</v>
      </c>
      <c r="BF436" s="12">
        <v>0</v>
      </c>
      <c r="BG436" s="12">
        <v>0</v>
      </c>
      <c r="BH436" s="12">
        <v>0</v>
      </c>
      <c r="BI436" s="12">
        <v>0</v>
      </c>
      <c r="BJ436" s="12">
        <v>0</v>
      </c>
      <c r="BK436" s="12">
        <v>0</v>
      </c>
      <c r="BL436" s="12">
        <v>0</v>
      </c>
      <c r="BM436" s="12">
        <v>0</v>
      </c>
      <c r="BN436" s="12">
        <v>0</v>
      </c>
      <c r="BO436" s="12">
        <v>0</v>
      </c>
      <c r="BP436" s="12">
        <v>0</v>
      </c>
      <c r="BQ436" s="12">
        <v>0</v>
      </c>
      <c r="BR436" s="12" t="e">
        <v>#DIV/0!</v>
      </c>
    </row>
    <row r="437" spans="1:70">
      <c r="A437" s="1">
        <v>436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3" t="e">
        <v>#DIV/0!</v>
      </c>
      <c r="K437" s="13" t="e">
        <v>#DIV/0!</v>
      </c>
      <c r="L437" s="13" t="e">
        <v>#DIV/0!</v>
      </c>
      <c r="M437" s="13" t="e">
        <v>#DIV/0!</v>
      </c>
      <c r="N437" s="13" t="e">
        <v>#DIV/0!</v>
      </c>
      <c r="O437" s="13" t="e">
        <v>#DIV/0!</v>
      </c>
      <c r="P437" s="13" t="e">
        <v>#DIV/0!</v>
      </c>
      <c r="Q437" s="13" t="e">
        <v>#DIV/0!</v>
      </c>
      <c r="R437" s="13" t="e">
        <v>#DIV/0!</v>
      </c>
      <c r="S437" s="13" t="e">
        <v>#DIV/0!</v>
      </c>
      <c r="T437" s="13" t="e">
        <v>#DIV/0!</v>
      </c>
      <c r="U437" s="13" t="e">
        <v>#DIV/0!</v>
      </c>
      <c r="V437" s="13" t="e">
        <v>#DIV/0!</v>
      </c>
      <c r="W437" s="13" t="e">
        <v>#DIV/0!</v>
      </c>
      <c r="X437" s="13" t="e">
        <v>#DIV/0!</v>
      </c>
      <c r="Y437" s="13" t="e">
        <v>#DIV/0!</v>
      </c>
      <c r="Z437" s="13" t="e">
        <v>#DIV/0!</v>
      </c>
      <c r="AA437" s="13" t="e">
        <v>#DIV/0!</v>
      </c>
      <c r="AB437" s="13" t="e">
        <v>#DIV/0!</v>
      </c>
      <c r="AC437" s="13" t="e">
        <v>#DIV/0!</v>
      </c>
      <c r="AD437" s="13" t="e">
        <v>#DIV/0!</v>
      </c>
      <c r="AE437" s="5" t="e">
        <v>#DIV/0!</v>
      </c>
      <c r="AG437" s="5">
        <v>0</v>
      </c>
      <c r="AH437" s="5" t="e">
        <v>#DIV/0!</v>
      </c>
      <c r="AI437" s="7">
        <v>0</v>
      </c>
      <c r="AW437" s="12">
        <v>0</v>
      </c>
      <c r="AX437" s="12">
        <v>0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  <c r="BE437" s="12">
        <v>0</v>
      </c>
      <c r="BF437" s="12">
        <v>0</v>
      </c>
      <c r="BG437" s="12">
        <v>0</v>
      </c>
      <c r="BH437" s="12">
        <v>0</v>
      </c>
      <c r="BI437" s="12">
        <v>0</v>
      </c>
      <c r="BJ437" s="12">
        <v>0</v>
      </c>
      <c r="BK437" s="12">
        <v>0</v>
      </c>
      <c r="BL437" s="12">
        <v>0</v>
      </c>
      <c r="BM437" s="12">
        <v>0</v>
      </c>
      <c r="BN437" s="12">
        <v>0</v>
      </c>
      <c r="BO437" s="12">
        <v>0</v>
      </c>
      <c r="BP437" s="12">
        <v>0</v>
      </c>
      <c r="BQ437" s="12">
        <v>0</v>
      </c>
      <c r="BR437" s="12" t="e">
        <v>#DIV/0!</v>
      </c>
    </row>
    <row r="438" spans="1:70">
      <c r="A438" s="1">
        <v>437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3" t="e">
        <v>#DIV/0!</v>
      </c>
      <c r="K438" s="13" t="e">
        <v>#DIV/0!</v>
      </c>
      <c r="L438" s="13" t="e">
        <v>#DIV/0!</v>
      </c>
      <c r="M438" s="13" t="e">
        <v>#DIV/0!</v>
      </c>
      <c r="N438" s="13" t="e">
        <v>#DIV/0!</v>
      </c>
      <c r="O438" s="13" t="e">
        <v>#DIV/0!</v>
      </c>
      <c r="P438" s="13" t="e">
        <v>#DIV/0!</v>
      </c>
      <c r="Q438" s="13" t="e">
        <v>#DIV/0!</v>
      </c>
      <c r="R438" s="13" t="e">
        <v>#DIV/0!</v>
      </c>
      <c r="S438" s="13" t="e">
        <v>#DIV/0!</v>
      </c>
      <c r="T438" s="13" t="e">
        <v>#DIV/0!</v>
      </c>
      <c r="U438" s="13" t="e">
        <v>#DIV/0!</v>
      </c>
      <c r="V438" s="13" t="e">
        <v>#DIV/0!</v>
      </c>
      <c r="W438" s="13" t="e">
        <v>#DIV/0!</v>
      </c>
      <c r="X438" s="13" t="e">
        <v>#DIV/0!</v>
      </c>
      <c r="Y438" s="13" t="e">
        <v>#DIV/0!</v>
      </c>
      <c r="Z438" s="13" t="e">
        <v>#DIV/0!</v>
      </c>
      <c r="AA438" s="13" t="e">
        <v>#DIV/0!</v>
      </c>
      <c r="AB438" s="13" t="e">
        <v>#DIV/0!</v>
      </c>
      <c r="AC438" s="13" t="e">
        <v>#DIV/0!</v>
      </c>
      <c r="AD438" s="13" t="e">
        <v>#DIV/0!</v>
      </c>
      <c r="AE438" s="5" t="e">
        <v>#DIV/0!</v>
      </c>
      <c r="AG438" s="5">
        <v>0</v>
      </c>
      <c r="AH438" s="5" t="e">
        <v>#DIV/0!</v>
      </c>
      <c r="AI438" s="7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  <c r="BE438" s="12">
        <v>0</v>
      </c>
      <c r="BF438" s="12">
        <v>0</v>
      </c>
      <c r="BG438" s="12">
        <v>0</v>
      </c>
      <c r="BH438" s="12">
        <v>0</v>
      </c>
      <c r="BI438" s="12">
        <v>0</v>
      </c>
      <c r="BJ438" s="12">
        <v>0</v>
      </c>
      <c r="BK438" s="12">
        <v>0</v>
      </c>
      <c r="BL438" s="12">
        <v>0</v>
      </c>
      <c r="BM438" s="12">
        <v>0</v>
      </c>
      <c r="BN438" s="12">
        <v>0</v>
      </c>
      <c r="BO438" s="12">
        <v>0</v>
      </c>
      <c r="BP438" s="12">
        <v>0</v>
      </c>
      <c r="BQ438" s="12">
        <v>0</v>
      </c>
      <c r="BR438" s="12" t="e">
        <v>#DIV/0!</v>
      </c>
    </row>
    <row r="439" spans="1:70">
      <c r="A439" s="1">
        <v>438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3" t="e">
        <v>#DIV/0!</v>
      </c>
      <c r="K439" s="13" t="e">
        <v>#DIV/0!</v>
      </c>
      <c r="L439" s="13" t="e">
        <v>#DIV/0!</v>
      </c>
      <c r="M439" s="13" t="e">
        <v>#DIV/0!</v>
      </c>
      <c r="N439" s="13" t="e">
        <v>#DIV/0!</v>
      </c>
      <c r="O439" s="13" t="e">
        <v>#DIV/0!</v>
      </c>
      <c r="P439" s="13" t="e">
        <v>#DIV/0!</v>
      </c>
      <c r="Q439" s="13" t="e">
        <v>#DIV/0!</v>
      </c>
      <c r="R439" s="13" t="e">
        <v>#DIV/0!</v>
      </c>
      <c r="S439" s="13" t="e">
        <v>#DIV/0!</v>
      </c>
      <c r="T439" s="13" t="e">
        <v>#DIV/0!</v>
      </c>
      <c r="U439" s="13" t="e">
        <v>#DIV/0!</v>
      </c>
      <c r="V439" s="13" t="e">
        <v>#DIV/0!</v>
      </c>
      <c r="W439" s="13" t="e">
        <v>#DIV/0!</v>
      </c>
      <c r="X439" s="13" t="e">
        <v>#DIV/0!</v>
      </c>
      <c r="Y439" s="13" t="e">
        <v>#DIV/0!</v>
      </c>
      <c r="Z439" s="13" t="e">
        <v>#DIV/0!</v>
      </c>
      <c r="AA439" s="13" t="e">
        <v>#DIV/0!</v>
      </c>
      <c r="AB439" s="13" t="e">
        <v>#DIV/0!</v>
      </c>
      <c r="AC439" s="13" t="e">
        <v>#DIV/0!</v>
      </c>
      <c r="AD439" s="13" t="e">
        <v>#DIV/0!</v>
      </c>
      <c r="AE439" s="5" t="e">
        <v>#DIV/0!</v>
      </c>
      <c r="AG439" s="5">
        <v>0</v>
      </c>
      <c r="AH439" s="5" t="e">
        <v>#DIV/0!</v>
      </c>
      <c r="AI439" s="7">
        <v>0</v>
      </c>
      <c r="AW439" s="12">
        <v>0</v>
      </c>
      <c r="AX439" s="12">
        <v>0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  <c r="BE439" s="12">
        <v>0</v>
      </c>
      <c r="BF439" s="12">
        <v>0</v>
      </c>
      <c r="BG439" s="12">
        <v>0</v>
      </c>
      <c r="BH439" s="12">
        <v>0</v>
      </c>
      <c r="BI439" s="12">
        <v>0</v>
      </c>
      <c r="BJ439" s="12">
        <v>0</v>
      </c>
      <c r="BK439" s="12">
        <v>0</v>
      </c>
      <c r="BL439" s="12">
        <v>0</v>
      </c>
      <c r="BM439" s="12">
        <v>0</v>
      </c>
      <c r="BN439" s="12">
        <v>0</v>
      </c>
      <c r="BO439" s="12">
        <v>0</v>
      </c>
      <c r="BP439" s="12">
        <v>0</v>
      </c>
      <c r="BQ439" s="12">
        <v>0</v>
      </c>
      <c r="BR439" s="12" t="e">
        <v>#DIV/0!</v>
      </c>
    </row>
    <row r="440" spans="1:70">
      <c r="A440" s="1">
        <v>439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3" t="e">
        <v>#DIV/0!</v>
      </c>
      <c r="K440" s="13" t="e">
        <v>#DIV/0!</v>
      </c>
      <c r="L440" s="13" t="e">
        <v>#DIV/0!</v>
      </c>
      <c r="M440" s="13" t="e">
        <v>#DIV/0!</v>
      </c>
      <c r="N440" s="13" t="e">
        <v>#DIV/0!</v>
      </c>
      <c r="O440" s="13" t="e">
        <v>#DIV/0!</v>
      </c>
      <c r="P440" s="13" t="e">
        <v>#DIV/0!</v>
      </c>
      <c r="Q440" s="13" t="e">
        <v>#DIV/0!</v>
      </c>
      <c r="R440" s="13" t="e">
        <v>#DIV/0!</v>
      </c>
      <c r="S440" s="13" t="e">
        <v>#DIV/0!</v>
      </c>
      <c r="T440" s="13" t="e">
        <v>#DIV/0!</v>
      </c>
      <c r="U440" s="13" t="e">
        <v>#DIV/0!</v>
      </c>
      <c r="V440" s="13" t="e">
        <v>#DIV/0!</v>
      </c>
      <c r="W440" s="13" t="e">
        <v>#DIV/0!</v>
      </c>
      <c r="X440" s="13" t="e">
        <v>#DIV/0!</v>
      </c>
      <c r="Y440" s="13" t="e">
        <v>#DIV/0!</v>
      </c>
      <c r="Z440" s="13" t="e">
        <v>#DIV/0!</v>
      </c>
      <c r="AA440" s="13" t="e">
        <v>#DIV/0!</v>
      </c>
      <c r="AB440" s="13" t="e">
        <v>#DIV/0!</v>
      </c>
      <c r="AC440" s="13" t="e">
        <v>#DIV/0!</v>
      </c>
      <c r="AD440" s="13" t="e">
        <v>#DIV/0!</v>
      </c>
      <c r="AE440" s="5" t="e">
        <v>#DIV/0!</v>
      </c>
      <c r="AG440" s="5">
        <v>0</v>
      </c>
      <c r="AH440" s="5" t="e">
        <v>#DIV/0!</v>
      </c>
      <c r="AI440" s="7">
        <v>0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0</v>
      </c>
      <c r="BE440" s="12">
        <v>0</v>
      </c>
      <c r="BF440" s="12">
        <v>0</v>
      </c>
      <c r="BG440" s="12">
        <v>0</v>
      </c>
      <c r="BH440" s="12">
        <v>0</v>
      </c>
      <c r="BI440" s="12">
        <v>0</v>
      </c>
      <c r="BJ440" s="12">
        <v>0</v>
      </c>
      <c r="BK440" s="12">
        <v>0</v>
      </c>
      <c r="BL440" s="12">
        <v>0</v>
      </c>
      <c r="BM440" s="12">
        <v>0</v>
      </c>
      <c r="BN440" s="12">
        <v>0</v>
      </c>
      <c r="BO440" s="12">
        <v>0</v>
      </c>
      <c r="BP440" s="12">
        <v>0</v>
      </c>
      <c r="BQ440" s="12">
        <v>0</v>
      </c>
      <c r="BR440" s="12" t="e">
        <v>#DIV/0!</v>
      </c>
    </row>
    <row r="441" spans="1:70">
      <c r="A441" s="1">
        <v>440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3" t="e">
        <v>#DIV/0!</v>
      </c>
      <c r="K441" s="13" t="e">
        <v>#DIV/0!</v>
      </c>
      <c r="L441" s="13" t="e">
        <v>#DIV/0!</v>
      </c>
      <c r="M441" s="13" t="e">
        <v>#DIV/0!</v>
      </c>
      <c r="N441" s="13" t="e">
        <v>#DIV/0!</v>
      </c>
      <c r="O441" s="13" t="e">
        <v>#DIV/0!</v>
      </c>
      <c r="P441" s="13" t="e">
        <v>#DIV/0!</v>
      </c>
      <c r="Q441" s="13" t="e">
        <v>#DIV/0!</v>
      </c>
      <c r="R441" s="13" t="e">
        <v>#DIV/0!</v>
      </c>
      <c r="S441" s="13" t="e">
        <v>#DIV/0!</v>
      </c>
      <c r="T441" s="13" t="e">
        <v>#DIV/0!</v>
      </c>
      <c r="U441" s="13" t="e">
        <v>#DIV/0!</v>
      </c>
      <c r="V441" s="13" t="e">
        <v>#DIV/0!</v>
      </c>
      <c r="W441" s="13" t="e">
        <v>#DIV/0!</v>
      </c>
      <c r="X441" s="13" t="e">
        <v>#DIV/0!</v>
      </c>
      <c r="Y441" s="13" t="e">
        <v>#DIV/0!</v>
      </c>
      <c r="Z441" s="13" t="e">
        <v>#DIV/0!</v>
      </c>
      <c r="AA441" s="13" t="e">
        <v>#DIV/0!</v>
      </c>
      <c r="AB441" s="13" t="e">
        <v>#DIV/0!</v>
      </c>
      <c r="AC441" s="13" t="e">
        <v>#DIV/0!</v>
      </c>
      <c r="AD441" s="13" t="e">
        <v>#DIV/0!</v>
      </c>
      <c r="AE441" s="5" t="e">
        <v>#DIV/0!</v>
      </c>
      <c r="AG441" s="5">
        <v>0</v>
      </c>
      <c r="AH441" s="5" t="e">
        <v>#DIV/0!</v>
      </c>
      <c r="AI441" s="7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  <c r="BE441" s="12">
        <v>0</v>
      </c>
      <c r="BF441" s="12">
        <v>0</v>
      </c>
      <c r="BG441" s="12">
        <v>0</v>
      </c>
      <c r="BH441" s="12">
        <v>0</v>
      </c>
      <c r="BI441" s="12">
        <v>0</v>
      </c>
      <c r="BJ441" s="12">
        <v>0</v>
      </c>
      <c r="BK441" s="12">
        <v>0</v>
      </c>
      <c r="BL441" s="12">
        <v>0</v>
      </c>
      <c r="BM441" s="12">
        <v>0</v>
      </c>
      <c r="BN441" s="12">
        <v>0</v>
      </c>
      <c r="BO441" s="12">
        <v>0</v>
      </c>
      <c r="BP441" s="12">
        <v>0</v>
      </c>
      <c r="BQ441" s="12">
        <v>0</v>
      </c>
      <c r="BR441" s="12" t="e">
        <v>#DIV/0!</v>
      </c>
    </row>
    <row r="442" spans="1:70">
      <c r="A442" s="1">
        <v>441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3" t="e">
        <v>#DIV/0!</v>
      </c>
      <c r="K442" s="13" t="e">
        <v>#DIV/0!</v>
      </c>
      <c r="L442" s="13" t="e">
        <v>#DIV/0!</v>
      </c>
      <c r="M442" s="13" t="e">
        <v>#DIV/0!</v>
      </c>
      <c r="N442" s="13" t="e">
        <v>#DIV/0!</v>
      </c>
      <c r="O442" s="13" t="e">
        <v>#DIV/0!</v>
      </c>
      <c r="P442" s="13" t="e">
        <v>#DIV/0!</v>
      </c>
      <c r="Q442" s="13" t="e">
        <v>#DIV/0!</v>
      </c>
      <c r="R442" s="13" t="e">
        <v>#DIV/0!</v>
      </c>
      <c r="S442" s="13" t="e">
        <v>#DIV/0!</v>
      </c>
      <c r="T442" s="13" t="e">
        <v>#DIV/0!</v>
      </c>
      <c r="U442" s="13" t="e">
        <v>#DIV/0!</v>
      </c>
      <c r="V442" s="13" t="e">
        <v>#DIV/0!</v>
      </c>
      <c r="W442" s="13" t="e">
        <v>#DIV/0!</v>
      </c>
      <c r="X442" s="13" t="e">
        <v>#DIV/0!</v>
      </c>
      <c r="Y442" s="13" t="e">
        <v>#DIV/0!</v>
      </c>
      <c r="Z442" s="13" t="e">
        <v>#DIV/0!</v>
      </c>
      <c r="AA442" s="13" t="e">
        <v>#DIV/0!</v>
      </c>
      <c r="AB442" s="13" t="e">
        <v>#DIV/0!</v>
      </c>
      <c r="AC442" s="13" t="e">
        <v>#DIV/0!</v>
      </c>
      <c r="AD442" s="13" t="e">
        <v>#DIV/0!</v>
      </c>
      <c r="AE442" s="5" t="e">
        <v>#DIV/0!</v>
      </c>
      <c r="AG442" s="5">
        <v>0</v>
      </c>
      <c r="AH442" s="5" t="e">
        <v>#DIV/0!</v>
      </c>
      <c r="AI442" s="7">
        <v>0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  <c r="BE442" s="12">
        <v>0</v>
      </c>
      <c r="BF442" s="12">
        <v>0</v>
      </c>
      <c r="BG442" s="12">
        <v>0</v>
      </c>
      <c r="BH442" s="12">
        <v>0</v>
      </c>
      <c r="BI442" s="12">
        <v>0</v>
      </c>
      <c r="BJ442" s="12">
        <v>0</v>
      </c>
      <c r="BK442" s="12">
        <v>0</v>
      </c>
      <c r="BL442" s="12">
        <v>0</v>
      </c>
      <c r="BM442" s="12">
        <v>0</v>
      </c>
      <c r="BN442" s="12">
        <v>0</v>
      </c>
      <c r="BO442" s="12">
        <v>0</v>
      </c>
      <c r="BP442" s="12">
        <v>0</v>
      </c>
      <c r="BQ442" s="12">
        <v>0</v>
      </c>
      <c r="BR442" s="12" t="e">
        <v>#DIV/0!</v>
      </c>
    </row>
    <row r="443" spans="1:70">
      <c r="A443" s="1">
        <v>442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3" t="e">
        <v>#DIV/0!</v>
      </c>
      <c r="K443" s="13" t="e">
        <v>#DIV/0!</v>
      </c>
      <c r="L443" s="13" t="e">
        <v>#DIV/0!</v>
      </c>
      <c r="M443" s="13" t="e">
        <v>#DIV/0!</v>
      </c>
      <c r="N443" s="13" t="e">
        <v>#DIV/0!</v>
      </c>
      <c r="O443" s="13" t="e">
        <v>#DIV/0!</v>
      </c>
      <c r="P443" s="13" t="e">
        <v>#DIV/0!</v>
      </c>
      <c r="Q443" s="13" t="e">
        <v>#DIV/0!</v>
      </c>
      <c r="R443" s="13" t="e">
        <v>#DIV/0!</v>
      </c>
      <c r="S443" s="13" t="e">
        <v>#DIV/0!</v>
      </c>
      <c r="T443" s="13" t="e">
        <v>#DIV/0!</v>
      </c>
      <c r="U443" s="13" t="e">
        <v>#DIV/0!</v>
      </c>
      <c r="V443" s="13" t="e">
        <v>#DIV/0!</v>
      </c>
      <c r="W443" s="13" t="e">
        <v>#DIV/0!</v>
      </c>
      <c r="X443" s="13" t="e">
        <v>#DIV/0!</v>
      </c>
      <c r="Y443" s="13" t="e">
        <v>#DIV/0!</v>
      </c>
      <c r="Z443" s="13" t="e">
        <v>#DIV/0!</v>
      </c>
      <c r="AA443" s="13" t="e">
        <v>#DIV/0!</v>
      </c>
      <c r="AB443" s="13" t="e">
        <v>#DIV/0!</v>
      </c>
      <c r="AC443" s="13" t="e">
        <v>#DIV/0!</v>
      </c>
      <c r="AD443" s="13" t="e">
        <v>#DIV/0!</v>
      </c>
      <c r="AE443" s="5" t="e">
        <v>#DIV/0!</v>
      </c>
      <c r="AG443" s="5">
        <v>0</v>
      </c>
      <c r="AH443" s="5" t="e">
        <v>#DIV/0!</v>
      </c>
      <c r="AI443" s="7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0</v>
      </c>
      <c r="BK443" s="12">
        <v>0</v>
      </c>
      <c r="BL443" s="12">
        <v>0</v>
      </c>
      <c r="BM443" s="12">
        <v>0</v>
      </c>
      <c r="BN443" s="12">
        <v>0</v>
      </c>
      <c r="BO443" s="12">
        <v>0</v>
      </c>
      <c r="BP443" s="12">
        <v>0</v>
      </c>
      <c r="BQ443" s="12">
        <v>0</v>
      </c>
      <c r="BR443" s="12" t="e">
        <v>#DIV/0!</v>
      </c>
    </row>
    <row r="444" spans="1:70">
      <c r="A444" s="1">
        <v>443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3" t="e">
        <v>#DIV/0!</v>
      </c>
      <c r="K444" s="13" t="e">
        <v>#DIV/0!</v>
      </c>
      <c r="L444" s="13" t="e">
        <v>#DIV/0!</v>
      </c>
      <c r="M444" s="13" t="e">
        <v>#DIV/0!</v>
      </c>
      <c r="N444" s="13" t="e">
        <v>#DIV/0!</v>
      </c>
      <c r="O444" s="13" t="e">
        <v>#DIV/0!</v>
      </c>
      <c r="P444" s="13" t="e">
        <v>#DIV/0!</v>
      </c>
      <c r="Q444" s="13" t="e">
        <v>#DIV/0!</v>
      </c>
      <c r="R444" s="13" t="e">
        <v>#DIV/0!</v>
      </c>
      <c r="S444" s="13" t="e">
        <v>#DIV/0!</v>
      </c>
      <c r="T444" s="13" t="e">
        <v>#DIV/0!</v>
      </c>
      <c r="U444" s="13" t="e">
        <v>#DIV/0!</v>
      </c>
      <c r="V444" s="13" t="e">
        <v>#DIV/0!</v>
      </c>
      <c r="W444" s="13" t="e">
        <v>#DIV/0!</v>
      </c>
      <c r="X444" s="13" t="e">
        <v>#DIV/0!</v>
      </c>
      <c r="Y444" s="13" t="e">
        <v>#DIV/0!</v>
      </c>
      <c r="Z444" s="13" t="e">
        <v>#DIV/0!</v>
      </c>
      <c r="AA444" s="13" t="e">
        <v>#DIV/0!</v>
      </c>
      <c r="AB444" s="13" t="e">
        <v>#DIV/0!</v>
      </c>
      <c r="AC444" s="13" t="e">
        <v>#DIV/0!</v>
      </c>
      <c r="AD444" s="13" t="e">
        <v>#DIV/0!</v>
      </c>
      <c r="AE444" s="5" t="e">
        <v>#DIV/0!</v>
      </c>
      <c r="AG444" s="5">
        <v>0</v>
      </c>
      <c r="AH444" s="5" t="e">
        <v>#DIV/0!</v>
      </c>
      <c r="AI444" s="7">
        <v>0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  <c r="BE444" s="12">
        <v>0</v>
      </c>
      <c r="BF444" s="12">
        <v>0</v>
      </c>
      <c r="BG444" s="12">
        <v>0</v>
      </c>
      <c r="BH444" s="12">
        <v>0</v>
      </c>
      <c r="BI444" s="12">
        <v>0</v>
      </c>
      <c r="BJ444" s="12">
        <v>0</v>
      </c>
      <c r="BK444" s="12">
        <v>0</v>
      </c>
      <c r="BL444" s="12">
        <v>0</v>
      </c>
      <c r="BM444" s="12">
        <v>0</v>
      </c>
      <c r="BN444" s="12">
        <v>0</v>
      </c>
      <c r="BO444" s="12">
        <v>0</v>
      </c>
      <c r="BP444" s="12">
        <v>0</v>
      </c>
      <c r="BQ444" s="12">
        <v>0</v>
      </c>
      <c r="BR444" s="12" t="e">
        <v>#DIV/0!</v>
      </c>
    </row>
    <row r="445" spans="1:70">
      <c r="A445" s="1">
        <v>444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3" t="e">
        <v>#DIV/0!</v>
      </c>
      <c r="K445" s="13" t="e">
        <v>#DIV/0!</v>
      </c>
      <c r="L445" s="13" t="e">
        <v>#DIV/0!</v>
      </c>
      <c r="M445" s="13" t="e">
        <v>#DIV/0!</v>
      </c>
      <c r="N445" s="13" t="e">
        <v>#DIV/0!</v>
      </c>
      <c r="O445" s="13" t="e">
        <v>#DIV/0!</v>
      </c>
      <c r="P445" s="13" t="e">
        <v>#DIV/0!</v>
      </c>
      <c r="Q445" s="13" t="e">
        <v>#DIV/0!</v>
      </c>
      <c r="R445" s="13" t="e">
        <v>#DIV/0!</v>
      </c>
      <c r="S445" s="13" t="e">
        <v>#DIV/0!</v>
      </c>
      <c r="T445" s="13" t="e">
        <v>#DIV/0!</v>
      </c>
      <c r="U445" s="13" t="e">
        <v>#DIV/0!</v>
      </c>
      <c r="V445" s="13" t="e">
        <v>#DIV/0!</v>
      </c>
      <c r="W445" s="13" t="e">
        <v>#DIV/0!</v>
      </c>
      <c r="X445" s="13" t="e">
        <v>#DIV/0!</v>
      </c>
      <c r="Y445" s="13" t="e">
        <v>#DIV/0!</v>
      </c>
      <c r="Z445" s="13" t="e">
        <v>#DIV/0!</v>
      </c>
      <c r="AA445" s="13" t="e">
        <v>#DIV/0!</v>
      </c>
      <c r="AB445" s="13" t="e">
        <v>#DIV/0!</v>
      </c>
      <c r="AC445" s="13" t="e">
        <v>#DIV/0!</v>
      </c>
      <c r="AD445" s="13" t="e">
        <v>#DIV/0!</v>
      </c>
      <c r="AE445" s="5" t="e">
        <v>#DIV/0!</v>
      </c>
      <c r="AG445" s="5">
        <v>0</v>
      </c>
      <c r="AH445" s="5" t="e">
        <v>#DIV/0!</v>
      </c>
      <c r="AI445" s="7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  <c r="BE445" s="12">
        <v>0</v>
      </c>
      <c r="BF445" s="12">
        <v>0</v>
      </c>
      <c r="BG445" s="12">
        <v>0</v>
      </c>
      <c r="BH445" s="12">
        <v>0</v>
      </c>
      <c r="BI445" s="12">
        <v>0</v>
      </c>
      <c r="BJ445" s="12">
        <v>0</v>
      </c>
      <c r="BK445" s="12">
        <v>0</v>
      </c>
      <c r="BL445" s="12">
        <v>0</v>
      </c>
      <c r="BM445" s="12">
        <v>0</v>
      </c>
      <c r="BN445" s="12">
        <v>0</v>
      </c>
      <c r="BO445" s="12">
        <v>0</v>
      </c>
      <c r="BP445" s="12">
        <v>0</v>
      </c>
      <c r="BQ445" s="12">
        <v>0</v>
      </c>
      <c r="BR445" s="12" t="e">
        <v>#DIV/0!</v>
      </c>
    </row>
    <row r="446" spans="1:70">
      <c r="A446" s="1">
        <v>445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3" t="e">
        <v>#DIV/0!</v>
      </c>
      <c r="K446" s="13" t="e">
        <v>#DIV/0!</v>
      </c>
      <c r="L446" s="13" t="e">
        <v>#DIV/0!</v>
      </c>
      <c r="M446" s="13" t="e">
        <v>#DIV/0!</v>
      </c>
      <c r="N446" s="13" t="e">
        <v>#DIV/0!</v>
      </c>
      <c r="O446" s="13" t="e">
        <v>#DIV/0!</v>
      </c>
      <c r="P446" s="13" t="e">
        <v>#DIV/0!</v>
      </c>
      <c r="Q446" s="13" t="e">
        <v>#DIV/0!</v>
      </c>
      <c r="R446" s="13" t="e">
        <v>#DIV/0!</v>
      </c>
      <c r="S446" s="13" t="e">
        <v>#DIV/0!</v>
      </c>
      <c r="T446" s="13" t="e">
        <v>#DIV/0!</v>
      </c>
      <c r="U446" s="13" t="e">
        <v>#DIV/0!</v>
      </c>
      <c r="V446" s="13" t="e">
        <v>#DIV/0!</v>
      </c>
      <c r="W446" s="13" t="e">
        <v>#DIV/0!</v>
      </c>
      <c r="X446" s="13" t="e">
        <v>#DIV/0!</v>
      </c>
      <c r="Y446" s="13" t="e">
        <v>#DIV/0!</v>
      </c>
      <c r="Z446" s="13" t="e">
        <v>#DIV/0!</v>
      </c>
      <c r="AA446" s="13" t="e">
        <v>#DIV/0!</v>
      </c>
      <c r="AB446" s="13" t="e">
        <v>#DIV/0!</v>
      </c>
      <c r="AC446" s="13" t="e">
        <v>#DIV/0!</v>
      </c>
      <c r="AD446" s="13" t="e">
        <v>#DIV/0!</v>
      </c>
      <c r="AE446" s="5" t="e">
        <v>#DIV/0!</v>
      </c>
      <c r="AG446" s="5">
        <v>0</v>
      </c>
      <c r="AH446" s="5" t="e">
        <v>#DIV/0!</v>
      </c>
      <c r="AI446" s="7">
        <v>0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  <c r="BE446" s="12">
        <v>0</v>
      </c>
      <c r="BF446" s="12">
        <v>0</v>
      </c>
      <c r="BG446" s="12">
        <v>0</v>
      </c>
      <c r="BH446" s="12">
        <v>0</v>
      </c>
      <c r="BI446" s="12">
        <v>0</v>
      </c>
      <c r="BJ446" s="12">
        <v>0</v>
      </c>
      <c r="BK446" s="12">
        <v>0</v>
      </c>
      <c r="BL446" s="12">
        <v>0</v>
      </c>
      <c r="BM446" s="12">
        <v>0</v>
      </c>
      <c r="BN446" s="12">
        <v>0</v>
      </c>
      <c r="BO446" s="12">
        <v>0</v>
      </c>
      <c r="BP446" s="12">
        <v>0</v>
      </c>
      <c r="BQ446" s="12">
        <v>0</v>
      </c>
      <c r="BR446" s="12" t="e">
        <v>#DIV/0!</v>
      </c>
    </row>
    <row r="447" spans="1:70">
      <c r="A447" s="1">
        <v>446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3" t="e">
        <v>#DIV/0!</v>
      </c>
      <c r="K447" s="13" t="e">
        <v>#DIV/0!</v>
      </c>
      <c r="L447" s="13" t="e">
        <v>#DIV/0!</v>
      </c>
      <c r="M447" s="13" t="e">
        <v>#DIV/0!</v>
      </c>
      <c r="N447" s="13" t="e">
        <v>#DIV/0!</v>
      </c>
      <c r="O447" s="13" t="e">
        <v>#DIV/0!</v>
      </c>
      <c r="P447" s="13" t="e">
        <v>#DIV/0!</v>
      </c>
      <c r="Q447" s="13" t="e">
        <v>#DIV/0!</v>
      </c>
      <c r="R447" s="13" t="e">
        <v>#DIV/0!</v>
      </c>
      <c r="S447" s="13" t="e">
        <v>#DIV/0!</v>
      </c>
      <c r="T447" s="13" t="e">
        <v>#DIV/0!</v>
      </c>
      <c r="U447" s="13" t="e">
        <v>#DIV/0!</v>
      </c>
      <c r="V447" s="13" t="e">
        <v>#DIV/0!</v>
      </c>
      <c r="W447" s="13" t="e">
        <v>#DIV/0!</v>
      </c>
      <c r="X447" s="13" t="e">
        <v>#DIV/0!</v>
      </c>
      <c r="Y447" s="13" t="e">
        <v>#DIV/0!</v>
      </c>
      <c r="Z447" s="13" t="e">
        <v>#DIV/0!</v>
      </c>
      <c r="AA447" s="13" t="e">
        <v>#DIV/0!</v>
      </c>
      <c r="AB447" s="13" t="e">
        <v>#DIV/0!</v>
      </c>
      <c r="AC447" s="13" t="e">
        <v>#DIV/0!</v>
      </c>
      <c r="AD447" s="13" t="e">
        <v>#DIV/0!</v>
      </c>
      <c r="AE447" s="5" t="e">
        <v>#DIV/0!</v>
      </c>
      <c r="AG447" s="5">
        <v>0</v>
      </c>
      <c r="AH447" s="5" t="e">
        <v>#DIV/0!</v>
      </c>
      <c r="AI447" s="7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  <c r="BE447" s="12">
        <v>0</v>
      </c>
      <c r="BF447" s="12">
        <v>0</v>
      </c>
      <c r="BG447" s="12">
        <v>0</v>
      </c>
      <c r="BH447" s="12">
        <v>0</v>
      </c>
      <c r="BI447" s="12">
        <v>0</v>
      </c>
      <c r="BJ447" s="12">
        <v>0</v>
      </c>
      <c r="BK447" s="12">
        <v>0</v>
      </c>
      <c r="BL447" s="12">
        <v>0</v>
      </c>
      <c r="BM447" s="12">
        <v>0</v>
      </c>
      <c r="BN447" s="12">
        <v>0</v>
      </c>
      <c r="BO447" s="12">
        <v>0</v>
      </c>
      <c r="BP447" s="12">
        <v>0</v>
      </c>
      <c r="BQ447" s="12">
        <v>0</v>
      </c>
      <c r="BR447" s="12" t="e">
        <v>#DIV/0!</v>
      </c>
    </row>
    <row r="448" spans="1:70">
      <c r="A448" s="1">
        <v>447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3" t="e">
        <v>#DIV/0!</v>
      </c>
      <c r="K448" s="13" t="e">
        <v>#DIV/0!</v>
      </c>
      <c r="L448" s="13" t="e">
        <v>#DIV/0!</v>
      </c>
      <c r="M448" s="13" t="e">
        <v>#DIV/0!</v>
      </c>
      <c r="N448" s="13" t="e">
        <v>#DIV/0!</v>
      </c>
      <c r="O448" s="13" t="e">
        <v>#DIV/0!</v>
      </c>
      <c r="P448" s="13" t="e">
        <v>#DIV/0!</v>
      </c>
      <c r="Q448" s="13" t="e">
        <v>#DIV/0!</v>
      </c>
      <c r="R448" s="13" t="e">
        <v>#DIV/0!</v>
      </c>
      <c r="S448" s="13" t="e">
        <v>#DIV/0!</v>
      </c>
      <c r="T448" s="13" t="e">
        <v>#DIV/0!</v>
      </c>
      <c r="U448" s="13" t="e">
        <v>#DIV/0!</v>
      </c>
      <c r="V448" s="13" t="e">
        <v>#DIV/0!</v>
      </c>
      <c r="W448" s="13" t="e">
        <v>#DIV/0!</v>
      </c>
      <c r="X448" s="13" t="e">
        <v>#DIV/0!</v>
      </c>
      <c r="Y448" s="13" t="e">
        <v>#DIV/0!</v>
      </c>
      <c r="Z448" s="13" t="e">
        <v>#DIV/0!</v>
      </c>
      <c r="AA448" s="13" t="e">
        <v>#DIV/0!</v>
      </c>
      <c r="AB448" s="13" t="e">
        <v>#DIV/0!</v>
      </c>
      <c r="AC448" s="13" t="e">
        <v>#DIV/0!</v>
      </c>
      <c r="AD448" s="13" t="e">
        <v>#DIV/0!</v>
      </c>
      <c r="AE448" s="5" t="e">
        <v>#DIV/0!</v>
      </c>
      <c r="AG448" s="5">
        <v>0</v>
      </c>
      <c r="AH448" s="5" t="e">
        <v>#DIV/0!</v>
      </c>
      <c r="AI448" s="7">
        <v>0</v>
      </c>
      <c r="AW448" s="12">
        <v>0</v>
      </c>
      <c r="AX448" s="12">
        <v>0</v>
      </c>
      <c r="AY448" s="12">
        <v>0</v>
      </c>
      <c r="AZ448" s="12">
        <v>0</v>
      </c>
      <c r="BA448" s="12">
        <v>0</v>
      </c>
      <c r="BB448" s="12">
        <v>0</v>
      </c>
      <c r="BC448" s="12">
        <v>0</v>
      </c>
      <c r="BD448" s="12">
        <v>0</v>
      </c>
      <c r="BE448" s="12">
        <v>0</v>
      </c>
      <c r="BF448" s="12">
        <v>0</v>
      </c>
      <c r="BG448" s="12">
        <v>0</v>
      </c>
      <c r="BH448" s="12">
        <v>0</v>
      </c>
      <c r="BI448" s="12">
        <v>0</v>
      </c>
      <c r="BJ448" s="12">
        <v>0</v>
      </c>
      <c r="BK448" s="12">
        <v>0</v>
      </c>
      <c r="BL448" s="12">
        <v>0</v>
      </c>
      <c r="BM448" s="12">
        <v>0</v>
      </c>
      <c r="BN448" s="12">
        <v>0</v>
      </c>
      <c r="BO448" s="12">
        <v>0</v>
      </c>
      <c r="BP448" s="12">
        <v>0</v>
      </c>
      <c r="BQ448" s="12">
        <v>0</v>
      </c>
      <c r="BR448" s="12" t="e">
        <v>#DIV/0!</v>
      </c>
    </row>
    <row r="449" spans="1:70">
      <c r="A449" s="1">
        <v>448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3" t="e">
        <v>#DIV/0!</v>
      </c>
      <c r="K449" s="13" t="e">
        <v>#DIV/0!</v>
      </c>
      <c r="L449" s="13" t="e">
        <v>#DIV/0!</v>
      </c>
      <c r="M449" s="13" t="e">
        <v>#DIV/0!</v>
      </c>
      <c r="N449" s="13" t="e">
        <v>#DIV/0!</v>
      </c>
      <c r="O449" s="13" t="e">
        <v>#DIV/0!</v>
      </c>
      <c r="P449" s="13" t="e">
        <v>#DIV/0!</v>
      </c>
      <c r="Q449" s="13" t="e">
        <v>#DIV/0!</v>
      </c>
      <c r="R449" s="13" t="e">
        <v>#DIV/0!</v>
      </c>
      <c r="S449" s="13" t="e">
        <v>#DIV/0!</v>
      </c>
      <c r="T449" s="13" t="e">
        <v>#DIV/0!</v>
      </c>
      <c r="U449" s="13" t="e">
        <v>#DIV/0!</v>
      </c>
      <c r="V449" s="13" t="e">
        <v>#DIV/0!</v>
      </c>
      <c r="W449" s="13" t="e">
        <v>#DIV/0!</v>
      </c>
      <c r="X449" s="13" t="e">
        <v>#DIV/0!</v>
      </c>
      <c r="Y449" s="13" t="e">
        <v>#DIV/0!</v>
      </c>
      <c r="Z449" s="13" t="e">
        <v>#DIV/0!</v>
      </c>
      <c r="AA449" s="13" t="e">
        <v>#DIV/0!</v>
      </c>
      <c r="AB449" s="13" t="e">
        <v>#DIV/0!</v>
      </c>
      <c r="AC449" s="13" t="e">
        <v>#DIV/0!</v>
      </c>
      <c r="AD449" s="13" t="e">
        <v>#DIV/0!</v>
      </c>
      <c r="AE449" s="5" t="e">
        <v>#DIV/0!</v>
      </c>
      <c r="AG449" s="5">
        <v>0</v>
      </c>
      <c r="AH449" s="5" t="e">
        <v>#DIV/0!</v>
      </c>
      <c r="AI449" s="7">
        <v>0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  <c r="BE449" s="12">
        <v>0</v>
      </c>
      <c r="BF449" s="12">
        <v>0</v>
      </c>
      <c r="BG449" s="12">
        <v>0</v>
      </c>
      <c r="BH449" s="12">
        <v>0</v>
      </c>
      <c r="BI449" s="12">
        <v>0</v>
      </c>
      <c r="BJ449" s="12">
        <v>0</v>
      </c>
      <c r="BK449" s="12">
        <v>0</v>
      </c>
      <c r="BL449" s="12">
        <v>0</v>
      </c>
      <c r="BM449" s="12">
        <v>0</v>
      </c>
      <c r="BN449" s="12">
        <v>0</v>
      </c>
      <c r="BO449" s="12">
        <v>0</v>
      </c>
      <c r="BP449" s="12">
        <v>0</v>
      </c>
      <c r="BQ449" s="12">
        <v>0</v>
      </c>
      <c r="BR449" s="12" t="e">
        <v>#DIV/0!</v>
      </c>
    </row>
    <row r="450" spans="1:70">
      <c r="A450" s="1">
        <v>449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3" t="e">
        <v>#DIV/0!</v>
      </c>
      <c r="K450" s="13" t="e">
        <v>#DIV/0!</v>
      </c>
      <c r="L450" s="13" t="e">
        <v>#DIV/0!</v>
      </c>
      <c r="M450" s="13" t="e">
        <v>#DIV/0!</v>
      </c>
      <c r="N450" s="13" t="e">
        <v>#DIV/0!</v>
      </c>
      <c r="O450" s="13" t="e">
        <v>#DIV/0!</v>
      </c>
      <c r="P450" s="13" t="e">
        <v>#DIV/0!</v>
      </c>
      <c r="Q450" s="13" t="e">
        <v>#DIV/0!</v>
      </c>
      <c r="R450" s="13" t="e">
        <v>#DIV/0!</v>
      </c>
      <c r="S450" s="13" t="e">
        <v>#DIV/0!</v>
      </c>
      <c r="T450" s="13" t="e">
        <v>#DIV/0!</v>
      </c>
      <c r="U450" s="13" t="e">
        <v>#DIV/0!</v>
      </c>
      <c r="V450" s="13" t="e">
        <v>#DIV/0!</v>
      </c>
      <c r="W450" s="13" t="e">
        <v>#DIV/0!</v>
      </c>
      <c r="X450" s="13" t="e">
        <v>#DIV/0!</v>
      </c>
      <c r="Y450" s="13" t="e">
        <v>#DIV/0!</v>
      </c>
      <c r="Z450" s="13" t="e">
        <v>#DIV/0!</v>
      </c>
      <c r="AA450" s="13" t="e">
        <v>#DIV/0!</v>
      </c>
      <c r="AB450" s="13" t="e">
        <v>#DIV/0!</v>
      </c>
      <c r="AC450" s="13" t="e">
        <v>#DIV/0!</v>
      </c>
      <c r="AD450" s="13" t="e">
        <v>#DIV/0!</v>
      </c>
      <c r="AE450" s="5" t="e">
        <v>#DIV/0!</v>
      </c>
      <c r="AG450" s="5">
        <v>0</v>
      </c>
      <c r="AH450" s="5" t="e">
        <v>#DIV/0!</v>
      </c>
      <c r="AI450" s="7">
        <v>0</v>
      </c>
      <c r="AW450" s="12">
        <v>0</v>
      </c>
      <c r="AX450" s="12">
        <v>0</v>
      </c>
      <c r="AY450" s="12">
        <v>0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  <c r="BE450" s="12">
        <v>0</v>
      </c>
      <c r="BF450" s="12">
        <v>0</v>
      </c>
      <c r="BG450" s="12">
        <v>0</v>
      </c>
      <c r="BH450" s="12">
        <v>0</v>
      </c>
      <c r="BI450" s="12">
        <v>0</v>
      </c>
      <c r="BJ450" s="12">
        <v>0</v>
      </c>
      <c r="BK450" s="12">
        <v>0</v>
      </c>
      <c r="BL450" s="12">
        <v>0</v>
      </c>
      <c r="BM450" s="12">
        <v>0</v>
      </c>
      <c r="BN450" s="12">
        <v>0</v>
      </c>
      <c r="BO450" s="12">
        <v>0</v>
      </c>
      <c r="BP450" s="12">
        <v>0</v>
      </c>
      <c r="BQ450" s="12">
        <v>0</v>
      </c>
      <c r="BR450" s="12" t="e">
        <v>#DIV/0!</v>
      </c>
    </row>
    <row r="451" spans="1:70">
      <c r="A451" s="1">
        <v>450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3" t="e">
        <v>#DIV/0!</v>
      </c>
      <c r="K451" s="13" t="e">
        <v>#DIV/0!</v>
      </c>
      <c r="L451" s="13" t="e">
        <v>#DIV/0!</v>
      </c>
      <c r="M451" s="13" t="e">
        <v>#DIV/0!</v>
      </c>
      <c r="N451" s="13" t="e">
        <v>#DIV/0!</v>
      </c>
      <c r="O451" s="13" t="e">
        <v>#DIV/0!</v>
      </c>
      <c r="P451" s="13" t="e">
        <v>#DIV/0!</v>
      </c>
      <c r="Q451" s="13" t="e">
        <v>#DIV/0!</v>
      </c>
      <c r="R451" s="13" t="e">
        <v>#DIV/0!</v>
      </c>
      <c r="S451" s="13" t="e">
        <v>#DIV/0!</v>
      </c>
      <c r="T451" s="13" t="e">
        <v>#DIV/0!</v>
      </c>
      <c r="U451" s="13" t="e">
        <v>#DIV/0!</v>
      </c>
      <c r="V451" s="13" t="e">
        <v>#DIV/0!</v>
      </c>
      <c r="W451" s="13" t="e">
        <v>#DIV/0!</v>
      </c>
      <c r="X451" s="13" t="e">
        <v>#DIV/0!</v>
      </c>
      <c r="Y451" s="13" t="e">
        <v>#DIV/0!</v>
      </c>
      <c r="Z451" s="13" t="e">
        <v>#DIV/0!</v>
      </c>
      <c r="AA451" s="13" t="e">
        <v>#DIV/0!</v>
      </c>
      <c r="AB451" s="13" t="e">
        <v>#DIV/0!</v>
      </c>
      <c r="AC451" s="13" t="e">
        <v>#DIV/0!</v>
      </c>
      <c r="AD451" s="13" t="e">
        <v>#DIV/0!</v>
      </c>
      <c r="AE451" s="5" t="e">
        <v>#DIV/0!</v>
      </c>
      <c r="AG451" s="5">
        <v>0</v>
      </c>
      <c r="AH451" s="5" t="e">
        <v>#DIV/0!</v>
      </c>
      <c r="AI451" s="7">
        <v>0</v>
      </c>
      <c r="AW451" s="12">
        <v>0</v>
      </c>
      <c r="AX451" s="12">
        <v>0</v>
      </c>
      <c r="AY451" s="12">
        <v>0</v>
      </c>
      <c r="AZ451" s="12">
        <v>0</v>
      </c>
      <c r="BA451" s="12">
        <v>0</v>
      </c>
      <c r="BB451" s="12">
        <v>0</v>
      </c>
      <c r="BC451" s="12">
        <v>0</v>
      </c>
      <c r="BD451" s="12">
        <v>0</v>
      </c>
      <c r="BE451" s="12">
        <v>0</v>
      </c>
      <c r="BF451" s="12">
        <v>0</v>
      </c>
      <c r="BG451" s="12">
        <v>0</v>
      </c>
      <c r="BH451" s="12">
        <v>0</v>
      </c>
      <c r="BI451" s="12">
        <v>0</v>
      </c>
      <c r="BJ451" s="12">
        <v>0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2">
        <v>0</v>
      </c>
      <c r="BR451" s="12" t="e">
        <v>#DIV/0!</v>
      </c>
    </row>
    <row r="452" spans="1:70">
      <c r="A452" s="1">
        <v>451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3" t="e">
        <v>#DIV/0!</v>
      </c>
      <c r="K452" s="13" t="e">
        <v>#DIV/0!</v>
      </c>
      <c r="L452" s="13" t="e">
        <v>#DIV/0!</v>
      </c>
      <c r="M452" s="13" t="e">
        <v>#DIV/0!</v>
      </c>
      <c r="N452" s="13" t="e">
        <v>#DIV/0!</v>
      </c>
      <c r="O452" s="13" t="e">
        <v>#DIV/0!</v>
      </c>
      <c r="P452" s="13" t="e">
        <v>#DIV/0!</v>
      </c>
      <c r="Q452" s="13" t="e">
        <v>#DIV/0!</v>
      </c>
      <c r="R452" s="13" t="e">
        <v>#DIV/0!</v>
      </c>
      <c r="S452" s="13" t="e">
        <v>#DIV/0!</v>
      </c>
      <c r="T452" s="13" t="e">
        <v>#DIV/0!</v>
      </c>
      <c r="U452" s="13" t="e">
        <v>#DIV/0!</v>
      </c>
      <c r="V452" s="13" t="e">
        <v>#DIV/0!</v>
      </c>
      <c r="W452" s="13" t="e">
        <v>#DIV/0!</v>
      </c>
      <c r="X452" s="13" t="e">
        <v>#DIV/0!</v>
      </c>
      <c r="Y452" s="13" t="e">
        <v>#DIV/0!</v>
      </c>
      <c r="Z452" s="13" t="e">
        <v>#DIV/0!</v>
      </c>
      <c r="AA452" s="13" t="e">
        <v>#DIV/0!</v>
      </c>
      <c r="AB452" s="13" t="e">
        <v>#DIV/0!</v>
      </c>
      <c r="AC452" s="13" t="e">
        <v>#DIV/0!</v>
      </c>
      <c r="AD452" s="13" t="e">
        <v>#DIV/0!</v>
      </c>
      <c r="AE452" s="5" t="e">
        <v>#DIV/0!</v>
      </c>
      <c r="AG452" s="5">
        <v>0</v>
      </c>
      <c r="AH452" s="5" t="e">
        <v>#DIV/0!</v>
      </c>
      <c r="AI452" s="7">
        <v>0</v>
      </c>
      <c r="AW452" s="12">
        <v>0</v>
      </c>
      <c r="AX452" s="12">
        <v>0</v>
      </c>
      <c r="AY452" s="12">
        <v>0</v>
      </c>
      <c r="AZ452" s="12">
        <v>0</v>
      </c>
      <c r="BA452" s="12">
        <v>0</v>
      </c>
      <c r="BB452" s="12">
        <v>0</v>
      </c>
      <c r="BC452" s="12">
        <v>0</v>
      </c>
      <c r="BD452" s="12">
        <v>0</v>
      </c>
      <c r="BE452" s="12">
        <v>0</v>
      </c>
      <c r="BF452" s="12">
        <v>0</v>
      </c>
      <c r="BG452" s="12">
        <v>0</v>
      </c>
      <c r="BH452" s="12">
        <v>0</v>
      </c>
      <c r="BI452" s="12">
        <v>0</v>
      </c>
      <c r="BJ452" s="12">
        <v>0</v>
      </c>
      <c r="BK452" s="12">
        <v>0</v>
      </c>
      <c r="BL452" s="12">
        <v>0</v>
      </c>
      <c r="BM452" s="12">
        <v>0</v>
      </c>
      <c r="BN452" s="12">
        <v>0</v>
      </c>
      <c r="BO452" s="12">
        <v>0</v>
      </c>
      <c r="BP452" s="12">
        <v>0</v>
      </c>
      <c r="BQ452" s="12">
        <v>0</v>
      </c>
      <c r="BR452" s="12" t="e">
        <v>#DIV/0!</v>
      </c>
    </row>
    <row r="453" spans="1:70">
      <c r="A453" s="1">
        <v>452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3" t="e">
        <v>#DIV/0!</v>
      </c>
      <c r="K453" s="13" t="e">
        <v>#DIV/0!</v>
      </c>
      <c r="L453" s="13" t="e">
        <v>#DIV/0!</v>
      </c>
      <c r="M453" s="13" t="e">
        <v>#DIV/0!</v>
      </c>
      <c r="N453" s="13" t="e">
        <v>#DIV/0!</v>
      </c>
      <c r="O453" s="13" t="e">
        <v>#DIV/0!</v>
      </c>
      <c r="P453" s="13" t="e">
        <v>#DIV/0!</v>
      </c>
      <c r="Q453" s="13" t="e">
        <v>#DIV/0!</v>
      </c>
      <c r="R453" s="13" t="e">
        <v>#DIV/0!</v>
      </c>
      <c r="S453" s="13" t="e">
        <v>#DIV/0!</v>
      </c>
      <c r="T453" s="13" t="e">
        <v>#DIV/0!</v>
      </c>
      <c r="U453" s="13" t="e">
        <v>#DIV/0!</v>
      </c>
      <c r="V453" s="13" t="e">
        <v>#DIV/0!</v>
      </c>
      <c r="W453" s="13" t="e">
        <v>#DIV/0!</v>
      </c>
      <c r="X453" s="13" t="e">
        <v>#DIV/0!</v>
      </c>
      <c r="Y453" s="13" t="e">
        <v>#DIV/0!</v>
      </c>
      <c r="Z453" s="13" t="e">
        <v>#DIV/0!</v>
      </c>
      <c r="AA453" s="13" t="e">
        <v>#DIV/0!</v>
      </c>
      <c r="AB453" s="13" t="e">
        <v>#DIV/0!</v>
      </c>
      <c r="AC453" s="13" t="e">
        <v>#DIV/0!</v>
      </c>
      <c r="AD453" s="13" t="e">
        <v>#DIV/0!</v>
      </c>
      <c r="AE453" s="5" t="e">
        <v>#DIV/0!</v>
      </c>
      <c r="AG453" s="5">
        <v>0</v>
      </c>
      <c r="AH453" s="5" t="e">
        <v>#DIV/0!</v>
      </c>
      <c r="AI453" s="7">
        <v>0</v>
      </c>
      <c r="AW453" s="12">
        <v>0</v>
      </c>
      <c r="AX453" s="12">
        <v>0</v>
      </c>
      <c r="AY453" s="12">
        <v>0</v>
      </c>
      <c r="AZ453" s="12">
        <v>0</v>
      </c>
      <c r="BA453" s="12">
        <v>0</v>
      </c>
      <c r="BB453" s="12">
        <v>0</v>
      </c>
      <c r="BC453" s="12">
        <v>0</v>
      </c>
      <c r="BD453" s="12">
        <v>0</v>
      </c>
      <c r="BE453" s="12">
        <v>0</v>
      </c>
      <c r="BF453" s="12">
        <v>0</v>
      </c>
      <c r="BG453" s="12">
        <v>0</v>
      </c>
      <c r="BH453" s="12">
        <v>0</v>
      </c>
      <c r="BI453" s="12">
        <v>0</v>
      </c>
      <c r="BJ453" s="12">
        <v>0</v>
      </c>
      <c r="BK453" s="12">
        <v>0</v>
      </c>
      <c r="BL453" s="12">
        <v>0</v>
      </c>
      <c r="BM453" s="12">
        <v>0</v>
      </c>
      <c r="BN453" s="12">
        <v>0</v>
      </c>
      <c r="BO453" s="12">
        <v>0</v>
      </c>
      <c r="BP453" s="12">
        <v>0</v>
      </c>
      <c r="BQ453" s="12">
        <v>0</v>
      </c>
      <c r="BR453" s="12" t="e">
        <v>#DIV/0!</v>
      </c>
    </row>
    <row r="454" spans="1:70">
      <c r="A454" s="1">
        <v>453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3" t="e">
        <v>#DIV/0!</v>
      </c>
      <c r="K454" s="13" t="e">
        <v>#DIV/0!</v>
      </c>
      <c r="L454" s="13" t="e">
        <v>#DIV/0!</v>
      </c>
      <c r="M454" s="13" t="e">
        <v>#DIV/0!</v>
      </c>
      <c r="N454" s="13" t="e">
        <v>#DIV/0!</v>
      </c>
      <c r="O454" s="13" t="e">
        <v>#DIV/0!</v>
      </c>
      <c r="P454" s="13" t="e">
        <v>#DIV/0!</v>
      </c>
      <c r="Q454" s="13" t="e">
        <v>#DIV/0!</v>
      </c>
      <c r="R454" s="13" t="e">
        <v>#DIV/0!</v>
      </c>
      <c r="S454" s="13" t="e">
        <v>#DIV/0!</v>
      </c>
      <c r="T454" s="13" t="e">
        <v>#DIV/0!</v>
      </c>
      <c r="U454" s="13" t="e">
        <v>#DIV/0!</v>
      </c>
      <c r="V454" s="13" t="e">
        <v>#DIV/0!</v>
      </c>
      <c r="W454" s="13" t="e">
        <v>#DIV/0!</v>
      </c>
      <c r="X454" s="13" t="e">
        <v>#DIV/0!</v>
      </c>
      <c r="Y454" s="13" t="e">
        <v>#DIV/0!</v>
      </c>
      <c r="Z454" s="13" t="e">
        <v>#DIV/0!</v>
      </c>
      <c r="AA454" s="13" t="e">
        <v>#DIV/0!</v>
      </c>
      <c r="AB454" s="13" t="e">
        <v>#DIV/0!</v>
      </c>
      <c r="AC454" s="13" t="e">
        <v>#DIV/0!</v>
      </c>
      <c r="AD454" s="13" t="e">
        <v>#DIV/0!</v>
      </c>
      <c r="AE454" s="5" t="e">
        <v>#DIV/0!</v>
      </c>
      <c r="AG454" s="5">
        <v>0</v>
      </c>
      <c r="AH454" s="5" t="e">
        <v>#DIV/0!</v>
      </c>
      <c r="AI454" s="7">
        <v>0</v>
      </c>
      <c r="AW454" s="12">
        <v>0</v>
      </c>
      <c r="AX454" s="12">
        <v>0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  <c r="BE454" s="12">
        <v>0</v>
      </c>
      <c r="BF454" s="12">
        <v>0</v>
      </c>
      <c r="BG454" s="12">
        <v>0</v>
      </c>
      <c r="BH454" s="12">
        <v>0</v>
      </c>
      <c r="BI454" s="12">
        <v>0</v>
      </c>
      <c r="BJ454" s="12">
        <v>0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2">
        <v>0</v>
      </c>
      <c r="BR454" s="12" t="e">
        <v>#DIV/0!</v>
      </c>
    </row>
    <row r="455" spans="1:70">
      <c r="A455" s="1">
        <v>454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3" t="e">
        <v>#DIV/0!</v>
      </c>
      <c r="K455" s="13" t="e">
        <v>#DIV/0!</v>
      </c>
      <c r="L455" s="13" t="e">
        <v>#DIV/0!</v>
      </c>
      <c r="M455" s="13" t="e">
        <v>#DIV/0!</v>
      </c>
      <c r="N455" s="13" t="e">
        <v>#DIV/0!</v>
      </c>
      <c r="O455" s="13" t="e">
        <v>#DIV/0!</v>
      </c>
      <c r="P455" s="13" t="e">
        <v>#DIV/0!</v>
      </c>
      <c r="Q455" s="13" t="e">
        <v>#DIV/0!</v>
      </c>
      <c r="R455" s="13" t="e">
        <v>#DIV/0!</v>
      </c>
      <c r="S455" s="13" t="e">
        <v>#DIV/0!</v>
      </c>
      <c r="T455" s="13" t="e">
        <v>#DIV/0!</v>
      </c>
      <c r="U455" s="13" t="e">
        <v>#DIV/0!</v>
      </c>
      <c r="V455" s="13" t="e">
        <v>#DIV/0!</v>
      </c>
      <c r="W455" s="13" t="e">
        <v>#DIV/0!</v>
      </c>
      <c r="X455" s="13" t="e">
        <v>#DIV/0!</v>
      </c>
      <c r="Y455" s="13" t="e">
        <v>#DIV/0!</v>
      </c>
      <c r="Z455" s="13" t="e">
        <v>#DIV/0!</v>
      </c>
      <c r="AA455" s="13" t="e">
        <v>#DIV/0!</v>
      </c>
      <c r="AB455" s="13" t="e">
        <v>#DIV/0!</v>
      </c>
      <c r="AC455" s="13" t="e">
        <v>#DIV/0!</v>
      </c>
      <c r="AD455" s="13" t="e">
        <v>#DIV/0!</v>
      </c>
      <c r="AE455" s="5" t="e">
        <v>#DIV/0!</v>
      </c>
      <c r="AG455" s="5">
        <v>0</v>
      </c>
      <c r="AH455" s="5" t="e">
        <v>#DIV/0!</v>
      </c>
      <c r="AI455" s="7">
        <v>0</v>
      </c>
      <c r="AW455" s="12">
        <v>0</v>
      </c>
      <c r="AX455" s="12">
        <v>0</v>
      </c>
      <c r="AY455" s="12">
        <v>0</v>
      </c>
      <c r="AZ455" s="12">
        <v>0</v>
      </c>
      <c r="BA455" s="12">
        <v>0</v>
      </c>
      <c r="BB455" s="12">
        <v>0</v>
      </c>
      <c r="BC455" s="12">
        <v>0</v>
      </c>
      <c r="BD455" s="12">
        <v>0</v>
      </c>
      <c r="BE455" s="12">
        <v>0</v>
      </c>
      <c r="BF455" s="12">
        <v>0</v>
      </c>
      <c r="BG455" s="12">
        <v>0</v>
      </c>
      <c r="BH455" s="12">
        <v>0</v>
      </c>
      <c r="BI455" s="12">
        <v>0</v>
      </c>
      <c r="BJ455" s="12">
        <v>0</v>
      </c>
      <c r="BK455" s="12">
        <v>0</v>
      </c>
      <c r="BL455" s="12">
        <v>0</v>
      </c>
      <c r="BM455" s="12">
        <v>0</v>
      </c>
      <c r="BN455" s="12">
        <v>0</v>
      </c>
      <c r="BO455" s="12">
        <v>0</v>
      </c>
      <c r="BP455" s="12">
        <v>0</v>
      </c>
      <c r="BQ455" s="12">
        <v>0</v>
      </c>
      <c r="BR455" s="12" t="e">
        <v>#DIV/0!</v>
      </c>
    </row>
    <row r="456" spans="1:70">
      <c r="A456" s="1">
        <v>455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3" t="e">
        <v>#DIV/0!</v>
      </c>
      <c r="K456" s="13" t="e">
        <v>#DIV/0!</v>
      </c>
      <c r="L456" s="13" t="e">
        <v>#DIV/0!</v>
      </c>
      <c r="M456" s="13" t="e">
        <v>#DIV/0!</v>
      </c>
      <c r="N456" s="13" t="e">
        <v>#DIV/0!</v>
      </c>
      <c r="O456" s="13" t="e">
        <v>#DIV/0!</v>
      </c>
      <c r="P456" s="13" t="e">
        <v>#DIV/0!</v>
      </c>
      <c r="Q456" s="13" t="e">
        <v>#DIV/0!</v>
      </c>
      <c r="R456" s="13" t="e">
        <v>#DIV/0!</v>
      </c>
      <c r="S456" s="13" t="e">
        <v>#DIV/0!</v>
      </c>
      <c r="T456" s="13" t="e">
        <v>#DIV/0!</v>
      </c>
      <c r="U456" s="13" t="e">
        <v>#DIV/0!</v>
      </c>
      <c r="V456" s="13" t="e">
        <v>#DIV/0!</v>
      </c>
      <c r="W456" s="13" t="e">
        <v>#DIV/0!</v>
      </c>
      <c r="X456" s="13" t="e">
        <v>#DIV/0!</v>
      </c>
      <c r="Y456" s="13" t="e">
        <v>#DIV/0!</v>
      </c>
      <c r="Z456" s="13" t="e">
        <v>#DIV/0!</v>
      </c>
      <c r="AA456" s="13" t="e">
        <v>#DIV/0!</v>
      </c>
      <c r="AB456" s="13" t="e">
        <v>#DIV/0!</v>
      </c>
      <c r="AC456" s="13" t="e">
        <v>#DIV/0!</v>
      </c>
      <c r="AD456" s="13" t="e">
        <v>#DIV/0!</v>
      </c>
      <c r="AE456" s="5" t="e">
        <v>#DIV/0!</v>
      </c>
      <c r="AG456" s="5">
        <v>0</v>
      </c>
      <c r="AH456" s="5" t="e">
        <v>#DIV/0!</v>
      </c>
      <c r="AI456" s="7">
        <v>0</v>
      </c>
      <c r="AW456" s="12">
        <v>0</v>
      </c>
      <c r="AX456" s="12">
        <v>0</v>
      </c>
      <c r="AY456" s="12">
        <v>0</v>
      </c>
      <c r="AZ456" s="12">
        <v>0</v>
      </c>
      <c r="BA456" s="12">
        <v>0</v>
      </c>
      <c r="BB456" s="12">
        <v>0</v>
      </c>
      <c r="BC456" s="12">
        <v>0</v>
      </c>
      <c r="BD456" s="12">
        <v>0</v>
      </c>
      <c r="BE456" s="12">
        <v>0</v>
      </c>
      <c r="BF456" s="12">
        <v>0</v>
      </c>
      <c r="BG456" s="12">
        <v>0</v>
      </c>
      <c r="BH456" s="12">
        <v>0</v>
      </c>
      <c r="BI456" s="12">
        <v>0</v>
      </c>
      <c r="BJ456" s="12">
        <v>0</v>
      </c>
      <c r="BK456" s="12">
        <v>0</v>
      </c>
      <c r="BL456" s="12">
        <v>0</v>
      </c>
      <c r="BM456" s="12">
        <v>0</v>
      </c>
      <c r="BN456" s="12">
        <v>0</v>
      </c>
      <c r="BO456" s="12">
        <v>0</v>
      </c>
      <c r="BP456" s="12">
        <v>0</v>
      </c>
      <c r="BQ456" s="12">
        <v>0</v>
      </c>
      <c r="BR456" s="12" t="e">
        <v>#DIV/0!</v>
      </c>
    </row>
    <row r="457" spans="1:70">
      <c r="A457" s="1">
        <v>456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3" t="e">
        <v>#DIV/0!</v>
      </c>
      <c r="K457" s="13" t="e">
        <v>#DIV/0!</v>
      </c>
      <c r="L457" s="13" t="e">
        <v>#DIV/0!</v>
      </c>
      <c r="M457" s="13" t="e">
        <v>#DIV/0!</v>
      </c>
      <c r="N457" s="13" t="e">
        <v>#DIV/0!</v>
      </c>
      <c r="O457" s="13" t="e">
        <v>#DIV/0!</v>
      </c>
      <c r="P457" s="13" t="e">
        <v>#DIV/0!</v>
      </c>
      <c r="Q457" s="13" t="e">
        <v>#DIV/0!</v>
      </c>
      <c r="R457" s="13" t="e">
        <v>#DIV/0!</v>
      </c>
      <c r="S457" s="13" t="e">
        <v>#DIV/0!</v>
      </c>
      <c r="T457" s="13" t="e">
        <v>#DIV/0!</v>
      </c>
      <c r="U457" s="13" t="e">
        <v>#DIV/0!</v>
      </c>
      <c r="V457" s="13" t="e">
        <v>#DIV/0!</v>
      </c>
      <c r="W457" s="13" t="e">
        <v>#DIV/0!</v>
      </c>
      <c r="X457" s="13" t="e">
        <v>#DIV/0!</v>
      </c>
      <c r="Y457" s="13" t="e">
        <v>#DIV/0!</v>
      </c>
      <c r="Z457" s="13" t="e">
        <v>#DIV/0!</v>
      </c>
      <c r="AA457" s="13" t="e">
        <v>#DIV/0!</v>
      </c>
      <c r="AB457" s="13" t="e">
        <v>#DIV/0!</v>
      </c>
      <c r="AC457" s="13" t="e">
        <v>#DIV/0!</v>
      </c>
      <c r="AD457" s="13" t="e">
        <v>#DIV/0!</v>
      </c>
      <c r="AE457" s="5" t="e">
        <v>#DIV/0!</v>
      </c>
      <c r="AG457" s="5">
        <v>0</v>
      </c>
      <c r="AH457" s="5" t="e">
        <v>#DIV/0!</v>
      </c>
      <c r="AI457" s="7">
        <v>0</v>
      </c>
      <c r="AW457" s="12">
        <v>0</v>
      </c>
      <c r="AX457" s="12">
        <v>0</v>
      </c>
      <c r="AY457" s="12">
        <v>0</v>
      </c>
      <c r="AZ457" s="12">
        <v>0</v>
      </c>
      <c r="BA457" s="12">
        <v>0</v>
      </c>
      <c r="BB457" s="12">
        <v>0</v>
      </c>
      <c r="BC457" s="12">
        <v>0</v>
      </c>
      <c r="BD457" s="12">
        <v>0</v>
      </c>
      <c r="BE457" s="12">
        <v>0</v>
      </c>
      <c r="BF457" s="12">
        <v>0</v>
      </c>
      <c r="BG457" s="12">
        <v>0</v>
      </c>
      <c r="BH457" s="12">
        <v>0</v>
      </c>
      <c r="BI457" s="12">
        <v>0</v>
      </c>
      <c r="BJ457" s="12">
        <v>0</v>
      </c>
      <c r="BK457" s="12">
        <v>0</v>
      </c>
      <c r="BL457" s="12">
        <v>0</v>
      </c>
      <c r="BM457" s="12">
        <v>0</v>
      </c>
      <c r="BN457" s="12">
        <v>0</v>
      </c>
      <c r="BO457" s="12">
        <v>0</v>
      </c>
      <c r="BP457" s="12">
        <v>0</v>
      </c>
      <c r="BQ457" s="12">
        <v>0</v>
      </c>
      <c r="BR457" s="12" t="e">
        <v>#DIV/0!</v>
      </c>
    </row>
    <row r="458" spans="1:70">
      <c r="A458" s="1">
        <v>457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3" t="e">
        <v>#DIV/0!</v>
      </c>
      <c r="K458" s="13" t="e">
        <v>#DIV/0!</v>
      </c>
      <c r="L458" s="13" t="e">
        <v>#DIV/0!</v>
      </c>
      <c r="M458" s="13" t="e">
        <v>#DIV/0!</v>
      </c>
      <c r="N458" s="13" t="e">
        <v>#DIV/0!</v>
      </c>
      <c r="O458" s="13" t="e">
        <v>#DIV/0!</v>
      </c>
      <c r="P458" s="13" t="e">
        <v>#DIV/0!</v>
      </c>
      <c r="Q458" s="13" t="e">
        <v>#DIV/0!</v>
      </c>
      <c r="R458" s="13" t="e">
        <v>#DIV/0!</v>
      </c>
      <c r="S458" s="13" t="e">
        <v>#DIV/0!</v>
      </c>
      <c r="T458" s="13" t="e">
        <v>#DIV/0!</v>
      </c>
      <c r="U458" s="13" t="e">
        <v>#DIV/0!</v>
      </c>
      <c r="V458" s="13" t="e">
        <v>#DIV/0!</v>
      </c>
      <c r="W458" s="13" t="e">
        <v>#DIV/0!</v>
      </c>
      <c r="X458" s="13" t="e">
        <v>#DIV/0!</v>
      </c>
      <c r="Y458" s="13" t="e">
        <v>#DIV/0!</v>
      </c>
      <c r="Z458" s="13" t="e">
        <v>#DIV/0!</v>
      </c>
      <c r="AA458" s="13" t="e">
        <v>#DIV/0!</v>
      </c>
      <c r="AB458" s="13" t="e">
        <v>#DIV/0!</v>
      </c>
      <c r="AC458" s="13" t="e">
        <v>#DIV/0!</v>
      </c>
      <c r="AD458" s="13" t="e">
        <v>#DIV/0!</v>
      </c>
      <c r="AE458" s="5" t="e">
        <v>#DIV/0!</v>
      </c>
      <c r="AG458" s="5">
        <v>0</v>
      </c>
      <c r="AH458" s="5" t="e">
        <v>#DIV/0!</v>
      </c>
      <c r="AI458" s="7">
        <v>0</v>
      </c>
      <c r="AW458" s="12">
        <v>0</v>
      </c>
      <c r="AX458" s="12">
        <v>0</v>
      </c>
      <c r="AY458" s="12">
        <v>0</v>
      </c>
      <c r="AZ458" s="12">
        <v>0</v>
      </c>
      <c r="BA458" s="12">
        <v>0</v>
      </c>
      <c r="BB458" s="12">
        <v>0</v>
      </c>
      <c r="BC458" s="12">
        <v>0</v>
      </c>
      <c r="BD458" s="12">
        <v>0</v>
      </c>
      <c r="BE458" s="12">
        <v>0</v>
      </c>
      <c r="BF458" s="12">
        <v>0</v>
      </c>
      <c r="BG458" s="12">
        <v>0</v>
      </c>
      <c r="BH458" s="12">
        <v>0</v>
      </c>
      <c r="BI458" s="12">
        <v>0</v>
      </c>
      <c r="BJ458" s="12">
        <v>0</v>
      </c>
      <c r="BK458" s="12">
        <v>0</v>
      </c>
      <c r="BL458" s="12">
        <v>0</v>
      </c>
      <c r="BM458" s="12">
        <v>0</v>
      </c>
      <c r="BN458" s="12">
        <v>0</v>
      </c>
      <c r="BO458" s="12">
        <v>0</v>
      </c>
      <c r="BP458" s="12">
        <v>0</v>
      </c>
      <c r="BQ458" s="12">
        <v>0</v>
      </c>
      <c r="BR458" s="12" t="e">
        <v>#DIV/0!</v>
      </c>
    </row>
    <row r="459" spans="1:70">
      <c r="A459" s="1">
        <v>458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3" t="e">
        <v>#DIV/0!</v>
      </c>
      <c r="K459" s="13" t="e">
        <v>#DIV/0!</v>
      </c>
      <c r="L459" s="13" t="e">
        <v>#DIV/0!</v>
      </c>
      <c r="M459" s="13" t="e">
        <v>#DIV/0!</v>
      </c>
      <c r="N459" s="13" t="e">
        <v>#DIV/0!</v>
      </c>
      <c r="O459" s="13" t="e">
        <v>#DIV/0!</v>
      </c>
      <c r="P459" s="13" t="e">
        <v>#DIV/0!</v>
      </c>
      <c r="Q459" s="13" t="e">
        <v>#DIV/0!</v>
      </c>
      <c r="R459" s="13" t="e">
        <v>#DIV/0!</v>
      </c>
      <c r="S459" s="13" t="e">
        <v>#DIV/0!</v>
      </c>
      <c r="T459" s="13" t="e">
        <v>#DIV/0!</v>
      </c>
      <c r="U459" s="13" t="e">
        <v>#DIV/0!</v>
      </c>
      <c r="V459" s="13" t="e">
        <v>#DIV/0!</v>
      </c>
      <c r="W459" s="13" t="e">
        <v>#DIV/0!</v>
      </c>
      <c r="X459" s="13" t="e">
        <v>#DIV/0!</v>
      </c>
      <c r="Y459" s="13" t="e">
        <v>#DIV/0!</v>
      </c>
      <c r="Z459" s="13" t="e">
        <v>#DIV/0!</v>
      </c>
      <c r="AA459" s="13" t="e">
        <v>#DIV/0!</v>
      </c>
      <c r="AB459" s="13" t="e">
        <v>#DIV/0!</v>
      </c>
      <c r="AC459" s="13" t="e">
        <v>#DIV/0!</v>
      </c>
      <c r="AD459" s="13" t="e">
        <v>#DIV/0!</v>
      </c>
      <c r="AE459" s="5" t="e">
        <v>#DIV/0!</v>
      </c>
      <c r="AG459" s="5">
        <v>0</v>
      </c>
      <c r="AH459" s="5" t="e">
        <v>#DIV/0!</v>
      </c>
      <c r="AI459" s="7">
        <v>0</v>
      </c>
      <c r="AW459" s="12">
        <v>0</v>
      </c>
      <c r="AX459" s="12">
        <v>0</v>
      </c>
      <c r="AY459" s="12">
        <v>0</v>
      </c>
      <c r="AZ459" s="12">
        <v>0</v>
      </c>
      <c r="BA459" s="12">
        <v>0</v>
      </c>
      <c r="BB459" s="12">
        <v>0</v>
      </c>
      <c r="BC459" s="12">
        <v>0</v>
      </c>
      <c r="BD459" s="12">
        <v>0</v>
      </c>
      <c r="BE459" s="12">
        <v>0</v>
      </c>
      <c r="BF459" s="12">
        <v>0</v>
      </c>
      <c r="BG459" s="12">
        <v>0</v>
      </c>
      <c r="BH459" s="12">
        <v>0</v>
      </c>
      <c r="BI459" s="12">
        <v>0</v>
      </c>
      <c r="BJ459" s="12">
        <v>0</v>
      </c>
      <c r="BK459" s="12">
        <v>0</v>
      </c>
      <c r="BL459" s="12">
        <v>0</v>
      </c>
      <c r="BM459" s="12">
        <v>0</v>
      </c>
      <c r="BN459" s="12">
        <v>0</v>
      </c>
      <c r="BO459" s="12">
        <v>0</v>
      </c>
      <c r="BP459" s="12">
        <v>0</v>
      </c>
      <c r="BQ459" s="12">
        <v>0</v>
      </c>
      <c r="BR459" s="12" t="e">
        <v>#DIV/0!</v>
      </c>
    </row>
    <row r="460" spans="1:70">
      <c r="A460" s="1">
        <v>459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3" t="e">
        <v>#DIV/0!</v>
      </c>
      <c r="K460" s="13" t="e">
        <v>#DIV/0!</v>
      </c>
      <c r="L460" s="13" t="e">
        <v>#DIV/0!</v>
      </c>
      <c r="M460" s="13" t="e">
        <v>#DIV/0!</v>
      </c>
      <c r="N460" s="13" t="e">
        <v>#DIV/0!</v>
      </c>
      <c r="O460" s="13" t="e">
        <v>#DIV/0!</v>
      </c>
      <c r="P460" s="13" t="e">
        <v>#DIV/0!</v>
      </c>
      <c r="Q460" s="13" t="e">
        <v>#DIV/0!</v>
      </c>
      <c r="R460" s="13" t="e">
        <v>#DIV/0!</v>
      </c>
      <c r="S460" s="13" t="e">
        <v>#DIV/0!</v>
      </c>
      <c r="T460" s="13" t="e">
        <v>#DIV/0!</v>
      </c>
      <c r="U460" s="13" t="e">
        <v>#DIV/0!</v>
      </c>
      <c r="V460" s="13" t="e">
        <v>#DIV/0!</v>
      </c>
      <c r="W460" s="13" t="e">
        <v>#DIV/0!</v>
      </c>
      <c r="X460" s="13" t="e">
        <v>#DIV/0!</v>
      </c>
      <c r="Y460" s="13" t="e">
        <v>#DIV/0!</v>
      </c>
      <c r="Z460" s="13" t="e">
        <v>#DIV/0!</v>
      </c>
      <c r="AA460" s="13" t="e">
        <v>#DIV/0!</v>
      </c>
      <c r="AB460" s="13" t="e">
        <v>#DIV/0!</v>
      </c>
      <c r="AC460" s="13" t="e">
        <v>#DIV/0!</v>
      </c>
      <c r="AD460" s="13" t="e">
        <v>#DIV/0!</v>
      </c>
      <c r="AE460" s="5" t="e">
        <v>#DIV/0!</v>
      </c>
      <c r="AG460" s="5">
        <v>0</v>
      </c>
      <c r="AH460" s="5" t="e">
        <v>#DIV/0!</v>
      </c>
      <c r="AI460" s="7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0</v>
      </c>
      <c r="BE460" s="12">
        <v>0</v>
      </c>
      <c r="BF460" s="12">
        <v>0</v>
      </c>
      <c r="BG460" s="12">
        <v>0</v>
      </c>
      <c r="BH460" s="12">
        <v>0</v>
      </c>
      <c r="BI460" s="12">
        <v>0</v>
      </c>
      <c r="BJ460" s="12">
        <v>0</v>
      </c>
      <c r="BK460" s="12">
        <v>0</v>
      </c>
      <c r="BL460" s="12">
        <v>0</v>
      </c>
      <c r="BM460" s="12">
        <v>0</v>
      </c>
      <c r="BN460" s="12">
        <v>0</v>
      </c>
      <c r="BO460" s="12">
        <v>0</v>
      </c>
      <c r="BP460" s="12">
        <v>0</v>
      </c>
      <c r="BQ460" s="12">
        <v>0</v>
      </c>
      <c r="BR460" s="12" t="e">
        <v>#DIV/0!</v>
      </c>
    </row>
    <row r="461" spans="1:70">
      <c r="A461" s="1">
        <v>460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3" t="e">
        <v>#DIV/0!</v>
      </c>
      <c r="K461" s="13" t="e">
        <v>#DIV/0!</v>
      </c>
      <c r="L461" s="13" t="e">
        <v>#DIV/0!</v>
      </c>
      <c r="M461" s="13" t="e">
        <v>#DIV/0!</v>
      </c>
      <c r="N461" s="13" t="e">
        <v>#DIV/0!</v>
      </c>
      <c r="O461" s="13" t="e">
        <v>#DIV/0!</v>
      </c>
      <c r="P461" s="13" t="e">
        <v>#DIV/0!</v>
      </c>
      <c r="Q461" s="13" t="e">
        <v>#DIV/0!</v>
      </c>
      <c r="R461" s="13" t="e">
        <v>#DIV/0!</v>
      </c>
      <c r="S461" s="13" t="e">
        <v>#DIV/0!</v>
      </c>
      <c r="T461" s="13" t="e">
        <v>#DIV/0!</v>
      </c>
      <c r="U461" s="13" t="e">
        <v>#DIV/0!</v>
      </c>
      <c r="V461" s="13" t="e">
        <v>#DIV/0!</v>
      </c>
      <c r="W461" s="13" t="e">
        <v>#DIV/0!</v>
      </c>
      <c r="X461" s="13" t="e">
        <v>#DIV/0!</v>
      </c>
      <c r="Y461" s="13" t="e">
        <v>#DIV/0!</v>
      </c>
      <c r="Z461" s="13" t="e">
        <v>#DIV/0!</v>
      </c>
      <c r="AA461" s="13" t="e">
        <v>#DIV/0!</v>
      </c>
      <c r="AB461" s="13" t="e">
        <v>#DIV/0!</v>
      </c>
      <c r="AC461" s="13" t="e">
        <v>#DIV/0!</v>
      </c>
      <c r="AD461" s="13" t="e">
        <v>#DIV/0!</v>
      </c>
      <c r="AE461" s="5" t="e">
        <v>#DIV/0!</v>
      </c>
      <c r="AG461" s="5">
        <v>0</v>
      </c>
      <c r="AH461" s="5" t="e">
        <v>#DIV/0!</v>
      </c>
      <c r="AI461" s="7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0</v>
      </c>
      <c r="BG461" s="12">
        <v>0</v>
      </c>
      <c r="BH461" s="12">
        <v>0</v>
      </c>
      <c r="BI461" s="12">
        <v>0</v>
      </c>
      <c r="BJ461" s="12">
        <v>0</v>
      </c>
      <c r="BK461" s="12">
        <v>0</v>
      </c>
      <c r="BL461" s="12">
        <v>0</v>
      </c>
      <c r="BM461" s="12">
        <v>0</v>
      </c>
      <c r="BN461" s="12">
        <v>0</v>
      </c>
      <c r="BO461" s="12">
        <v>0</v>
      </c>
      <c r="BP461" s="12">
        <v>0</v>
      </c>
      <c r="BQ461" s="12">
        <v>0</v>
      </c>
      <c r="BR461" s="12" t="e">
        <v>#DIV/0!</v>
      </c>
    </row>
    <row r="462" spans="1:70">
      <c r="A462" s="1">
        <v>461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3" t="e">
        <v>#DIV/0!</v>
      </c>
      <c r="K462" s="13" t="e">
        <v>#DIV/0!</v>
      </c>
      <c r="L462" s="13" t="e">
        <v>#DIV/0!</v>
      </c>
      <c r="M462" s="13" t="e">
        <v>#DIV/0!</v>
      </c>
      <c r="N462" s="13" t="e">
        <v>#DIV/0!</v>
      </c>
      <c r="O462" s="13" t="e">
        <v>#DIV/0!</v>
      </c>
      <c r="P462" s="13" t="e">
        <v>#DIV/0!</v>
      </c>
      <c r="Q462" s="13" t="e">
        <v>#DIV/0!</v>
      </c>
      <c r="R462" s="13" t="e">
        <v>#DIV/0!</v>
      </c>
      <c r="S462" s="13" t="e">
        <v>#DIV/0!</v>
      </c>
      <c r="T462" s="13" t="e">
        <v>#DIV/0!</v>
      </c>
      <c r="U462" s="13" t="e">
        <v>#DIV/0!</v>
      </c>
      <c r="V462" s="13" t="e">
        <v>#DIV/0!</v>
      </c>
      <c r="W462" s="13" t="e">
        <v>#DIV/0!</v>
      </c>
      <c r="X462" s="13" t="e">
        <v>#DIV/0!</v>
      </c>
      <c r="Y462" s="13" t="e">
        <v>#DIV/0!</v>
      </c>
      <c r="Z462" s="13" t="e">
        <v>#DIV/0!</v>
      </c>
      <c r="AA462" s="13" t="e">
        <v>#DIV/0!</v>
      </c>
      <c r="AB462" s="13" t="e">
        <v>#DIV/0!</v>
      </c>
      <c r="AC462" s="13" t="e">
        <v>#DIV/0!</v>
      </c>
      <c r="AD462" s="13" t="e">
        <v>#DIV/0!</v>
      </c>
      <c r="AE462" s="5" t="e">
        <v>#DIV/0!</v>
      </c>
      <c r="AG462" s="5">
        <v>0</v>
      </c>
      <c r="AH462" s="5" t="e">
        <v>#DIV/0!</v>
      </c>
      <c r="AI462" s="7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0</v>
      </c>
      <c r="BE462" s="12">
        <v>0</v>
      </c>
      <c r="BF462" s="12">
        <v>0</v>
      </c>
      <c r="BG462" s="12">
        <v>0</v>
      </c>
      <c r="BH462" s="12">
        <v>0</v>
      </c>
      <c r="BI462" s="12">
        <v>0</v>
      </c>
      <c r="BJ462" s="12">
        <v>0</v>
      </c>
      <c r="BK462" s="12">
        <v>0</v>
      </c>
      <c r="BL462" s="12">
        <v>0</v>
      </c>
      <c r="BM462" s="12">
        <v>0</v>
      </c>
      <c r="BN462" s="12">
        <v>0</v>
      </c>
      <c r="BO462" s="12">
        <v>0</v>
      </c>
      <c r="BP462" s="12">
        <v>0</v>
      </c>
      <c r="BQ462" s="12">
        <v>0</v>
      </c>
      <c r="BR462" s="12" t="e">
        <v>#DIV/0!</v>
      </c>
    </row>
    <row r="463" spans="1:70">
      <c r="A463" s="1">
        <v>462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3" t="e">
        <v>#DIV/0!</v>
      </c>
      <c r="K463" s="13" t="e">
        <v>#DIV/0!</v>
      </c>
      <c r="L463" s="13" t="e">
        <v>#DIV/0!</v>
      </c>
      <c r="M463" s="13" t="e">
        <v>#DIV/0!</v>
      </c>
      <c r="N463" s="13" t="e">
        <v>#DIV/0!</v>
      </c>
      <c r="O463" s="13" t="e">
        <v>#DIV/0!</v>
      </c>
      <c r="P463" s="13" t="e">
        <v>#DIV/0!</v>
      </c>
      <c r="Q463" s="13" t="e">
        <v>#DIV/0!</v>
      </c>
      <c r="R463" s="13" t="e">
        <v>#DIV/0!</v>
      </c>
      <c r="S463" s="13" t="e">
        <v>#DIV/0!</v>
      </c>
      <c r="T463" s="13" t="e">
        <v>#DIV/0!</v>
      </c>
      <c r="U463" s="13" t="e">
        <v>#DIV/0!</v>
      </c>
      <c r="V463" s="13" t="e">
        <v>#DIV/0!</v>
      </c>
      <c r="W463" s="13" t="e">
        <v>#DIV/0!</v>
      </c>
      <c r="X463" s="13" t="e">
        <v>#DIV/0!</v>
      </c>
      <c r="Y463" s="13" t="e">
        <v>#DIV/0!</v>
      </c>
      <c r="Z463" s="13" t="e">
        <v>#DIV/0!</v>
      </c>
      <c r="AA463" s="13" t="e">
        <v>#DIV/0!</v>
      </c>
      <c r="AB463" s="13" t="e">
        <v>#DIV/0!</v>
      </c>
      <c r="AC463" s="13" t="e">
        <v>#DIV/0!</v>
      </c>
      <c r="AD463" s="13" t="e">
        <v>#DIV/0!</v>
      </c>
      <c r="AE463" s="5" t="e">
        <v>#DIV/0!</v>
      </c>
      <c r="AG463" s="5">
        <v>0</v>
      </c>
      <c r="AH463" s="5" t="e">
        <v>#DIV/0!</v>
      </c>
      <c r="AI463" s="7">
        <v>0</v>
      </c>
      <c r="AW463" s="12">
        <v>0</v>
      </c>
      <c r="AX463" s="12">
        <v>0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0</v>
      </c>
      <c r="BE463" s="12">
        <v>0</v>
      </c>
      <c r="BF463" s="12">
        <v>0</v>
      </c>
      <c r="BG463" s="12">
        <v>0</v>
      </c>
      <c r="BH463" s="12">
        <v>0</v>
      </c>
      <c r="BI463" s="12">
        <v>0</v>
      </c>
      <c r="BJ463" s="12">
        <v>0</v>
      </c>
      <c r="BK463" s="12">
        <v>0</v>
      </c>
      <c r="BL463" s="12">
        <v>0</v>
      </c>
      <c r="BM463" s="12">
        <v>0</v>
      </c>
      <c r="BN463" s="12">
        <v>0</v>
      </c>
      <c r="BO463" s="12">
        <v>0</v>
      </c>
      <c r="BP463" s="12">
        <v>0</v>
      </c>
      <c r="BQ463" s="12">
        <v>0</v>
      </c>
      <c r="BR463" s="12" t="e">
        <v>#DIV/0!</v>
      </c>
    </row>
    <row r="464" spans="1:70">
      <c r="A464" s="1">
        <v>463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3" t="e">
        <v>#DIV/0!</v>
      </c>
      <c r="K464" s="13" t="e">
        <v>#DIV/0!</v>
      </c>
      <c r="L464" s="13" t="e">
        <v>#DIV/0!</v>
      </c>
      <c r="M464" s="13" t="e">
        <v>#DIV/0!</v>
      </c>
      <c r="N464" s="13" t="e">
        <v>#DIV/0!</v>
      </c>
      <c r="O464" s="13" t="e">
        <v>#DIV/0!</v>
      </c>
      <c r="P464" s="13" t="e">
        <v>#DIV/0!</v>
      </c>
      <c r="Q464" s="13" t="e">
        <v>#DIV/0!</v>
      </c>
      <c r="R464" s="13" t="e">
        <v>#DIV/0!</v>
      </c>
      <c r="S464" s="13" t="e">
        <v>#DIV/0!</v>
      </c>
      <c r="T464" s="13" t="e">
        <v>#DIV/0!</v>
      </c>
      <c r="U464" s="13" t="e">
        <v>#DIV/0!</v>
      </c>
      <c r="V464" s="13" t="e">
        <v>#DIV/0!</v>
      </c>
      <c r="W464" s="13" t="e">
        <v>#DIV/0!</v>
      </c>
      <c r="X464" s="13" t="e">
        <v>#DIV/0!</v>
      </c>
      <c r="Y464" s="13" t="e">
        <v>#DIV/0!</v>
      </c>
      <c r="Z464" s="13" t="e">
        <v>#DIV/0!</v>
      </c>
      <c r="AA464" s="13" t="e">
        <v>#DIV/0!</v>
      </c>
      <c r="AB464" s="13" t="e">
        <v>#DIV/0!</v>
      </c>
      <c r="AC464" s="13" t="e">
        <v>#DIV/0!</v>
      </c>
      <c r="AD464" s="13" t="e">
        <v>#DIV/0!</v>
      </c>
      <c r="AE464" s="5" t="e">
        <v>#DIV/0!</v>
      </c>
      <c r="AG464" s="5">
        <v>0</v>
      </c>
      <c r="AH464" s="5" t="e">
        <v>#DIV/0!</v>
      </c>
      <c r="AI464" s="7">
        <v>0</v>
      </c>
      <c r="AW464" s="12">
        <v>0</v>
      </c>
      <c r="AX464" s="12">
        <v>0</v>
      </c>
      <c r="AY464" s="12">
        <v>0</v>
      </c>
      <c r="AZ464" s="12">
        <v>0</v>
      </c>
      <c r="BA464" s="12">
        <v>0</v>
      </c>
      <c r="BB464" s="12">
        <v>0</v>
      </c>
      <c r="BC464" s="12">
        <v>0</v>
      </c>
      <c r="BD464" s="12">
        <v>0</v>
      </c>
      <c r="BE464" s="12">
        <v>0</v>
      </c>
      <c r="BF464" s="12">
        <v>0</v>
      </c>
      <c r="BG464" s="12">
        <v>0</v>
      </c>
      <c r="BH464" s="12">
        <v>0</v>
      </c>
      <c r="BI464" s="12">
        <v>0</v>
      </c>
      <c r="BJ464" s="12">
        <v>0</v>
      </c>
      <c r="BK464" s="12">
        <v>0</v>
      </c>
      <c r="BL464" s="12">
        <v>0</v>
      </c>
      <c r="BM464" s="12">
        <v>0</v>
      </c>
      <c r="BN464" s="12">
        <v>0</v>
      </c>
      <c r="BO464" s="12">
        <v>0</v>
      </c>
      <c r="BP464" s="12">
        <v>0</v>
      </c>
      <c r="BQ464" s="12">
        <v>0</v>
      </c>
      <c r="BR464" s="12" t="e">
        <v>#DIV/0!</v>
      </c>
    </row>
    <row r="465" spans="1:70">
      <c r="A465" s="1">
        <v>464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3" t="e">
        <v>#DIV/0!</v>
      </c>
      <c r="K465" s="13" t="e">
        <v>#DIV/0!</v>
      </c>
      <c r="L465" s="13" t="e">
        <v>#DIV/0!</v>
      </c>
      <c r="M465" s="13" t="e">
        <v>#DIV/0!</v>
      </c>
      <c r="N465" s="13" t="e">
        <v>#DIV/0!</v>
      </c>
      <c r="O465" s="13" t="e">
        <v>#DIV/0!</v>
      </c>
      <c r="P465" s="13" t="e">
        <v>#DIV/0!</v>
      </c>
      <c r="Q465" s="13" t="e">
        <v>#DIV/0!</v>
      </c>
      <c r="R465" s="13" t="e">
        <v>#DIV/0!</v>
      </c>
      <c r="S465" s="13" t="e">
        <v>#DIV/0!</v>
      </c>
      <c r="T465" s="13" t="e">
        <v>#DIV/0!</v>
      </c>
      <c r="U465" s="13" t="e">
        <v>#DIV/0!</v>
      </c>
      <c r="V465" s="13" t="e">
        <v>#DIV/0!</v>
      </c>
      <c r="W465" s="13" t="e">
        <v>#DIV/0!</v>
      </c>
      <c r="X465" s="13" t="e">
        <v>#DIV/0!</v>
      </c>
      <c r="Y465" s="13" t="e">
        <v>#DIV/0!</v>
      </c>
      <c r="Z465" s="13" t="e">
        <v>#DIV/0!</v>
      </c>
      <c r="AA465" s="13" t="e">
        <v>#DIV/0!</v>
      </c>
      <c r="AB465" s="13" t="e">
        <v>#DIV/0!</v>
      </c>
      <c r="AC465" s="13" t="e">
        <v>#DIV/0!</v>
      </c>
      <c r="AD465" s="13" t="e">
        <v>#DIV/0!</v>
      </c>
      <c r="AE465" s="5" t="e">
        <v>#DIV/0!</v>
      </c>
      <c r="AG465" s="5">
        <v>0</v>
      </c>
      <c r="AH465" s="5" t="e">
        <v>#DIV/0!</v>
      </c>
      <c r="AI465" s="7">
        <v>0</v>
      </c>
      <c r="AW465" s="12">
        <v>0</v>
      </c>
      <c r="AX465" s="12">
        <v>0</v>
      </c>
      <c r="AY465" s="12">
        <v>0</v>
      </c>
      <c r="AZ465" s="12">
        <v>0</v>
      </c>
      <c r="BA465" s="12">
        <v>0</v>
      </c>
      <c r="BB465" s="12">
        <v>0</v>
      </c>
      <c r="BC465" s="12">
        <v>0</v>
      </c>
      <c r="BD465" s="12">
        <v>0</v>
      </c>
      <c r="BE465" s="12">
        <v>0</v>
      </c>
      <c r="BF465" s="12">
        <v>0</v>
      </c>
      <c r="BG465" s="12">
        <v>0</v>
      </c>
      <c r="BH465" s="12">
        <v>0</v>
      </c>
      <c r="BI465" s="12">
        <v>0</v>
      </c>
      <c r="BJ465" s="12">
        <v>0</v>
      </c>
      <c r="BK465" s="12">
        <v>0</v>
      </c>
      <c r="BL465" s="12">
        <v>0</v>
      </c>
      <c r="BM465" s="12">
        <v>0</v>
      </c>
      <c r="BN465" s="12">
        <v>0</v>
      </c>
      <c r="BO465" s="12">
        <v>0</v>
      </c>
      <c r="BP465" s="12">
        <v>0</v>
      </c>
      <c r="BQ465" s="12">
        <v>0</v>
      </c>
      <c r="BR465" s="12" t="e">
        <v>#DIV/0!</v>
      </c>
    </row>
    <row r="466" spans="1:70">
      <c r="A466" s="1">
        <v>465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3" t="e">
        <v>#DIV/0!</v>
      </c>
      <c r="K466" s="13" t="e">
        <v>#DIV/0!</v>
      </c>
      <c r="L466" s="13" t="e">
        <v>#DIV/0!</v>
      </c>
      <c r="M466" s="13" t="e">
        <v>#DIV/0!</v>
      </c>
      <c r="N466" s="13" t="e">
        <v>#DIV/0!</v>
      </c>
      <c r="O466" s="13" t="e">
        <v>#DIV/0!</v>
      </c>
      <c r="P466" s="13" t="e">
        <v>#DIV/0!</v>
      </c>
      <c r="Q466" s="13" t="e">
        <v>#DIV/0!</v>
      </c>
      <c r="R466" s="13" t="e">
        <v>#DIV/0!</v>
      </c>
      <c r="S466" s="13" t="e">
        <v>#DIV/0!</v>
      </c>
      <c r="T466" s="13" t="e">
        <v>#DIV/0!</v>
      </c>
      <c r="U466" s="13" t="e">
        <v>#DIV/0!</v>
      </c>
      <c r="V466" s="13" t="e">
        <v>#DIV/0!</v>
      </c>
      <c r="W466" s="13" t="e">
        <v>#DIV/0!</v>
      </c>
      <c r="X466" s="13" t="e">
        <v>#DIV/0!</v>
      </c>
      <c r="Y466" s="13" t="e">
        <v>#DIV/0!</v>
      </c>
      <c r="Z466" s="13" t="e">
        <v>#DIV/0!</v>
      </c>
      <c r="AA466" s="13" t="e">
        <v>#DIV/0!</v>
      </c>
      <c r="AB466" s="13" t="e">
        <v>#DIV/0!</v>
      </c>
      <c r="AC466" s="13" t="e">
        <v>#DIV/0!</v>
      </c>
      <c r="AD466" s="13" t="e">
        <v>#DIV/0!</v>
      </c>
      <c r="AE466" s="5" t="e">
        <v>#DIV/0!</v>
      </c>
      <c r="AG466" s="5">
        <v>0</v>
      </c>
      <c r="AH466" s="5" t="e">
        <v>#DIV/0!</v>
      </c>
      <c r="AI466" s="7">
        <v>0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0</v>
      </c>
      <c r="BG466" s="12">
        <v>0</v>
      </c>
      <c r="BH466" s="12">
        <v>0</v>
      </c>
      <c r="BI466" s="12">
        <v>0</v>
      </c>
      <c r="BJ466" s="12">
        <v>0</v>
      </c>
      <c r="BK466" s="12">
        <v>0</v>
      </c>
      <c r="BL466" s="12">
        <v>0</v>
      </c>
      <c r="BM466" s="12">
        <v>0</v>
      </c>
      <c r="BN466" s="12">
        <v>0</v>
      </c>
      <c r="BO466" s="12">
        <v>0</v>
      </c>
      <c r="BP466" s="12">
        <v>0</v>
      </c>
      <c r="BQ466" s="12">
        <v>0</v>
      </c>
      <c r="BR466" s="12" t="e">
        <v>#DIV/0!</v>
      </c>
    </row>
    <row r="467" spans="1:70">
      <c r="A467" s="1">
        <v>466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3" t="e">
        <v>#DIV/0!</v>
      </c>
      <c r="K467" s="13" t="e">
        <v>#DIV/0!</v>
      </c>
      <c r="L467" s="13" t="e">
        <v>#DIV/0!</v>
      </c>
      <c r="M467" s="13" t="e">
        <v>#DIV/0!</v>
      </c>
      <c r="N467" s="13" t="e">
        <v>#DIV/0!</v>
      </c>
      <c r="O467" s="13" t="e">
        <v>#DIV/0!</v>
      </c>
      <c r="P467" s="13" t="e">
        <v>#DIV/0!</v>
      </c>
      <c r="Q467" s="13" t="e">
        <v>#DIV/0!</v>
      </c>
      <c r="R467" s="13" t="e">
        <v>#DIV/0!</v>
      </c>
      <c r="S467" s="13" t="e">
        <v>#DIV/0!</v>
      </c>
      <c r="T467" s="13" t="e">
        <v>#DIV/0!</v>
      </c>
      <c r="U467" s="13" t="e">
        <v>#DIV/0!</v>
      </c>
      <c r="V467" s="13" t="e">
        <v>#DIV/0!</v>
      </c>
      <c r="W467" s="13" t="e">
        <v>#DIV/0!</v>
      </c>
      <c r="X467" s="13" t="e">
        <v>#DIV/0!</v>
      </c>
      <c r="Y467" s="13" t="e">
        <v>#DIV/0!</v>
      </c>
      <c r="Z467" s="13" t="e">
        <v>#DIV/0!</v>
      </c>
      <c r="AA467" s="13" t="e">
        <v>#DIV/0!</v>
      </c>
      <c r="AB467" s="13" t="e">
        <v>#DIV/0!</v>
      </c>
      <c r="AC467" s="13" t="e">
        <v>#DIV/0!</v>
      </c>
      <c r="AD467" s="13" t="e">
        <v>#DIV/0!</v>
      </c>
      <c r="AE467" s="5" t="e">
        <v>#DIV/0!</v>
      </c>
      <c r="AG467" s="5">
        <v>0</v>
      </c>
      <c r="AH467" s="5" t="e">
        <v>#DIV/0!</v>
      </c>
      <c r="AI467" s="7">
        <v>0</v>
      </c>
      <c r="AW467" s="12">
        <v>0</v>
      </c>
      <c r="AX467" s="12">
        <v>0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0</v>
      </c>
      <c r="BH467" s="12">
        <v>0</v>
      </c>
      <c r="BI467" s="12">
        <v>0</v>
      </c>
      <c r="BJ467" s="12">
        <v>0</v>
      </c>
      <c r="BK467" s="12">
        <v>0</v>
      </c>
      <c r="BL467" s="12">
        <v>0</v>
      </c>
      <c r="BM467" s="12">
        <v>0</v>
      </c>
      <c r="BN467" s="12">
        <v>0</v>
      </c>
      <c r="BO467" s="12">
        <v>0</v>
      </c>
      <c r="BP467" s="12">
        <v>0</v>
      </c>
      <c r="BQ467" s="12">
        <v>0</v>
      </c>
      <c r="BR467" s="12" t="e">
        <v>#DIV/0!</v>
      </c>
    </row>
    <row r="468" spans="1:70">
      <c r="A468" s="1">
        <v>467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3" t="e">
        <v>#DIV/0!</v>
      </c>
      <c r="K468" s="13" t="e">
        <v>#DIV/0!</v>
      </c>
      <c r="L468" s="13" t="e">
        <v>#DIV/0!</v>
      </c>
      <c r="M468" s="13" t="e">
        <v>#DIV/0!</v>
      </c>
      <c r="N468" s="13" t="e">
        <v>#DIV/0!</v>
      </c>
      <c r="O468" s="13" t="e">
        <v>#DIV/0!</v>
      </c>
      <c r="P468" s="13" t="e">
        <v>#DIV/0!</v>
      </c>
      <c r="Q468" s="13" t="e">
        <v>#DIV/0!</v>
      </c>
      <c r="R468" s="13" t="e">
        <v>#DIV/0!</v>
      </c>
      <c r="S468" s="13" t="e">
        <v>#DIV/0!</v>
      </c>
      <c r="T468" s="13" t="e">
        <v>#DIV/0!</v>
      </c>
      <c r="U468" s="13" t="e">
        <v>#DIV/0!</v>
      </c>
      <c r="V468" s="13" t="e">
        <v>#DIV/0!</v>
      </c>
      <c r="W468" s="13" t="e">
        <v>#DIV/0!</v>
      </c>
      <c r="X468" s="13" t="e">
        <v>#DIV/0!</v>
      </c>
      <c r="Y468" s="13" t="e">
        <v>#DIV/0!</v>
      </c>
      <c r="Z468" s="13" t="e">
        <v>#DIV/0!</v>
      </c>
      <c r="AA468" s="13" t="e">
        <v>#DIV/0!</v>
      </c>
      <c r="AB468" s="13" t="e">
        <v>#DIV/0!</v>
      </c>
      <c r="AC468" s="13" t="e">
        <v>#DIV/0!</v>
      </c>
      <c r="AD468" s="13" t="e">
        <v>#DIV/0!</v>
      </c>
      <c r="AE468" s="5" t="e">
        <v>#DIV/0!</v>
      </c>
      <c r="AG468" s="5">
        <v>0</v>
      </c>
      <c r="AH468" s="5" t="e">
        <v>#DIV/0!</v>
      </c>
      <c r="AI468" s="7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0</v>
      </c>
      <c r="BE468" s="12">
        <v>0</v>
      </c>
      <c r="BF468" s="12">
        <v>0</v>
      </c>
      <c r="BG468" s="12">
        <v>0</v>
      </c>
      <c r="BH468" s="12">
        <v>0</v>
      </c>
      <c r="BI468" s="12">
        <v>0</v>
      </c>
      <c r="BJ468" s="12">
        <v>0</v>
      </c>
      <c r="BK468" s="12">
        <v>0</v>
      </c>
      <c r="BL468" s="12">
        <v>0</v>
      </c>
      <c r="BM468" s="12">
        <v>0</v>
      </c>
      <c r="BN468" s="12">
        <v>0</v>
      </c>
      <c r="BO468" s="12">
        <v>0</v>
      </c>
      <c r="BP468" s="12">
        <v>0</v>
      </c>
      <c r="BQ468" s="12">
        <v>0</v>
      </c>
      <c r="BR468" s="12" t="e">
        <v>#DIV/0!</v>
      </c>
    </row>
    <row r="469" spans="1:70">
      <c r="A469" s="1">
        <v>468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3" t="e">
        <v>#DIV/0!</v>
      </c>
      <c r="K469" s="13" t="e">
        <v>#DIV/0!</v>
      </c>
      <c r="L469" s="13" t="e">
        <v>#DIV/0!</v>
      </c>
      <c r="M469" s="13" t="e">
        <v>#DIV/0!</v>
      </c>
      <c r="N469" s="13" t="e">
        <v>#DIV/0!</v>
      </c>
      <c r="O469" s="13" t="e">
        <v>#DIV/0!</v>
      </c>
      <c r="P469" s="13" t="e">
        <v>#DIV/0!</v>
      </c>
      <c r="Q469" s="13" t="e">
        <v>#DIV/0!</v>
      </c>
      <c r="R469" s="13" t="e">
        <v>#DIV/0!</v>
      </c>
      <c r="S469" s="13" t="e">
        <v>#DIV/0!</v>
      </c>
      <c r="T469" s="13" t="e">
        <v>#DIV/0!</v>
      </c>
      <c r="U469" s="13" t="e">
        <v>#DIV/0!</v>
      </c>
      <c r="V469" s="13" t="e">
        <v>#DIV/0!</v>
      </c>
      <c r="W469" s="13" t="e">
        <v>#DIV/0!</v>
      </c>
      <c r="X469" s="13" t="e">
        <v>#DIV/0!</v>
      </c>
      <c r="Y469" s="13" t="e">
        <v>#DIV/0!</v>
      </c>
      <c r="Z469" s="13" t="e">
        <v>#DIV/0!</v>
      </c>
      <c r="AA469" s="13" t="e">
        <v>#DIV/0!</v>
      </c>
      <c r="AB469" s="13" t="e">
        <v>#DIV/0!</v>
      </c>
      <c r="AC469" s="13" t="e">
        <v>#DIV/0!</v>
      </c>
      <c r="AD469" s="13" t="e">
        <v>#DIV/0!</v>
      </c>
      <c r="AE469" s="5" t="e">
        <v>#DIV/0!</v>
      </c>
      <c r="AG469" s="5">
        <v>0</v>
      </c>
      <c r="AH469" s="5" t="e">
        <v>#DIV/0!</v>
      </c>
      <c r="AI469" s="7">
        <v>0</v>
      </c>
      <c r="AW469" s="12">
        <v>0</v>
      </c>
      <c r="AX469" s="12">
        <v>0</v>
      </c>
      <c r="AY469" s="12">
        <v>0</v>
      </c>
      <c r="AZ469" s="12">
        <v>0</v>
      </c>
      <c r="BA469" s="12">
        <v>0</v>
      </c>
      <c r="BB469" s="12">
        <v>0</v>
      </c>
      <c r="BC469" s="12">
        <v>0</v>
      </c>
      <c r="BD469" s="12">
        <v>0</v>
      </c>
      <c r="BE469" s="12">
        <v>0</v>
      </c>
      <c r="BF469" s="12">
        <v>0</v>
      </c>
      <c r="BG469" s="12">
        <v>0</v>
      </c>
      <c r="BH469" s="12">
        <v>0</v>
      </c>
      <c r="BI469" s="12">
        <v>0</v>
      </c>
      <c r="BJ469" s="12">
        <v>0</v>
      </c>
      <c r="BK469" s="12">
        <v>0</v>
      </c>
      <c r="BL469" s="12">
        <v>0</v>
      </c>
      <c r="BM469" s="12">
        <v>0</v>
      </c>
      <c r="BN469" s="12">
        <v>0</v>
      </c>
      <c r="BO469" s="12">
        <v>0</v>
      </c>
      <c r="BP469" s="12">
        <v>0</v>
      </c>
      <c r="BQ469" s="12">
        <v>0</v>
      </c>
      <c r="BR469" s="12" t="e">
        <v>#DIV/0!</v>
      </c>
    </row>
    <row r="470" spans="1:70">
      <c r="A470" s="1">
        <v>469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3" t="e">
        <v>#DIV/0!</v>
      </c>
      <c r="K470" s="13" t="e">
        <v>#DIV/0!</v>
      </c>
      <c r="L470" s="13" t="e">
        <v>#DIV/0!</v>
      </c>
      <c r="M470" s="13" t="e">
        <v>#DIV/0!</v>
      </c>
      <c r="N470" s="13" t="e">
        <v>#DIV/0!</v>
      </c>
      <c r="O470" s="13" t="e">
        <v>#DIV/0!</v>
      </c>
      <c r="P470" s="13" t="e">
        <v>#DIV/0!</v>
      </c>
      <c r="Q470" s="13" t="e">
        <v>#DIV/0!</v>
      </c>
      <c r="R470" s="13" t="e">
        <v>#DIV/0!</v>
      </c>
      <c r="S470" s="13" t="e">
        <v>#DIV/0!</v>
      </c>
      <c r="T470" s="13" t="e">
        <v>#DIV/0!</v>
      </c>
      <c r="U470" s="13" t="e">
        <v>#DIV/0!</v>
      </c>
      <c r="V470" s="13" t="e">
        <v>#DIV/0!</v>
      </c>
      <c r="W470" s="13" t="e">
        <v>#DIV/0!</v>
      </c>
      <c r="X470" s="13" t="e">
        <v>#DIV/0!</v>
      </c>
      <c r="Y470" s="13" t="e">
        <v>#DIV/0!</v>
      </c>
      <c r="Z470" s="13" t="e">
        <v>#DIV/0!</v>
      </c>
      <c r="AA470" s="13" t="e">
        <v>#DIV/0!</v>
      </c>
      <c r="AB470" s="13" t="e">
        <v>#DIV/0!</v>
      </c>
      <c r="AC470" s="13" t="e">
        <v>#DIV/0!</v>
      </c>
      <c r="AD470" s="13" t="e">
        <v>#DIV/0!</v>
      </c>
      <c r="AE470" s="5" t="e">
        <v>#DIV/0!</v>
      </c>
      <c r="AG470" s="5">
        <v>0</v>
      </c>
      <c r="AH470" s="5" t="e">
        <v>#DIV/0!</v>
      </c>
      <c r="AI470" s="7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0</v>
      </c>
      <c r="BC470" s="12">
        <v>0</v>
      </c>
      <c r="BD470" s="12">
        <v>0</v>
      </c>
      <c r="BE470" s="12">
        <v>0</v>
      </c>
      <c r="BF470" s="12">
        <v>0</v>
      </c>
      <c r="BG470" s="12">
        <v>0</v>
      </c>
      <c r="BH470" s="12">
        <v>0</v>
      </c>
      <c r="BI470" s="12">
        <v>0</v>
      </c>
      <c r="BJ470" s="12">
        <v>0</v>
      </c>
      <c r="BK470" s="12">
        <v>0</v>
      </c>
      <c r="BL470" s="12">
        <v>0</v>
      </c>
      <c r="BM470" s="12">
        <v>0</v>
      </c>
      <c r="BN470" s="12">
        <v>0</v>
      </c>
      <c r="BO470" s="12">
        <v>0</v>
      </c>
      <c r="BP470" s="12">
        <v>0</v>
      </c>
      <c r="BQ470" s="12">
        <v>0</v>
      </c>
      <c r="BR470" s="12" t="e">
        <v>#DIV/0!</v>
      </c>
    </row>
    <row r="471" spans="1:70">
      <c r="A471" s="1">
        <v>470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3" t="e">
        <v>#DIV/0!</v>
      </c>
      <c r="K471" s="13" t="e">
        <v>#DIV/0!</v>
      </c>
      <c r="L471" s="13" t="e">
        <v>#DIV/0!</v>
      </c>
      <c r="M471" s="13" t="e">
        <v>#DIV/0!</v>
      </c>
      <c r="N471" s="13" t="e">
        <v>#DIV/0!</v>
      </c>
      <c r="O471" s="13" t="e">
        <v>#DIV/0!</v>
      </c>
      <c r="P471" s="13" t="e">
        <v>#DIV/0!</v>
      </c>
      <c r="Q471" s="13" t="e">
        <v>#DIV/0!</v>
      </c>
      <c r="R471" s="13" t="e">
        <v>#DIV/0!</v>
      </c>
      <c r="S471" s="13" t="e">
        <v>#DIV/0!</v>
      </c>
      <c r="T471" s="13" t="e">
        <v>#DIV/0!</v>
      </c>
      <c r="U471" s="13" t="e">
        <v>#DIV/0!</v>
      </c>
      <c r="V471" s="13" t="e">
        <v>#DIV/0!</v>
      </c>
      <c r="W471" s="13" t="e">
        <v>#DIV/0!</v>
      </c>
      <c r="X471" s="13" t="e">
        <v>#DIV/0!</v>
      </c>
      <c r="Y471" s="13" t="e">
        <v>#DIV/0!</v>
      </c>
      <c r="Z471" s="13" t="e">
        <v>#DIV/0!</v>
      </c>
      <c r="AA471" s="13" t="e">
        <v>#DIV/0!</v>
      </c>
      <c r="AB471" s="13" t="e">
        <v>#DIV/0!</v>
      </c>
      <c r="AC471" s="13" t="e">
        <v>#DIV/0!</v>
      </c>
      <c r="AD471" s="13" t="e">
        <v>#DIV/0!</v>
      </c>
      <c r="AE471" s="5" t="e">
        <v>#DIV/0!</v>
      </c>
      <c r="AG471" s="5">
        <v>0</v>
      </c>
      <c r="AH471" s="5" t="e">
        <v>#DIV/0!</v>
      </c>
      <c r="AI471" s="7">
        <v>0</v>
      </c>
      <c r="AW471" s="12">
        <v>0</v>
      </c>
      <c r="AX471" s="12">
        <v>0</v>
      </c>
      <c r="AY471" s="12">
        <v>0</v>
      </c>
      <c r="AZ471" s="12">
        <v>0</v>
      </c>
      <c r="BA471" s="12">
        <v>0</v>
      </c>
      <c r="BB471" s="12">
        <v>0</v>
      </c>
      <c r="BC471" s="12">
        <v>0</v>
      </c>
      <c r="BD471" s="12">
        <v>0</v>
      </c>
      <c r="BE471" s="12">
        <v>0</v>
      </c>
      <c r="BF471" s="12">
        <v>0</v>
      </c>
      <c r="BG471" s="12">
        <v>0</v>
      </c>
      <c r="BH471" s="12">
        <v>0</v>
      </c>
      <c r="BI471" s="12">
        <v>0</v>
      </c>
      <c r="BJ471" s="12">
        <v>0</v>
      </c>
      <c r="BK471" s="12">
        <v>0</v>
      </c>
      <c r="BL471" s="12">
        <v>0</v>
      </c>
      <c r="BM471" s="12">
        <v>0</v>
      </c>
      <c r="BN471" s="12">
        <v>0</v>
      </c>
      <c r="BO471" s="12">
        <v>0</v>
      </c>
      <c r="BP471" s="12">
        <v>0</v>
      </c>
      <c r="BQ471" s="12">
        <v>0</v>
      </c>
      <c r="BR471" s="12" t="e">
        <v>#DIV/0!</v>
      </c>
    </row>
    <row r="472" spans="1:70">
      <c r="A472" s="1">
        <v>471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3" t="e">
        <v>#DIV/0!</v>
      </c>
      <c r="K472" s="13" t="e">
        <v>#DIV/0!</v>
      </c>
      <c r="L472" s="13" t="e">
        <v>#DIV/0!</v>
      </c>
      <c r="M472" s="13" t="e">
        <v>#DIV/0!</v>
      </c>
      <c r="N472" s="13" t="e">
        <v>#DIV/0!</v>
      </c>
      <c r="O472" s="13" t="e">
        <v>#DIV/0!</v>
      </c>
      <c r="P472" s="13" t="e">
        <v>#DIV/0!</v>
      </c>
      <c r="Q472" s="13" t="e">
        <v>#DIV/0!</v>
      </c>
      <c r="R472" s="13" t="e">
        <v>#DIV/0!</v>
      </c>
      <c r="S472" s="13" t="e">
        <v>#DIV/0!</v>
      </c>
      <c r="T472" s="13" t="e">
        <v>#DIV/0!</v>
      </c>
      <c r="U472" s="13" t="e">
        <v>#DIV/0!</v>
      </c>
      <c r="V472" s="13" t="e">
        <v>#DIV/0!</v>
      </c>
      <c r="W472" s="13" t="e">
        <v>#DIV/0!</v>
      </c>
      <c r="X472" s="13" t="e">
        <v>#DIV/0!</v>
      </c>
      <c r="Y472" s="13" t="e">
        <v>#DIV/0!</v>
      </c>
      <c r="Z472" s="13" t="e">
        <v>#DIV/0!</v>
      </c>
      <c r="AA472" s="13" t="e">
        <v>#DIV/0!</v>
      </c>
      <c r="AB472" s="13" t="e">
        <v>#DIV/0!</v>
      </c>
      <c r="AC472" s="13" t="e">
        <v>#DIV/0!</v>
      </c>
      <c r="AD472" s="13" t="e">
        <v>#DIV/0!</v>
      </c>
      <c r="AE472" s="5" t="e">
        <v>#DIV/0!</v>
      </c>
      <c r="AG472" s="5">
        <v>0</v>
      </c>
      <c r="AH472" s="5" t="e">
        <v>#DIV/0!</v>
      </c>
      <c r="AI472" s="7">
        <v>0</v>
      </c>
      <c r="AW472" s="12">
        <v>0</v>
      </c>
      <c r="AX472" s="12">
        <v>0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  <c r="BE472" s="12">
        <v>0</v>
      </c>
      <c r="BF472" s="12">
        <v>0</v>
      </c>
      <c r="BG472" s="12">
        <v>0</v>
      </c>
      <c r="BH472" s="12">
        <v>0</v>
      </c>
      <c r="BI472" s="12">
        <v>0</v>
      </c>
      <c r="BJ472" s="12">
        <v>0</v>
      </c>
      <c r="BK472" s="12">
        <v>0</v>
      </c>
      <c r="BL472" s="12">
        <v>0</v>
      </c>
      <c r="BM472" s="12">
        <v>0</v>
      </c>
      <c r="BN472" s="12">
        <v>0</v>
      </c>
      <c r="BO472" s="12">
        <v>0</v>
      </c>
      <c r="BP472" s="12">
        <v>0</v>
      </c>
      <c r="BQ472" s="12">
        <v>0</v>
      </c>
      <c r="BR472" s="12" t="e">
        <v>#DIV/0!</v>
      </c>
    </row>
    <row r="473" spans="1:70">
      <c r="A473" s="1">
        <v>472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3" t="e">
        <v>#DIV/0!</v>
      </c>
      <c r="K473" s="13" t="e">
        <v>#DIV/0!</v>
      </c>
      <c r="L473" s="13" t="e">
        <v>#DIV/0!</v>
      </c>
      <c r="M473" s="13" t="e">
        <v>#DIV/0!</v>
      </c>
      <c r="N473" s="13" t="e">
        <v>#DIV/0!</v>
      </c>
      <c r="O473" s="13" t="e">
        <v>#DIV/0!</v>
      </c>
      <c r="P473" s="13" t="e">
        <v>#DIV/0!</v>
      </c>
      <c r="Q473" s="13" t="e">
        <v>#DIV/0!</v>
      </c>
      <c r="R473" s="13" t="e">
        <v>#DIV/0!</v>
      </c>
      <c r="S473" s="13" t="e">
        <v>#DIV/0!</v>
      </c>
      <c r="T473" s="13" t="e">
        <v>#DIV/0!</v>
      </c>
      <c r="U473" s="13" t="e">
        <v>#DIV/0!</v>
      </c>
      <c r="V473" s="13" t="e">
        <v>#DIV/0!</v>
      </c>
      <c r="W473" s="13" t="e">
        <v>#DIV/0!</v>
      </c>
      <c r="X473" s="13" t="e">
        <v>#DIV/0!</v>
      </c>
      <c r="Y473" s="13" t="e">
        <v>#DIV/0!</v>
      </c>
      <c r="Z473" s="13" t="e">
        <v>#DIV/0!</v>
      </c>
      <c r="AA473" s="13" t="e">
        <v>#DIV/0!</v>
      </c>
      <c r="AB473" s="13" t="e">
        <v>#DIV/0!</v>
      </c>
      <c r="AC473" s="13" t="e">
        <v>#DIV/0!</v>
      </c>
      <c r="AD473" s="13" t="e">
        <v>#DIV/0!</v>
      </c>
      <c r="AE473" s="5" t="e">
        <v>#DIV/0!</v>
      </c>
      <c r="AG473" s="5">
        <v>0</v>
      </c>
      <c r="AH473" s="5" t="e">
        <v>#DIV/0!</v>
      </c>
      <c r="AI473" s="7">
        <v>0</v>
      </c>
      <c r="AW473" s="12">
        <v>0</v>
      </c>
      <c r="AX473" s="12">
        <v>0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  <c r="BE473" s="12">
        <v>0</v>
      </c>
      <c r="BF473" s="12">
        <v>0</v>
      </c>
      <c r="BG473" s="12">
        <v>0</v>
      </c>
      <c r="BH473" s="12">
        <v>0</v>
      </c>
      <c r="BI473" s="12">
        <v>0</v>
      </c>
      <c r="BJ473" s="12">
        <v>0</v>
      </c>
      <c r="BK473" s="12">
        <v>0</v>
      </c>
      <c r="BL473" s="12">
        <v>0</v>
      </c>
      <c r="BM473" s="12">
        <v>0</v>
      </c>
      <c r="BN473" s="12">
        <v>0</v>
      </c>
      <c r="BO473" s="12">
        <v>0</v>
      </c>
      <c r="BP473" s="12">
        <v>0</v>
      </c>
      <c r="BQ473" s="12">
        <v>0</v>
      </c>
      <c r="BR473" s="12" t="e">
        <v>#DIV/0!</v>
      </c>
    </row>
    <row r="474" spans="1:70">
      <c r="A474" s="1">
        <v>473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3" t="e">
        <v>#DIV/0!</v>
      </c>
      <c r="K474" s="13" t="e">
        <v>#DIV/0!</v>
      </c>
      <c r="L474" s="13" t="e">
        <v>#DIV/0!</v>
      </c>
      <c r="M474" s="13" t="e">
        <v>#DIV/0!</v>
      </c>
      <c r="N474" s="13" t="e">
        <v>#DIV/0!</v>
      </c>
      <c r="O474" s="13" t="e">
        <v>#DIV/0!</v>
      </c>
      <c r="P474" s="13" t="e">
        <v>#DIV/0!</v>
      </c>
      <c r="Q474" s="13" t="e">
        <v>#DIV/0!</v>
      </c>
      <c r="R474" s="13" t="e">
        <v>#DIV/0!</v>
      </c>
      <c r="S474" s="13" t="e">
        <v>#DIV/0!</v>
      </c>
      <c r="T474" s="13" t="e">
        <v>#DIV/0!</v>
      </c>
      <c r="U474" s="13" t="e">
        <v>#DIV/0!</v>
      </c>
      <c r="V474" s="13" t="e">
        <v>#DIV/0!</v>
      </c>
      <c r="W474" s="13" t="e">
        <v>#DIV/0!</v>
      </c>
      <c r="X474" s="13" t="e">
        <v>#DIV/0!</v>
      </c>
      <c r="Y474" s="13" t="e">
        <v>#DIV/0!</v>
      </c>
      <c r="Z474" s="13" t="e">
        <v>#DIV/0!</v>
      </c>
      <c r="AA474" s="13" t="e">
        <v>#DIV/0!</v>
      </c>
      <c r="AB474" s="13" t="e">
        <v>#DIV/0!</v>
      </c>
      <c r="AC474" s="13" t="e">
        <v>#DIV/0!</v>
      </c>
      <c r="AD474" s="13" t="e">
        <v>#DIV/0!</v>
      </c>
      <c r="AE474" s="5" t="e">
        <v>#DIV/0!</v>
      </c>
      <c r="AG474" s="5">
        <v>0</v>
      </c>
      <c r="AH474" s="5" t="e">
        <v>#DIV/0!</v>
      </c>
      <c r="AI474" s="7">
        <v>0</v>
      </c>
      <c r="AW474" s="12">
        <v>0</v>
      </c>
      <c r="AX474" s="12">
        <v>0</v>
      </c>
      <c r="AY474" s="12">
        <v>0</v>
      </c>
      <c r="AZ474" s="12">
        <v>0</v>
      </c>
      <c r="BA474" s="12">
        <v>0</v>
      </c>
      <c r="BB474" s="12">
        <v>0</v>
      </c>
      <c r="BC474" s="12">
        <v>0</v>
      </c>
      <c r="BD474" s="12">
        <v>0</v>
      </c>
      <c r="BE474" s="12">
        <v>0</v>
      </c>
      <c r="BF474" s="12">
        <v>0</v>
      </c>
      <c r="BG474" s="12">
        <v>0</v>
      </c>
      <c r="BH474" s="12">
        <v>0</v>
      </c>
      <c r="BI474" s="12">
        <v>0</v>
      </c>
      <c r="BJ474" s="12">
        <v>0</v>
      </c>
      <c r="BK474" s="12">
        <v>0</v>
      </c>
      <c r="BL474" s="12">
        <v>0</v>
      </c>
      <c r="BM474" s="12">
        <v>0</v>
      </c>
      <c r="BN474" s="12">
        <v>0</v>
      </c>
      <c r="BO474" s="12">
        <v>0</v>
      </c>
      <c r="BP474" s="12">
        <v>0</v>
      </c>
      <c r="BQ474" s="12">
        <v>0</v>
      </c>
      <c r="BR474" s="12" t="e">
        <v>#DIV/0!</v>
      </c>
    </row>
    <row r="475" spans="1:70">
      <c r="A475" s="1">
        <v>474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3" t="e">
        <v>#DIV/0!</v>
      </c>
      <c r="K475" s="13" t="e">
        <v>#DIV/0!</v>
      </c>
      <c r="L475" s="13" t="e">
        <v>#DIV/0!</v>
      </c>
      <c r="M475" s="13" t="e">
        <v>#DIV/0!</v>
      </c>
      <c r="N475" s="13" t="e">
        <v>#DIV/0!</v>
      </c>
      <c r="O475" s="13" t="e">
        <v>#DIV/0!</v>
      </c>
      <c r="P475" s="13" t="e">
        <v>#DIV/0!</v>
      </c>
      <c r="Q475" s="13" t="e">
        <v>#DIV/0!</v>
      </c>
      <c r="R475" s="13" t="e">
        <v>#DIV/0!</v>
      </c>
      <c r="S475" s="13" t="e">
        <v>#DIV/0!</v>
      </c>
      <c r="T475" s="13" t="e">
        <v>#DIV/0!</v>
      </c>
      <c r="U475" s="13" t="e">
        <v>#DIV/0!</v>
      </c>
      <c r="V475" s="13" t="e">
        <v>#DIV/0!</v>
      </c>
      <c r="W475" s="13" t="e">
        <v>#DIV/0!</v>
      </c>
      <c r="X475" s="13" t="e">
        <v>#DIV/0!</v>
      </c>
      <c r="Y475" s="13" t="e">
        <v>#DIV/0!</v>
      </c>
      <c r="Z475" s="13" t="e">
        <v>#DIV/0!</v>
      </c>
      <c r="AA475" s="13" t="e">
        <v>#DIV/0!</v>
      </c>
      <c r="AB475" s="13" t="e">
        <v>#DIV/0!</v>
      </c>
      <c r="AC475" s="13" t="e">
        <v>#DIV/0!</v>
      </c>
      <c r="AD475" s="13" t="e">
        <v>#DIV/0!</v>
      </c>
      <c r="AE475" s="5" t="e">
        <v>#DIV/0!</v>
      </c>
      <c r="AG475" s="5">
        <v>0</v>
      </c>
      <c r="AH475" s="5" t="e">
        <v>#DIV/0!</v>
      </c>
      <c r="AI475" s="7">
        <v>0</v>
      </c>
      <c r="AW475" s="12">
        <v>0</v>
      </c>
      <c r="AX475" s="12">
        <v>0</v>
      </c>
      <c r="AY475" s="12">
        <v>0</v>
      </c>
      <c r="AZ475" s="12">
        <v>0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0</v>
      </c>
      <c r="BG475" s="12">
        <v>0</v>
      </c>
      <c r="BH475" s="12">
        <v>0</v>
      </c>
      <c r="BI475" s="12">
        <v>0</v>
      </c>
      <c r="BJ475" s="12">
        <v>0</v>
      </c>
      <c r="BK475" s="12">
        <v>0</v>
      </c>
      <c r="BL475" s="12">
        <v>0</v>
      </c>
      <c r="BM475" s="12">
        <v>0</v>
      </c>
      <c r="BN475" s="12">
        <v>0</v>
      </c>
      <c r="BO475" s="12">
        <v>0</v>
      </c>
      <c r="BP475" s="12">
        <v>0</v>
      </c>
      <c r="BQ475" s="12">
        <v>0</v>
      </c>
      <c r="BR475" s="12" t="e">
        <v>#DIV/0!</v>
      </c>
    </row>
    <row r="476" spans="1:70">
      <c r="A476" s="1">
        <v>475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3" t="e">
        <v>#DIV/0!</v>
      </c>
      <c r="K476" s="13" t="e">
        <v>#DIV/0!</v>
      </c>
      <c r="L476" s="13" t="e">
        <v>#DIV/0!</v>
      </c>
      <c r="M476" s="13" t="e">
        <v>#DIV/0!</v>
      </c>
      <c r="N476" s="13" t="e">
        <v>#DIV/0!</v>
      </c>
      <c r="O476" s="13" t="e">
        <v>#DIV/0!</v>
      </c>
      <c r="P476" s="13" t="e">
        <v>#DIV/0!</v>
      </c>
      <c r="Q476" s="13" t="e">
        <v>#DIV/0!</v>
      </c>
      <c r="R476" s="13" t="e">
        <v>#DIV/0!</v>
      </c>
      <c r="S476" s="13" t="e">
        <v>#DIV/0!</v>
      </c>
      <c r="T476" s="13" t="e">
        <v>#DIV/0!</v>
      </c>
      <c r="U476" s="13" t="e">
        <v>#DIV/0!</v>
      </c>
      <c r="V476" s="13" t="e">
        <v>#DIV/0!</v>
      </c>
      <c r="W476" s="13" t="e">
        <v>#DIV/0!</v>
      </c>
      <c r="X476" s="13" t="e">
        <v>#DIV/0!</v>
      </c>
      <c r="Y476" s="13" t="e">
        <v>#DIV/0!</v>
      </c>
      <c r="Z476" s="13" t="e">
        <v>#DIV/0!</v>
      </c>
      <c r="AA476" s="13" t="e">
        <v>#DIV/0!</v>
      </c>
      <c r="AB476" s="13" t="e">
        <v>#DIV/0!</v>
      </c>
      <c r="AC476" s="13" t="e">
        <v>#DIV/0!</v>
      </c>
      <c r="AD476" s="13" t="e">
        <v>#DIV/0!</v>
      </c>
      <c r="AE476" s="5" t="e">
        <v>#DIV/0!</v>
      </c>
      <c r="AG476" s="5">
        <v>0</v>
      </c>
      <c r="AH476" s="5" t="e">
        <v>#DIV/0!</v>
      </c>
      <c r="AI476" s="7">
        <v>0</v>
      </c>
      <c r="AW476" s="12">
        <v>0</v>
      </c>
      <c r="AX476" s="12">
        <v>0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12">
        <v>0</v>
      </c>
      <c r="BF476" s="12">
        <v>0</v>
      </c>
      <c r="BG476" s="12">
        <v>0</v>
      </c>
      <c r="BH476" s="12">
        <v>0</v>
      </c>
      <c r="BI476" s="12">
        <v>0</v>
      </c>
      <c r="BJ476" s="12">
        <v>0</v>
      </c>
      <c r="BK476" s="12">
        <v>0</v>
      </c>
      <c r="BL476" s="12">
        <v>0</v>
      </c>
      <c r="BM476" s="12">
        <v>0</v>
      </c>
      <c r="BN476" s="12">
        <v>0</v>
      </c>
      <c r="BO476" s="12">
        <v>0</v>
      </c>
      <c r="BP476" s="12">
        <v>0</v>
      </c>
      <c r="BQ476" s="12">
        <v>0</v>
      </c>
      <c r="BR476" s="12" t="e">
        <v>#DIV/0!</v>
      </c>
    </row>
    <row r="477" spans="1:70">
      <c r="A477" s="1">
        <v>476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3" t="e">
        <v>#DIV/0!</v>
      </c>
      <c r="K477" s="13" t="e">
        <v>#DIV/0!</v>
      </c>
      <c r="L477" s="13" t="e">
        <v>#DIV/0!</v>
      </c>
      <c r="M477" s="13" t="e">
        <v>#DIV/0!</v>
      </c>
      <c r="N477" s="13" t="e">
        <v>#DIV/0!</v>
      </c>
      <c r="O477" s="13" t="e">
        <v>#DIV/0!</v>
      </c>
      <c r="P477" s="13" t="e">
        <v>#DIV/0!</v>
      </c>
      <c r="Q477" s="13" t="e">
        <v>#DIV/0!</v>
      </c>
      <c r="R477" s="13" t="e">
        <v>#DIV/0!</v>
      </c>
      <c r="S477" s="13" t="e">
        <v>#DIV/0!</v>
      </c>
      <c r="T477" s="13" t="e">
        <v>#DIV/0!</v>
      </c>
      <c r="U477" s="13" t="e">
        <v>#DIV/0!</v>
      </c>
      <c r="V477" s="13" t="e">
        <v>#DIV/0!</v>
      </c>
      <c r="W477" s="13" t="e">
        <v>#DIV/0!</v>
      </c>
      <c r="X477" s="13" t="e">
        <v>#DIV/0!</v>
      </c>
      <c r="Y477" s="13" t="e">
        <v>#DIV/0!</v>
      </c>
      <c r="Z477" s="13" t="e">
        <v>#DIV/0!</v>
      </c>
      <c r="AA477" s="13" t="e">
        <v>#DIV/0!</v>
      </c>
      <c r="AB477" s="13" t="e">
        <v>#DIV/0!</v>
      </c>
      <c r="AC477" s="13" t="e">
        <v>#DIV/0!</v>
      </c>
      <c r="AD477" s="13" t="e">
        <v>#DIV/0!</v>
      </c>
      <c r="AE477" s="5" t="e">
        <v>#DIV/0!</v>
      </c>
      <c r="AG477" s="5">
        <v>0</v>
      </c>
      <c r="AH477" s="5" t="e">
        <v>#DIV/0!</v>
      </c>
      <c r="AI477" s="7">
        <v>0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0</v>
      </c>
      <c r="BE477" s="12">
        <v>0</v>
      </c>
      <c r="BF477" s="12">
        <v>0</v>
      </c>
      <c r="BG477" s="12">
        <v>0</v>
      </c>
      <c r="BH477" s="12">
        <v>0</v>
      </c>
      <c r="BI477" s="12">
        <v>0</v>
      </c>
      <c r="BJ477" s="12">
        <v>0</v>
      </c>
      <c r="BK477" s="12">
        <v>0</v>
      </c>
      <c r="BL477" s="12">
        <v>0</v>
      </c>
      <c r="BM477" s="12">
        <v>0</v>
      </c>
      <c r="BN477" s="12">
        <v>0</v>
      </c>
      <c r="BO477" s="12">
        <v>0</v>
      </c>
      <c r="BP477" s="12">
        <v>0</v>
      </c>
      <c r="BQ477" s="12">
        <v>0</v>
      </c>
      <c r="BR477" s="12" t="e">
        <v>#DIV/0!</v>
      </c>
    </row>
    <row r="478" spans="1:70">
      <c r="A478" s="1">
        <v>477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3" t="e">
        <v>#DIV/0!</v>
      </c>
      <c r="K478" s="13" t="e">
        <v>#DIV/0!</v>
      </c>
      <c r="L478" s="13" t="e">
        <v>#DIV/0!</v>
      </c>
      <c r="M478" s="13" t="e">
        <v>#DIV/0!</v>
      </c>
      <c r="N478" s="13" t="e">
        <v>#DIV/0!</v>
      </c>
      <c r="O478" s="13" t="e">
        <v>#DIV/0!</v>
      </c>
      <c r="P478" s="13" t="e">
        <v>#DIV/0!</v>
      </c>
      <c r="Q478" s="13" t="e">
        <v>#DIV/0!</v>
      </c>
      <c r="R478" s="13" t="e">
        <v>#DIV/0!</v>
      </c>
      <c r="S478" s="13" t="e">
        <v>#DIV/0!</v>
      </c>
      <c r="T478" s="13" t="e">
        <v>#DIV/0!</v>
      </c>
      <c r="U478" s="13" t="e">
        <v>#DIV/0!</v>
      </c>
      <c r="V478" s="13" t="e">
        <v>#DIV/0!</v>
      </c>
      <c r="W478" s="13" t="e">
        <v>#DIV/0!</v>
      </c>
      <c r="X478" s="13" t="e">
        <v>#DIV/0!</v>
      </c>
      <c r="Y478" s="13" t="e">
        <v>#DIV/0!</v>
      </c>
      <c r="Z478" s="13" t="e">
        <v>#DIV/0!</v>
      </c>
      <c r="AA478" s="13" t="e">
        <v>#DIV/0!</v>
      </c>
      <c r="AB478" s="13" t="e">
        <v>#DIV/0!</v>
      </c>
      <c r="AC478" s="13" t="e">
        <v>#DIV/0!</v>
      </c>
      <c r="AD478" s="13" t="e">
        <v>#DIV/0!</v>
      </c>
      <c r="AE478" s="5" t="e">
        <v>#DIV/0!</v>
      </c>
      <c r="AG478" s="5">
        <v>0</v>
      </c>
      <c r="AH478" s="5" t="e">
        <v>#DIV/0!</v>
      </c>
      <c r="AI478" s="7">
        <v>0</v>
      </c>
      <c r="AW478" s="12">
        <v>0</v>
      </c>
      <c r="AX478" s="12">
        <v>0</v>
      </c>
      <c r="AY478" s="12">
        <v>0</v>
      </c>
      <c r="AZ478" s="12">
        <v>0</v>
      </c>
      <c r="BA478" s="12">
        <v>0</v>
      </c>
      <c r="BB478" s="12">
        <v>0</v>
      </c>
      <c r="BC478" s="12">
        <v>0</v>
      </c>
      <c r="BD478" s="12">
        <v>0</v>
      </c>
      <c r="BE478" s="12">
        <v>0</v>
      </c>
      <c r="BF478" s="12">
        <v>0</v>
      </c>
      <c r="BG478" s="12">
        <v>0</v>
      </c>
      <c r="BH478" s="12">
        <v>0</v>
      </c>
      <c r="BI478" s="12">
        <v>0</v>
      </c>
      <c r="BJ478" s="12">
        <v>0</v>
      </c>
      <c r="BK478" s="12">
        <v>0</v>
      </c>
      <c r="BL478" s="12">
        <v>0</v>
      </c>
      <c r="BM478" s="12">
        <v>0</v>
      </c>
      <c r="BN478" s="12">
        <v>0</v>
      </c>
      <c r="BO478" s="12">
        <v>0</v>
      </c>
      <c r="BP478" s="12">
        <v>0</v>
      </c>
      <c r="BQ478" s="12">
        <v>0</v>
      </c>
      <c r="BR478" s="12" t="e">
        <v>#DIV/0!</v>
      </c>
    </row>
    <row r="479" spans="1:70">
      <c r="A479" s="1">
        <v>478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3" t="e">
        <v>#DIV/0!</v>
      </c>
      <c r="K479" s="13" t="e">
        <v>#DIV/0!</v>
      </c>
      <c r="L479" s="13" t="e">
        <v>#DIV/0!</v>
      </c>
      <c r="M479" s="13" t="e">
        <v>#DIV/0!</v>
      </c>
      <c r="N479" s="13" t="e">
        <v>#DIV/0!</v>
      </c>
      <c r="O479" s="13" t="e">
        <v>#DIV/0!</v>
      </c>
      <c r="P479" s="13" t="e">
        <v>#DIV/0!</v>
      </c>
      <c r="Q479" s="13" t="e">
        <v>#DIV/0!</v>
      </c>
      <c r="R479" s="13" t="e">
        <v>#DIV/0!</v>
      </c>
      <c r="S479" s="13" t="e">
        <v>#DIV/0!</v>
      </c>
      <c r="T479" s="13" t="e">
        <v>#DIV/0!</v>
      </c>
      <c r="U479" s="13" t="e">
        <v>#DIV/0!</v>
      </c>
      <c r="V479" s="13" t="e">
        <v>#DIV/0!</v>
      </c>
      <c r="W479" s="13" t="e">
        <v>#DIV/0!</v>
      </c>
      <c r="X479" s="13" t="e">
        <v>#DIV/0!</v>
      </c>
      <c r="Y479" s="13" t="e">
        <v>#DIV/0!</v>
      </c>
      <c r="Z479" s="13" t="e">
        <v>#DIV/0!</v>
      </c>
      <c r="AA479" s="13" t="e">
        <v>#DIV/0!</v>
      </c>
      <c r="AB479" s="13" t="e">
        <v>#DIV/0!</v>
      </c>
      <c r="AC479" s="13" t="e">
        <v>#DIV/0!</v>
      </c>
      <c r="AD479" s="13" t="e">
        <v>#DIV/0!</v>
      </c>
      <c r="AE479" s="5" t="e">
        <v>#DIV/0!</v>
      </c>
      <c r="AG479" s="5">
        <v>0</v>
      </c>
      <c r="AH479" s="5" t="e">
        <v>#DIV/0!</v>
      </c>
      <c r="AI479" s="7">
        <v>0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0</v>
      </c>
      <c r="BC479" s="12">
        <v>0</v>
      </c>
      <c r="BD479" s="12">
        <v>0</v>
      </c>
      <c r="BE479" s="12">
        <v>0</v>
      </c>
      <c r="BF479" s="12">
        <v>0</v>
      </c>
      <c r="BG479" s="12">
        <v>0</v>
      </c>
      <c r="BH479" s="12">
        <v>0</v>
      </c>
      <c r="BI479" s="12">
        <v>0</v>
      </c>
      <c r="BJ479" s="12">
        <v>0</v>
      </c>
      <c r="BK479" s="12">
        <v>0</v>
      </c>
      <c r="BL479" s="12">
        <v>0</v>
      </c>
      <c r="BM479" s="12">
        <v>0</v>
      </c>
      <c r="BN479" s="12">
        <v>0</v>
      </c>
      <c r="BO479" s="12">
        <v>0</v>
      </c>
      <c r="BP479" s="12">
        <v>0</v>
      </c>
      <c r="BQ479" s="12">
        <v>0</v>
      </c>
      <c r="BR479" s="12" t="e">
        <v>#DIV/0!</v>
      </c>
    </row>
    <row r="480" spans="1:70">
      <c r="A480" s="1">
        <v>479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3" t="e">
        <v>#DIV/0!</v>
      </c>
      <c r="K480" s="13" t="e">
        <v>#DIV/0!</v>
      </c>
      <c r="L480" s="13" t="e">
        <v>#DIV/0!</v>
      </c>
      <c r="M480" s="13" t="e">
        <v>#DIV/0!</v>
      </c>
      <c r="N480" s="13" t="e">
        <v>#DIV/0!</v>
      </c>
      <c r="O480" s="13" t="e">
        <v>#DIV/0!</v>
      </c>
      <c r="P480" s="13" t="e">
        <v>#DIV/0!</v>
      </c>
      <c r="Q480" s="13" t="e">
        <v>#DIV/0!</v>
      </c>
      <c r="R480" s="13" t="e">
        <v>#DIV/0!</v>
      </c>
      <c r="S480" s="13" t="e">
        <v>#DIV/0!</v>
      </c>
      <c r="T480" s="13" t="e">
        <v>#DIV/0!</v>
      </c>
      <c r="U480" s="13" t="e">
        <v>#DIV/0!</v>
      </c>
      <c r="V480" s="13" t="e">
        <v>#DIV/0!</v>
      </c>
      <c r="W480" s="13" t="e">
        <v>#DIV/0!</v>
      </c>
      <c r="X480" s="13" t="e">
        <v>#DIV/0!</v>
      </c>
      <c r="Y480" s="13" t="e">
        <v>#DIV/0!</v>
      </c>
      <c r="Z480" s="13" t="e">
        <v>#DIV/0!</v>
      </c>
      <c r="AA480" s="13" t="e">
        <v>#DIV/0!</v>
      </c>
      <c r="AB480" s="13" t="e">
        <v>#DIV/0!</v>
      </c>
      <c r="AC480" s="13" t="e">
        <v>#DIV/0!</v>
      </c>
      <c r="AD480" s="13" t="e">
        <v>#DIV/0!</v>
      </c>
      <c r="AE480" s="5" t="e">
        <v>#DIV/0!</v>
      </c>
      <c r="AG480" s="5">
        <v>0</v>
      </c>
      <c r="AH480" s="5" t="e">
        <v>#DIV/0!</v>
      </c>
      <c r="AI480" s="7">
        <v>0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0</v>
      </c>
      <c r="BC480" s="12">
        <v>0</v>
      </c>
      <c r="BD480" s="12">
        <v>0</v>
      </c>
      <c r="BE480" s="12">
        <v>0</v>
      </c>
      <c r="BF480" s="12">
        <v>0</v>
      </c>
      <c r="BG480" s="12">
        <v>0</v>
      </c>
      <c r="BH480" s="12">
        <v>0</v>
      </c>
      <c r="BI480" s="12">
        <v>0</v>
      </c>
      <c r="BJ480" s="12">
        <v>0</v>
      </c>
      <c r="BK480" s="12">
        <v>0</v>
      </c>
      <c r="BL480" s="12">
        <v>0</v>
      </c>
      <c r="BM480" s="12">
        <v>0</v>
      </c>
      <c r="BN480" s="12">
        <v>0</v>
      </c>
      <c r="BO480" s="12">
        <v>0</v>
      </c>
      <c r="BP480" s="12">
        <v>0</v>
      </c>
      <c r="BQ480" s="12">
        <v>0</v>
      </c>
      <c r="BR480" s="12" t="e">
        <v>#DIV/0!</v>
      </c>
    </row>
    <row r="481" spans="1:70">
      <c r="A481" s="1">
        <v>480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3" t="e">
        <v>#DIV/0!</v>
      </c>
      <c r="K481" s="13" t="e">
        <v>#DIV/0!</v>
      </c>
      <c r="L481" s="13" t="e">
        <v>#DIV/0!</v>
      </c>
      <c r="M481" s="13" t="e">
        <v>#DIV/0!</v>
      </c>
      <c r="N481" s="13" t="e">
        <v>#DIV/0!</v>
      </c>
      <c r="O481" s="13" t="e">
        <v>#DIV/0!</v>
      </c>
      <c r="P481" s="13" t="e">
        <v>#DIV/0!</v>
      </c>
      <c r="Q481" s="13" t="e">
        <v>#DIV/0!</v>
      </c>
      <c r="R481" s="13" t="e">
        <v>#DIV/0!</v>
      </c>
      <c r="S481" s="13" t="e">
        <v>#DIV/0!</v>
      </c>
      <c r="T481" s="13" t="e">
        <v>#DIV/0!</v>
      </c>
      <c r="U481" s="13" t="e">
        <v>#DIV/0!</v>
      </c>
      <c r="V481" s="13" t="e">
        <v>#DIV/0!</v>
      </c>
      <c r="W481" s="13" t="e">
        <v>#DIV/0!</v>
      </c>
      <c r="X481" s="13" t="e">
        <v>#DIV/0!</v>
      </c>
      <c r="Y481" s="13" t="e">
        <v>#DIV/0!</v>
      </c>
      <c r="Z481" s="13" t="e">
        <v>#DIV/0!</v>
      </c>
      <c r="AA481" s="13" t="e">
        <v>#DIV/0!</v>
      </c>
      <c r="AB481" s="13" t="e">
        <v>#DIV/0!</v>
      </c>
      <c r="AC481" s="13" t="e">
        <v>#DIV/0!</v>
      </c>
      <c r="AD481" s="13" t="e">
        <v>#DIV/0!</v>
      </c>
      <c r="AE481" s="5" t="e">
        <v>#DIV/0!</v>
      </c>
      <c r="AG481" s="5">
        <v>0</v>
      </c>
      <c r="AH481" s="5" t="e">
        <v>#DIV/0!</v>
      </c>
      <c r="AI481" s="7">
        <v>0</v>
      </c>
      <c r="AW481" s="12">
        <v>0</v>
      </c>
      <c r="AX481" s="12">
        <v>0</v>
      </c>
      <c r="AY481" s="12">
        <v>0</v>
      </c>
      <c r="AZ481" s="12">
        <v>0</v>
      </c>
      <c r="BA481" s="12">
        <v>0</v>
      </c>
      <c r="BB481" s="12">
        <v>0</v>
      </c>
      <c r="BC481" s="12">
        <v>0</v>
      </c>
      <c r="BD481" s="12">
        <v>0</v>
      </c>
      <c r="BE481" s="12">
        <v>0</v>
      </c>
      <c r="BF481" s="12">
        <v>0</v>
      </c>
      <c r="BG481" s="12">
        <v>0</v>
      </c>
      <c r="BH481" s="12">
        <v>0</v>
      </c>
      <c r="BI481" s="12">
        <v>0</v>
      </c>
      <c r="BJ481" s="12">
        <v>0</v>
      </c>
      <c r="BK481" s="12">
        <v>0</v>
      </c>
      <c r="BL481" s="12">
        <v>0</v>
      </c>
      <c r="BM481" s="12">
        <v>0</v>
      </c>
      <c r="BN481" s="12">
        <v>0</v>
      </c>
      <c r="BO481" s="12">
        <v>0</v>
      </c>
      <c r="BP481" s="12">
        <v>0</v>
      </c>
      <c r="BQ481" s="12">
        <v>0</v>
      </c>
      <c r="BR481" s="12" t="e">
        <v>#DIV/0!</v>
      </c>
    </row>
    <row r="482" spans="1:70">
      <c r="A482" s="1">
        <v>481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3" t="e">
        <v>#DIV/0!</v>
      </c>
      <c r="K482" s="13" t="e">
        <v>#DIV/0!</v>
      </c>
      <c r="L482" s="13" t="e">
        <v>#DIV/0!</v>
      </c>
      <c r="M482" s="13" t="e">
        <v>#DIV/0!</v>
      </c>
      <c r="N482" s="13" t="e">
        <v>#DIV/0!</v>
      </c>
      <c r="O482" s="13" t="e">
        <v>#DIV/0!</v>
      </c>
      <c r="P482" s="13" t="e">
        <v>#DIV/0!</v>
      </c>
      <c r="Q482" s="13" t="e">
        <v>#DIV/0!</v>
      </c>
      <c r="R482" s="13" t="e">
        <v>#DIV/0!</v>
      </c>
      <c r="S482" s="13" t="e">
        <v>#DIV/0!</v>
      </c>
      <c r="T482" s="13" t="e">
        <v>#DIV/0!</v>
      </c>
      <c r="U482" s="13" t="e">
        <v>#DIV/0!</v>
      </c>
      <c r="V482" s="13" t="e">
        <v>#DIV/0!</v>
      </c>
      <c r="W482" s="13" t="e">
        <v>#DIV/0!</v>
      </c>
      <c r="X482" s="13" t="e">
        <v>#DIV/0!</v>
      </c>
      <c r="Y482" s="13" t="e">
        <v>#DIV/0!</v>
      </c>
      <c r="Z482" s="13" t="e">
        <v>#DIV/0!</v>
      </c>
      <c r="AA482" s="13" t="e">
        <v>#DIV/0!</v>
      </c>
      <c r="AB482" s="13" t="e">
        <v>#DIV/0!</v>
      </c>
      <c r="AC482" s="13" t="e">
        <v>#DIV/0!</v>
      </c>
      <c r="AD482" s="13" t="e">
        <v>#DIV/0!</v>
      </c>
      <c r="AE482" s="5" t="e">
        <v>#DIV/0!</v>
      </c>
      <c r="AG482" s="5">
        <v>0</v>
      </c>
      <c r="AH482" s="5" t="e">
        <v>#DIV/0!</v>
      </c>
      <c r="AI482" s="7">
        <v>0</v>
      </c>
      <c r="AW482" s="12">
        <v>0</v>
      </c>
      <c r="AX482" s="12">
        <v>0</v>
      </c>
      <c r="AY482" s="12">
        <v>0</v>
      </c>
      <c r="AZ482" s="12">
        <v>0</v>
      </c>
      <c r="BA482" s="12">
        <v>0</v>
      </c>
      <c r="BB482" s="12">
        <v>0</v>
      </c>
      <c r="BC482" s="12">
        <v>0</v>
      </c>
      <c r="BD482" s="12">
        <v>0</v>
      </c>
      <c r="BE482" s="12">
        <v>0</v>
      </c>
      <c r="BF482" s="12">
        <v>0</v>
      </c>
      <c r="BG482" s="12">
        <v>0</v>
      </c>
      <c r="BH482" s="12">
        <v>0</v>
      </c>
      <c r="BI482" s="12">
        <v>0</v>
      </c>
      <c r="BJ482" s="12">
        <v>0</v>
      </c>
      <c r="BK482" s="12">
        <v>0</v>
      </c>
      <c r="BL482" s="12">
        <v>0</v>
      </c>
      <c r="BM482" s="12">
        <v>0</v>
      </c>
      <c r="BN482" s="12">
        <v>0</v>
      </c>
      <c r="BO482" s="12">
        <v>0</v>
      </c>
      <c r="BP482" s="12">
        <v>0</v>
      </c>
      <c r="BQ482" s="12">
        <v>0</v>
      </c>
      <c r="BR482" s="12" t="e">
        <v>#DIV/0!</v>
      </c>
    </row>
    <row r="483" spans="1:70">
      <c r="A483" s="1">
        <v>482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3" t="e">
        <v>#DIV/0!</v>
      </c>
      <c r="K483" s="13" t="e">
        <v>#DIV/0!</v>
      </c>
      <c r="L483" s="13" t="e">
        <v>#DIV/0!</v>
      </c>
      <c r="M483" s="13" t="e">
        <v>#DIV/0!</v>
      </c>
      <c r="N483" s="13" t="e">
        <v>#DIV/0!</v>
      </c>
      <c r="O483" s="13" t="e">
        <v>#DIV/0!</v>
      </c>
      <c r="P483" s="13" t="e">
        <v>#DIV/0!</v>
      </c>
      <c r="Q483" s="13" t="e">
        <v>#DIV/0!</v>
      </c>
      <c r="R483" s="13" t="e">
        <v>#DIV/0!</v>
      </c>
      <c r="S483" s="13" t="e">
        <v>#DIV/0!</v>
      </c>
      <c r="T483" s="13" t="e">
        <v>#DIV/0!</v>
      </c>
      <c r="U483" s="13" t="e">
        <v>#DIV/0!</v>
      </c>
      <c r="V483" s="13" t="e">
        <v>#DIV/0!</v>
      </c>
      <c r="W483" s="13" t="e">
        <v>#DIV/0!</v>
      </c>
      <c r="X483" s="13" t="e">
        <v>#DIV/0!</v>
      </c>
      <c r="Y483" s="13" t="e">
        <v>#DIV/0!</v>
      </c>
      <c r="Z483" s="13" t="e">
        <v>#DIV/0!</v>
      </c>
      <c r="AA483" s="13" t="e">
        <v>#DIV/0!</v>
      </c>
      <c r="AB483" s="13" t="e">
        <v>#DIV/0!</v>
      </c>
      <c r="AC483" s="13" t="e">
        <v>#DIV/0!</v>
      </c>
      <c r="AD483" s="13" t="e">
        <v>#DIV/0!</v>
      </c>
      <c r="AE483" s="5" t="e">
        <v>#DIV/0!</v>
      </c>
      <c r="AG483" s="5">
        <v>0</v>
      </c>
      <c r="AH483" s="5" t="e">
        <v>#DIV/0!</v>
      </c>
      <c r="AI483" s="7">
        <v>0</v>
      </c>
      <c r="AW483" s="12">
        <v>0</v>
      </c>
      <c r="AX483" s="12">
        <v>0</v>
      </c>
      <c r="AY483" s="12">
        <v>0</v>
      </c>
      <c r="AZ483" s="12">
        <v>0</v>
      </c>
      <c r="BA483" s="12">
        <v>0</v>
      </c>
      <c r="BB483" s="12">
        <v>0</v>
      </c>
      <c r="BC483" s="12">
        <v>0</v>
      </c>
      <c r="BD483" s="12">
        <v>0</v>
      </c>
      <c r="BE483" s="12">
        <v>0</v>
      </c>
      <c r="BF483" s="12">
        <v>0</v>
      </c>
      <c r="BG483" s="12">
        <v>0</v>
      </c>
      <c r="BH483" s="12">
        <v>0</v>
      </c>
      <c r="BI483" s="12">
        <v>0</v>
      </c>
      <c r="BJ483" s="12">
        <v>0</v>
      </c>
      <c r="BK483" s="12">
        <v>0</v>
      </c>
      <c r="BL483" s="12">
        <v>0</v>
      </c>
      <c r="BM483" s="12">
        <v>0</v>
      </c>
      <c r="BN483" s="12">
        <v>0</v>
      </c>
      <c r="BO483" s="12">
        <v>0</v>
      </c>
      <c r="BP483" s="12">
        <v>0</v>
      </c>
      <c r="BQ483" s="12">
        <v>0</v>
      </c>
      <c r="BR483" s="12" t="e">
        <v>#DIV/0!</v>
      </c>
    </row>
    <row r="484" spans="1:70">
      <c r="A484" s="1">
        <v>483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3" t="e">
        <v>#DIV/0!</v>
      </c>
      <c r="K484" s="13" t="e">
        <v>#DIV/0!</v>
      </c>
      <c r="L484" s="13" t="e">
        <v>#DIV/0!</v>
      </c>
      <c r="M484" s="13" t="e">
        <v>#DIV/0!</v>
      </c>
      <c r="N484" s="13" t="e">
        <v>#DIV/0!</v>
      </c>
      <c r="O484" s="13" t="e">
        <v>#DIV/0!</v>
      </c>
      <c r="P484" s="13" t="e">
        <v>#DIV/0!</v>
      </c>
      <c r="Q484" s="13" t="e">
        <v>#DIV/0!</v>
      </c>
      <c r="R484" s="13" t="e">
        <v>#DIV/0!</v>
      </c>
      <c r="S484" s="13" t="e">
        <v>#DIV/0!</v>
      </c>
      <c r="T484" s="13" t="e">
        <v>#DIV/0!</v>
      </c>
      <c r="U484" s="13" t="e">
        <v>#DIV/0!</v>
      </c>
      <c r="V484" s="13" t="e">
        <v>#DIV/0!</v>
      </c>
      <c r="W484" s="13" t="e">
        <v>#DIV/0!</v>
      </c>
      <c r="X484" s="13" t="e">
        <v>#DIV/0!</v>
      </c>
      <c r="Y484" s="13" t="e">
        <v>#DIV/0!</v>
      </c>
      <c r="Z484" s="13" t="e">
        <v>#DIV/0!</v>
      </c>
      <c r="AA484" s="13" t="e">
        <v>#DIV/0!</v>
      </c>
      <c r="AB484" s="13" t="e">
        <v>#DIV/0!</v>
      </c>
      <c r="AC484" s="13" t="e">
        <v>#DIV/0!</v>
      </c>
      <c r="AD484" s="13" t="e">
        <v>#DIV/0!</v>
      </c>
      <c r="AE484" s="5" t="e">
        <v>#DIV/0!</v>
      </c>
      <c r="AG484" s="5">
        <v>0</v>
      </c>
      <c r="AH484" s="5" t="e">
        <v>#DIV/0!</v>
      </c>
      <c r="AI484" s="7">
        <v>0</v>
      </c>
      <c r="AW484" s="12">
        <v>0</v>
      </c>
      <c r="AX484" s="12">
        <v>0</v>
      </c>
      <c r="AY484" s="12">
        <v>0</v>
      </c>
      <c r="AZ484" s="12">
        <v>0</v>
      </c>
      <c r="BA484" s="12">
        <v>0</v>
      </c>
      <c r="BB484" s="12">
        <v>0</v>
      </c>
      <c r="BC484" s="12">
        <v>0</v>
      </c>
      <c r="BD484" s="12">
        <v>0</v>
      </c>
      <c r="BE484" s="12">
        <v>0</v>
      </c>
      <c r="BF484" s="12">
        <v>0</v>
      </c>
      <c r="BG484" s="12">
        <v>0</v>
      </c>
      <c r="BH484" s="12">
        <v>0</v>
      </c>
      <c r="BI484" s="12">
        <v>0</v>
      </c>
      <c r="BJ484" s="12">
        <v>0</v>
      </c>
      <c r="BK484" s="12">
        <v>0</v>
      </c>
      <c r="BL484" s="12">
        <v>0</v>
      </c>
      <c r="BM484" s="12">
        <v>0</v>
      </c>
      <c r="BN484" s="12">
        <v>0</v>
      </c>
      <c r="BO484" s="12">
        <v>0</v>
      </c>
      <c r="BP484" s="12">
        <v>0</v>
      </c>
      <c r="BQ484" s="12">
        <v>0</v>
      </c>
      <c r="BR484" s="12" t="e">
        <v>#DIV/0!</v>
      </c>
    </row>
    <row r="485" spans="1:70">
      <c r="A485" s="1">
        <v>484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3" t="e">
        <v>#DIV/0!</v>
      </c>
      <c r="K485" s="13" t="e">
        <v>#DIV/0!</v>
      </c>
      <c r="L485" s="13" t="e">
        <v>#DIV/0!</v>
      </c>
      <c r="M485" s="13" t="e">
        <v>#DIV/0!</v>
      </c>
      <c r="N485" s="13" t="e">
        <v>#DIV/0!</v>
      </c>
      <c r="O485" s="13" t="e">
        <v>#DIV/0!</v>
      </c>
      <c r="P485" s="13" t="e">
        <v>#DIV/0!</v>
      </c>
      <c r="Q485" s="13" t="e">
        <v>#DIV/0!</v>
      </c>
      <c r="R485" s="13" t="e">
        <v>#DIV/0!</v>
      </c>
      <c r="S485" s="13" t="e">
        <v>#DIV/0!</v>
      </c>
      <c r="T485" s="13" t="e">
        <v>#DIV/0!</v>
      </c>
      <c r="U485" s="13" t="e">
        <v>#DIV/0!</v>
      </c>
      <c r="V485" s="13" t="e">
        <v>#DIV/0!</v>
      </c>
      <c r="W485" s="13" t="e">
        <v>#DIV/0!</v>
      </c>
      <c r="X485" s="13" t="e">
        <v>#DIV/0!</v>
      </c>
      <c r="Y485" s="13" t="e">
        <v>#DIV/0!</v>
      </c>
      <c r="Z485" s="13" t="e">
        <v>#DIV/0!</v>
      </c>
      <c r="AA485" s="13" t="e">
        <v>#DIV/0!</v>
      </c>
      <c r="AB485" s="13" t="e">
        <v>#DIV/0!</v>
      </c>
      <c r="AC485" s="13" t="e">
        <v>#DIV/0!</v>
      </c>
      <c r="AD485" s="13" t="e">
        <v>#DIV/0!</v>
      </c>
      <c r="AE485" s="5" t="e">
        <v>#DIV/0!</v>
      </c>
      <c r="AG485" s="5">
        <v>0</v>
      </c>
      <c r="AH485" s="5" t="e">
        <v>#DIV/0!</v>
      </c>
      <c r="AI485" s="7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  <c r="BE485" s="12">
        <v>0</v>
      </c>
      <c r="BF485" s="12">
        <v>0</v>
      </c>
      <c r="BG485" s="12">
        <v>0</v>
      </c>
      <c r="BH485" s="12">
        <v>0</v>
      </c>
      <c r="BI485" s="12">
        <v>0</v>
      </c>
      <c r="BJ485" s="12">
        <v>0</v>
      </c>
      <c r="BK485" s="12">
        <v>0</v>
      </c>
      <c r="BL485" s="12">
        <v>0</v>
      </c>
      <c r="BM485" s="12">
        <v>0</v>
      </c>
      <c r="BN485" s="12">
        <v>0</v>
      </c>
      <c r="BO485" s="12">
        <v>0</v>
      </c>
      <c r="BP485" s="12">
        <v>0</v>
      </c>
      <c r="BQ485" s="12">
        <v>0</v>
      </c>
      <c r="BR485" s="12" t="e">
        <v>#DIV/0!</v>
      </c>
    </row>
    <row r="486" spans="1:70">
      <c r="AW486" s="12">
        <v>0</v>
      </c>
      <c r="AX486" s="12">
        <v>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  <c r="BE486" s="12">
        <v>0</v>
      </c>
      <c r="BF486" s="12">
        <v>0</v>
      </c>
      <c r="BG486" s="12">
        <v>0</v>
      </c>
      <c r="BH486" s="12">
        <v>0</v>
      </c>
      <c r="BI486" s="12">
        <v>0</v>
      </c>
      <c r="BJ486" s="12">
        <v>0</v>
      </c>
      <c r="BK486" s="12">
        <v>0</v>
      </c>
      <c r="BL486" s="12">
        <v>0</v>
      </c>
      <c r="BM486" s="12">
        <v>0</v>
      </c>
      <c r="BN486" s="12">
        <v>0</v>
      </c>
      <c r="BO486" s="12">
        <v>0</v>
      </c>
      <c r="BP486" s="12">
        <v>0</v>
      </c>
      <c r="BQ486" s="12">
        <v>0</v>
      </c>
      <c r="BR486" s="12">
        <v>0</v>
      </c>
    </row>
    <row r="487" spans="1:70">
      <c r="AW487" s="12">
        <v>0</v>
      </c>
      <c r="AX487" s="12">
        <v>0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12">
        <v>0</v>
      </c>
      <c r="BF487" s="12">
        <v>0</v>
      </c>
      <c r="BG487" s="12">
        <v>0</v>
      </c>
      <c r="BH487" s="12">
        <v>0</v>
      </c>
      <c r="BI487" s="12">
        <v>0</v>
      </c>
      <c r="BJ487" s="12">
        <v>0</v>
      </c>
      <c r="BK487" s="12">
        <v>0</v>
      </c>
      <c r="BL487" s="12">
        <v>0</v>
      </c>
      <c r="BM487" s="12">
        <v>0</v>
      </c>
      <c r="BN487" s="12">
        <v>0</v>
      </c>
      <c r="BO487" s="12">
        <v>0</v>
      </c>
      <c r="BP487" s="12">
        <v>0</v>
      </c>
      <c r="BQ487" s="12">
        <v>0</v>
      </c>
      <c r="BR487" s="12">
        <v>0</v>
      </c>
    </row>
    <row r="488" spans="1:70"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  <c r="BE488" s="12">
        <v>0</v>
      </c>
      <c r="BF488" s="12">
        <v>0</v>
      </c>
      <c r="BG488" s="12">
        <v>0</v>
      </c>
      <c r="BH488" s="12">
        <v>0</v>
      </c>
      <c r="BI488" s="12">
        <v>0</v>
      </c>
      <c r="BJ488" s="12">
        <v>0</v>
      </c>
      <c r="BK488" s="12">
        <v>0</v>
      </c>
      <c r="BL488" s="12">
        <v>0</v>
      </c>
      <c r="BM488" s="12">
        <v>0</v>
      </c>
      <c r="BN488" s="12">
        <v>0</v>
      </c>
      <c r="BO488" s="12">
        <v>0</v>
      </c>
      <c r="BP488" s="12">
        <v>0</v>
      </c>
      <c r="BQ488" s="12">
        <v>0</v>
      </c>
      <c r="BR488" s="12">
        <v>0</v>
      </c>
    </row>
    <row r="489" spans="1:70">
      <c r="AW489" s="12">
        <v>0</v>
      </c>
      <c r="AX489" s="12">
        <v>0</v>
      </c>
      <c r="AY489" s="12">
        <v>0</v>
      </c>
      <c r="AZ489" s="12">
        <v>0</v>
      </c>
      <c r="BA489" s="12">
        <v>0</v>
      </c>
      <c r="BB489" s="12">
        <v>0</v>
      </c>
      <c r="BC489" s="12">
        <v>0</v>
      </c>
      <c r="BD489" s="12">
        <v>0</v>
      </c>
      <c r="BE489" s="12">
        <v>0</v>
      </c>
      <c r="BF489" s="12">
        <v>0</v>
      </c>
      <c r="BG489" s="12">
        <v>0</v>
      </c>
      <c r="BH489" s="12">
        <v>0</v>
      </c>
      <c r="BI489" s="12">
        <v>0</v>
      </c>
      <c r="BJ489" s="12">
        <v>0</v>
      </c>
      <c r="BK489" s="12">
        <v>0</v>
      </c>
      <c r="BL489" s="12">
        <v>0</v>
      </c>
      <c r="BM489" s="12">
        <v>0</v>
      </c>
      <c r="BN489" s="12">
        <v>0</v>
      </c>
      <c r="BO489" s="12">
        <v>0</v>
      </c>
      <c r="BP489" s="12">
        <v>0</v>
      </c>
      <c r="BQ489" s="12">
        <v>0</v>
      </c>
      <c r="BR489" s="12">
        <v>0</v>
      </c>
    </row>
    <row r="490" spans="1:70">
      <c r="AW490" s="12">
        <v>0</v>
      </c>
      <c r="AX490" s="12">
        <v>0</v>
      </c>
      <c r="AY490" s="12">
        <v>0</v>
      </c>
      <c r="AZ490" s="12">
        <v>0</v>
      </c>
      <c r="BA490" s="12">
        <v>0</v>
      </c>
      <c r="BB490" s="12">
        <v>0</v>
      </c>
      <c r="BC490" s="12">
        <v>0</v>
      </c>
      <c r="BD490" s="12">
        <v>0</v>
      </c>
      <c r="BE490" s="12">
        <v>0</v>
      </c>
      <c r="BF490" s="12">
        <v>0</v>
      </c>
      <c r="BG490" s="12">
        <v>0</v>
      </c>
      <c r="BH490" s="12">
        <v>0</v>
      </c>
      <c r="BI490" s="12">
        <v>0</v>
      </c>
      <c r="BJ490" s="12">
        <v>0</v>
      </c>
      <c r="BK490" s="12">
        <v>0</v>
      </c>
      <c r="BL490" s="12">
        <v>0</v>
      </c>
      <c r="BM490" s="12">
        <v>0</v>
      </c>
      <c r="BN490" s="12">
        <v>0</v>
      </c>
      <c r="BO490" s="12">
        <v>0</v>
      </c>
      <c r="BP490" s="12">
        <v>0</v>
      </c>
      <c r="BQ490" s="12">
        <v>0</v>
      </c>
      <c r="BR490" s="12">
        <v>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B2:BN433"/>
  <sheetViews>
    <sheetView topLeftCell="A7" workbookViewId="0">
      <selection activeCell="A265" sqref="A1:XFD1048576"/>
    </sheetView>
  </sheetViews>
  <sheetFormatPr defaultRowHeight="11.25"/>
  <cols>
    <col min="1" max="2" width="9.140625" style="1"/>
    <col min="3" max="3" width="26.42578125" style="1" customWidth="1"/>
    <col min="4" max="5" width="9.140625" style="1"/>
    <col min="6" max="6" width="50.140625" style="1" bestFit="1" customWidth="1"/>
    <col min="7" max="7" width="11.28515625" style="1" bestFit="1" customWidth="1"/>
    <col min="8" max="8" width="7.5703125" style="1" customWidth="1"/>
    <col min="9" max="9" width="12.42578125" style="1" customWidth="1"/>
    <col min="10" max="10" width="14.85546875" style="1" customWidth="1"/>
    <col min="11" max="12" width="9.85546875" style="1" bestFit="1" customWidth="1"/>
    <col min="13" max="14" width="6.28515625" style="1" bestFit="1" customWidth="1"/>
    <col min="15" max="15" width="9.85546875" style="1" bestFit="1" customWidth="1"/>
    <col min="16" max="16" width="6.28515625" style="1" bestFit="1" customWidth="1"/>
    <col min="17" max="18" width="9.85546875" style="1" bestFit="1" customWidth="1"/>
    <col min="19" max="19" width="6.28515625" style="1" bestFit="1" customWidth="1"/>
    <col min="20" max="20" width="9.85546875" style="1" bestFit="1" customWidth="1"/>
    <col min="21" max="21" width="5.7109375" style="1" bestFit="1" customWidth="1"/>
    <col min="22" max="24" width="9.85546875" style="1" bestFit="1" customWidth="1"/>
    <col min="25" max="26" width="6.28515625" style="1" bestFit="1" customWidth="1"/>
    <col min="27" max="30" width="9.85546875" style="1" bestFit="1" customWidth="1"/>
    <col min="31" max="31" width="4" style="1" bestFit="1" customWidth="1"/>
    <col min="32" max="32" width="6.28515625" style="1" bestFit="1" customWidth="1"/>
    <col min="33" max="34" width="9.140625" style="1"/>
    <col min="35" max="35" width="9.140625" style="7"/>
    <col min="36" max="66" width="10.28515625" style="7" customWidth="1"/>
    <col min="67" max="16384" width="9.140625" style="1"/>
  </cols>
  <sheetData>
    <row r="2" spans="2:66"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</row>
    <row r="3" spans="2:66">
      <c r="J3" s="1" t="s">
        <v>227</v>
      </c>
      <c r="K3" s="1" t="s">
        <v>228</v>
      </c>
      <c r="L3" s="1" t="s">
        <v>229</v>
      </c>
      <c r="M3" s="1" t="s">
        <v>230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235</v>
      </c>
      <c r="S3" s="1" t="s">
        <v>236</v>
      </c>
      <c r="T3" s="1" t="s">
        <v>237</v>
      </c>
      <c r="U3" s="1" t="s">
        <v>238</v>
      </c>
      <c r="V3" s="1" t="s">
        <v>239</v>
      </c>
      <c r="W3" s="1" t="s">
        <v>240</v>
      </c>
      <c r="X3" s="1" t="s">
        <v>241</v>
      </c>
      <c r="Y3" s="1" t="s">
        <v>242</v>
      </c>
      <c r="Z3" s="1" t="s">
        <v>243</v>
      </c>
      <c r="AA3" s="1" t="s">
        <v>244</v>
      </c>
      <c r="AB3" s="1" t="s">
        <v>245</v>
      </c>
      <c r="AC3" s="1" t="s">
        <v>246</v>
      </c>
      <c r="AD3" s="1" t="s">
        <v>247</v>
      </c>
      <c r="AE3" s="1" t="s">
        <v>248</v>
      </c>
      <c r="AF3" s="1">
        <v>0</v>
      </c>
    </row>
    <row r="4" spans="2:66" s="4" customFormat="1" ht="54" customHeight="1"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4" t="s">
        <v>217</v>
      </c>
      <c r="K4" s="4" t="s">
        <v>219</v>
      </c>
      <c r="L4" s="4" t="s">
        <v>218</v>
      </c>
      <c r="M4" s="4" t="s">
        <v>226</v>
      </c>
      <c r="N4" s="4" t="s">
        <v>211</v>
      </c>
      <c r="O4" s="4" t="s">
        <v>213</v>
      </c>
      <c r="P4" s="4" t="s">
        <v>212</v>
      </c>
      <c r="Q4" s="4" t="s">
        <v>207</v>
      </c>
      <c r="R4" s="4" t="s">
        <v>205</v>
      </c>
      <c r="S4" s="4" t="s">
        <v>216</v>
      </c>
      <c r="T4" s="4" t="s">
        <v>209</v>
      </c>
      <c r="U4" s="4" t="s">
        <v>224</v>
      </c>
      <c r="V4" s="4" t="s">
        <v>220</v>
      </c>
      <c r="W4" s="4" t="s">
        <v>225</v>
      </c>
      <c r="X4" s="4" t="s">
        <v>223</v>
      </c>
      <c r="Y4" s="4" t="s">
        <v>206</v>
      </c>
      <c r="Z4" s="4" t="s">
        <v>208</v>
      </c>
      <c r="AA4" s="4" t="s">
        <v>222</v>
      </c>
      <c r="AB4" s="4" t="s">
        <v>210</v>
      </c>
      <c r="AC4" s="4" t="s">
        <v>221</v>
      </c>
      <c r="AD4" s="4" t="s">
        <v>214</v>
      </c>
      <c r="AE4" s="4" t="s">
        <v>215</v>
      </c>
      <c r="AF4" s="4">
        <v>0</v>
      </c>
      <c r="AI4" s="8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2:66" s="6" customFormat="1">
      <c r="B5" s="6" t="s">
        <v>286</v>
      </c>
      <c r="C5" s="6" t="s">
        <v>287</v>
      </c>
      <c r="D5" s="6" t="s">
        <v>375</v>
      </c>
      <c r="E5" s="6" t="s">
        <v>289</v>
      </c>
      <c r="F5" s="6" t="s">
        <v>85</v>
      </c>
      <c r="G5" s="6" t="s">
        <v>319</v>
      </c>
      <c r="H5" s="6" t="s">
        <v>249</v>
      </c>
      <c r="I5" s="6" t="s">
        <v>204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2:66">
      <c r="B6" s="1" t="s">
        <v>188</v>
      </c>
      <c r="C6" s="1" t="s">
        <v>486</v>
      </c>
      <c r="D6" s="1">
        <v>1</v>
      </c>
      <c r="E6" s="1" t="s">
        <v>255</v>
      </c>
      <c r="F6" s="1" t="s">
        <v>252</v>
      </c>
      <c r="G6" s="1" t="s">
        <v>84</v>
      </c>
      <c r="H6" s="1" t="s">
        <v>250</v>
      </c>
      <c r="I6" s="1">
        <v>0</v>
      </c>
      <c r="J6" s="5">
        <v>4.3347381095725397E-3</v>
      </c>
      <c r="K6" s="5">
        <v>4.9367850692353596E-3</v>
      </c>
      <c r="L6" s="5">
        <v>-7.585791691751902E-3</v>
      </c>
      <c r="M6" s="5">
        <v>-3.2510535821793623E-3</v>
      </c>
      <c r="N6" s="5">
        <v>3.1306441902469008E-3</v>
      </c>
      <c r="O6" s="5">
        <v>6.6225165562913569E-3</v>
      </c>
      <c r="P6" s="5">
        <v>-2.6490066225165428E-3</v>
      </c>
      <c r="Q6" s="5">
        <v>6.2612883804936308E-3</v>
      </c>
      <c r="R6" s="5">
        <v>-2.5285972305839105E-3</v>
      </c>
      <c r="S6" s="5">
        <v>6.0204695966281955E-4</v>
      </c>
      <c r="T6" s="5">
        <v>1.2161348585189706E-2</v>
      </c>
      <c r="U6" s="5">
        <v>8.428657435280842E-4</v>
      </c>
      <c r="V6" s="5">
        <v>-7.9470198675496272E-3</v>
      </c>
      <c r="W6" s="5">
        <v>-1.9265502709210909E-3</v>
      </c>
      <c r="X6" s="5">
        <v>-4.4551475015050012E-3</v>
      </c>
      <c r="Y6" s="5">
        <v>-2.7694160144491752E-3</v>
      </c>
      <c r="Z6" s="5">
        <v>-1.2522576760987262E-2</v>
      </c>
      <c r="AA6" s="5">
        <v>-7.9470198675496272E-3</v>
      </c>
      <c r="AB6" s="5">
        <v>-7.4653822998192697E-3</v>
      </c>
      <c r="AC6" s="5">
        <v>1.4449127031909037E-3</v>
      </c>
      <c r="AD6" s="5">
        <v>-6.7429259482239892E-3</v>
      </c>
      <c r="AE6" s="5">
        <v>0</v>
      </c>
      <c r="AF6" s="5">
        <v>-1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2:66">
      <c r="B7" s="1">
        <v>0</v>
      </c>
      <c r="C7" s="1">
        <v>0</v>
      </c>
      <c r="D7" s="1">
        <v>0</v>
      </c>
      <c r="E7" s="1" t="s">
        <v>256</v>
      </c>
      <c r="F7" s="1" t="s">
        <v>252</v>
      </c>
      <c r="G7" s="1" t="s">
        <v>84</v>
      </c>
      <c r="H7" s="1" t="s">
        <v>250</v>
      </c>
      <c r="I7" s="1">
        <v>0</v>
      </c>
      <c r="J7" s="5">
        <v>2.407806361677832E-3</v>
      </c>
      <c r="K7" s="5">
        <v>1.3433024965150201E-2</v>
      </c>
      <c r="L7" s="5">
        <v>-7.0966924344189877E-3</v>
      </c>
      <c r="M7" s="5">
        <v>4.4354327715119572E-3</v>
      </c>
      <c r="N7" s="5">
        <v>6.3363325307312134E-3</v>
      </c>
      <c r="O7" s="5">
        <v>8.6174122417945354E-3</v>
      </c>
      <c r="P7" s="5">
        <v>-6.2096058801165239E-3</v>
      </c>
      <c r="Q7" s="5">
        <v>3.4216195665949848E-3</v>
      </c>
      <c r="R7" s="5">
        <v>6.3363325307308526E-4</v>
      </c>
      <c r="S7" s="5">
        <v>1.1405398555316617E-3</v>
      </c>
      <c r="T7" s="5">
        <v>1.2419211760233228E-2</v>
      </c>
      <c r="U7" s="5">
        <v>0</v>
      </c>
      <c r="V7" s="5">
        <v>-1.2292485109618539E-2</v>
      </c>
      <c r="W7" s="5">
        <v>-5.3225193258142406E-3</v>
      </c>
      <c r="X7" s="5">
        <v>-2.1543530604486339E-3</v>
      </c>
      <c r="Y7" s="5">
        <v>2.5345330122937819E-4</v>
      </c>
      <c r="Z7" s="5">
        <v>-1.089849195285768E-2</v>
      </c>
      <c r="AA7" s="5">
        <v>-1.4446838170067172E-2</v>
      </c>
      <c r="AB7" s="5">
        <v>-4.8156127233556639E-3</v>
      </c>
      <c r="AC7" s="5">
        <v>0</v>
      </c>
      <c r="AD7" s="5">
        <v>-1.0645038651628481E-2</v>
      </c>
      <c r="AE7" s="5">
        <v>0</v>
      </c>
      <c r="AF7" s="5">
        <v>-1</v>
      </c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2:66">
      <c r="B8" s="1">
        <v>0</v>
      </c>
      <c r="C8" s="1">
        <v>0</v>
      </c>
      <c r="D8" s="1">
        <v>2</v>
      </c>
      <c r="E8" s="1" t="s">
        <v>255</v>
      </c>
      <c r="F8" s="1" t="s">
        <v>89</v>
      </c>
      <c r="G8" s="1" t="s">
        <v>84</v>
      </c>
      <c r="H8" s="1" t="s">
        <v>251</v>
      </c>
      <c r="I8" s="1">
        <v>1</v>
      </c>
      <c r="J8" s="5">
        <v>-7.0908668175413178E-2</v>
      </c>
      <c r="K8" s="5">
        <v>0.10305721359760292</v>
      </c>
      <c r="L8" s="5">
        <v>2.6441154991912189E-2</v>
      </c>
      <c r="M8" s="5">
        <v>6.8785199431834476E-2</v>
      </c>
      <c r="N8" s="5">
        <v>0.1481048514257482</v>
      </c>
      <c r="O8" s="5">
        <v>0.10369444848212918</v>
      </c>
      <c r="P8" s="5">
        <v>6.3599479369037329E-2</v>
      </c>
      <c r="Q8" s="5">
        <v>-0.32138822139415818</v>
      </c>
      <c r="R8" s="5">
        <v>0.13074533127125182</v>
      </c>
      <c r="S8" s="5">
        <v>-0.16716065470252073</v>
      </c>
      <c r="T8" s="5">
        <v>0.17287787224857218</v>
      </c>
      <c r="U8" s="5">
        <v>4.0342859504172955E-2</v>
      </c>
      <c r="V8" s="5">
        <v>2.8489807252347964E-2</v>
      </c>
      <c r="W8" s="5">
        <v>-0.12105532312288692</v>
      </c>
      <c r="X8" s="5">
        <v>-7.0183867560268939E-2</v>
      </c>
      <c r="Y8" s="5">
        <v>2.6803203168881452E-2</v>
      </c>
      <c r="Z8" s="5">
        <v>-0.18441339136364449</v>
      </c>
      <c r="AA8" s="5">
        <v>6.0539227685917567E-2</v>
      </c>
      <c r="AB8" s="5">
        <v>-3.0630429637453355E-2</v>
      </c>
      <c r="AC8" s="5">
        <v>0.32960050622785081</v>
      </c>
      <c r="AD8" s="5">
        <v>0.12656766096359467</v>
      </c>
      <c r="AE8" s="5">
        <v>0</v>
      </c>
      <c r="AF8" s="5">
        <v>1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2:66">
      <c r="B9" s="1">
        <v>0</v>
      </c>
      <c r="C9" s="1">
        <v>0</v>
      </c>
      <c r="D9" s="1">
        <v>0</v>
      </c>
      <c r="E9" s="1" t="s">
        <v>256</v>
      </c>
      <c r="F9" s="1" t="s">
        <v>89</v>
      </c>
      <c r="G9" s="1" t="s">
        <v>84</v>
      </c>
      <c r="H9" s="1" t="s">
        <v>251</v>
      </c>
      <c r="I9" s="1">
        <v>1</v>
      </c>
      <c r="J9" s="5">
        <v>-0.11792383982626754</v>
      </c>
      <c r="K9" s="5">
        <v>5.0029488227313089E-2</v>
      </c>
      <c r="L9" s="5">
        <v>-3.3923364985345913E-3</v>
      </c>
      <c r="M9" s="5">
        <v>0.11142492765081567</v>
      </c>
      <c r="N9" s="5">
        <v>0.14369446673108183</v>
      </c>
      <c r="O9" s="5">
        <v>5.3521448239912194E-2</v>
      </c>
      <c r="P9" s="5">
        <v>4.5532213490484828E-2</v>
      </c>
      <c r="Q9" s="5">
        <v>-0.11966820512613523</v>
      </c>
      <c r="R9" s="5">
        <v>0.13031414187250259</v>
      </c>
      <c r="S9" s="5">
        <v>-0.14884685399989425</v>
      </c>
      <c r="T9" s="5">
        <v>0.10898226566774487</v>
      </c>
      <c r="U9" s="5">
        <v>2.5876845315373116E-2</v>
      </c>
      <c r="V9" s="5">
        <v>6.6891840106969719E-2</v>
      </c>
      <c r="W9" s="5">
        <v>-6.8557904705268874E-2</v>
      </c>
      <c r="X9" s="5">
        <v>-1.3536195143019378E-2</v>
      </c>
      <c r="Y9" s="5">
        <v>5.3873830006720712E-2</v>
      </c>
      <c r="Z9" s="5">
        <v>-3.8319204896865293E-2</v>
      </c>
      <c r="AA9" s="5">
        <v>-3.2133435865889196E-2</v>
      </c>
      <c r="AB9" s="5">
        <v>2.9390682541617807E-2</v>
      </c>
      <c r="AC9" s="5">
        <v>0.26199444680337847</v>
      </c>
      <c r="AD9" s="5">
        <v>0.18042524674129948</v>
      </c>
      <c r="AE9" s="5">
        <v>0</v>
      </c>
      <c r="AF9" s="5">
        <v>1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2:66">
      <c r="B10" s="1">
        <v>0</v>
      </c>
      <c r="C10" s="1">
        <v>0</v>
      </c>
      <c r="D10" s="1">
        <v>0</v>
      </c>
      <c r="E10" s="1" t="s">
        <v>9</v>
      </c>
      <c r="F10" s="1" t="s">
        <v>89</v>
      </c>
      <c r="G10" s="1" t="s">
        <v>84</v>
      </c>
      <c r="H10" s="1" t="s">
        <v>251</v>
      </c>
      <c r="I10" s="1">
        <v>1</v>
      </c>
      <c r="J10" s="5">
        <v>-9.0061068982388526E-2</v>
      </c>
      <c r="K10" s="5">
        <v>6.3820267906330927E-2</v>
      </c>
      <c r="L10" s="5">
        <v>1.0206424223744301E-2</v>
      </c>
      <c r="M10" s="5">
        <v>9.6001094469907525E-2</v>
      </c>
      <c r="N10" s="5">
        <v>0.1440338001575982</v>
      </c>
      <c r="O10" s="5">
        <v>6.7703746033640724E-2</v>
      </c>
      <c r="P10" s="5">
        <v>5.0288453799741194E-2</v>
      </c>
      <c r="Q10" s="5">
        <v>-0.18843303293229857</v>
      </c>
      <c r="R10" s="5">
        <v>0.12568563847989758</v>
      </c>
      <c r="S10" s="5">
        <v>-0.15235265180733229</v>
      </c>
      <c r="T10" s="5">
        <v>0.13203702347727003</v>
      </c>
      <c r="U10" s="5">
        <v>2.9313024650504754E-2</v>
      </c>
      <c r="V10" s="5">
        <v>4.5580669739266902E-2</v>
      </c>
      <c r="W10" s="5">
        <v>-8.7348441918485925E-2</v>
      </c>
      <c r="X10" s="5">
        <v>-3.4390286125656387E-2</v>
      </c>
      <c r="Y10" s="5">
        <v>3.6005209141712631E-2</v>
      </c>
      <c r="Z10" s="5">
        <v>-9.8530489322016995E-2</v>
      </c>
      <c r="AA10" s="5">
        <v>4.0534425005900382E-5</v>
      </c>
      <c r="AB10" s="5">
        <v>-2.5045517487395693E-3</v>
      </c>
      <c r="AC10" s="5">
        <v>0.28752219017789349</v>
      </c>
      <c r="AD10" s="5">
        <v>0.1514832097575485</v>
      </c>
      <c r="AE10" s="5">
        <v>0</v>
      </c>
      <c r="AF10" s="5">
        <v>1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2:66">
      <c r="B11" s="1">
        <v>0</v>
      </c>
      <c r="C11" s="1">
        <v>0</v>
      </c>
      <c r="D11" s="1">
        <v>3</v>
      </c>
      <c r="E11" s="1" t="s">
        <v>255</v>
      </c>
      <c r="F11" s="1" t="s">
        <v>106</v>
      </c>
      <c r="G11" s="1" t="s">
        <v>84</v>
      </c>
      <c r="H11" s="1" t="s">
        <v>0</v>
      </c>
      <c r="I11" s="1">
        <v>1</v>
      </c>
      <c r="J11" s="5">
        <v>0.11291715489965083</v>
      </c>
      <c r="K11" s="5">
        <v>3.7898854582917314E-2</v>
      </c>
      <c r="L11" s="5">
        <v>-0.15110241714084946</v>
      </c>
      <c r="M11" s="5">
        <v>4.5979595638480558E-2</v>
      </c>
      <c r="N11" s="5">
        <v>-6.364446142478565E-2</v>
      </c>
      <c r="O11" s="5">
        <v>0.10530132652541548</v>
      </c>
      <c r="P11" s="5">
        <v>-0.13497046303302815</v>
      </c>
      <c r="Q11" s="5">
        <v>1.8036200171303363E-2</v>
      </c>
      <c r="R11" s="5">
        <v>1.0375135710086884E-2</v>
      </c>
      <c r="S11" s="5">
        <v>8.6452458211046662E-2</v>
      </c>
      <c r="T11" s="5">
        <v>0.24748242075208243</v>
      </c>
      <c r="U11" s="5">
        <v>1.5286502363487232E-2</v>
      </c>
      <c r="V11" s="5">
        <v>-0.15871203935649014</v>
      </c>
      <c r="W11" s="5">
        <v>-0.12586175955623755</v>
      </c>
      <c r="X11" s="5">
        <v>5.1687247033185217E-2</v>
      </c>
      <c r="Y11" s="5">
        <v>-0.15659445704777983</v>
      </c>
      <c r="Z11" s="5">
        <v>-0.27581423220799012</v>
      </c>
      <c r="AA11" s="5">
        <v>-0.23824535815001904</v>
      </c>
      <c r="AB11" s="5">
        <v>-8.1193347294405901E-2</v>
      </c>
      <c r="AC11" s="5">
        <v>1.3994617162727796E-2</v>
      </c>
      <c r="AD11" s="5">
        <v>-0.16209725773697195</v>
      </c>
      <c r="AE11" s="5">
        <v>0</v>
      </c>
      <c r="AF11" s="5">
        <v>1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2:66">
      <c r="B12" s="1">
        <v>0</v>
      </c>
      <c r="C12" s="1">
        <v>0</v>
      </c>
      <c r="D12" s="1">
        <v>0</v>
      </c>
      <c r="E12" s="1" t="s">
        <v>256</v>
      </c>
      <c r="F12" s="1" t="s">
        <v>106</v>
      </c>
      <c r="G12" s="1" t="s">
        <v>84</v>
      </c>
      <c r="H12" s="1" t="s">
        <v>0</v>
      </c>
      <c r="I12" s="1">
        <v>1</v>
      </c>
      <c r="J12" s="5">
        <v>5.4665840178876171E-2</v>
      </c>
      <c r="K12" s="5">
        <v>0.20456861386500755</v>
      </c>
      <c r="L12" s="5">
        <v>-0.13342849472258345</v>
      </c>
      <c r="M12" s="5">
        <v>4.2406584917892296E-3</v>
      </c>
      <c r="N12" s="5">
        <v>2.8684022220356892E-2</v>
      </c>
      <c r="O12" s="5">
        <v>0.1502631260319115</v>
      </c>
      <c r="P12" s="5">
        <v>-7.3770934247906567E-2</v>
      </c>
      <c r="Q12" s="5">
        <v>-6.1053054568030583E-2</v>
      </c>
      <c r="R12" s="5">
        <v>8.0979375769724398E-3</v>
      </c>
      <c r="S12" s="5">
        <v>0.1356541635531153</v>
      </c>
      <c r="T12" s="5">
        <v>0.27195537884906396</v>
      </c>
      <c r="U12" s="5">
        <v>-1.9096598815160768E-2</v>
      </c>
      <c r="V12" s="5">
        <v>-0.24738492735968953</v>
      </c>
      <c r="W12" s="5">
        <v>-8.0626420767401397E-2</v>
      </c>
      <c r="X12" s="5">
        <v>-2.2246325873051937E-2</v>
      </c>
      <c r="Y12" s="5">
        <v>-0.15754699931784061</v>
      </c>
      <c r="Z12" s="5">
        <v>-9.7953962873274167E-2</v>
      </c>
      <c r="AA12" s="5">
        <v>-0.12893983065642883</v>
      </c>
      <c r="AB12" s="5">
        <v>-7.6892171881528179E-2</v>
      </c>
      <c r="AC12" s="5">
        <v>-4.3031629852819699E-2</v>
      </c>
      <c r="AD12" s="5">
        <v>-0.24957885687636219</v>
      </c>
      <c r="AE12" s="5">
        <v>0</v>
      </c>
      <c r="AF12" s="5">
        <v>1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2:66">
      <c r="B13" s="1">
        <v>0</v>
      </c>
      <c r="C13" s="1">
        <v>0</v>
      </c>
      <c r="D13" s="1">
        <v>0</v>
      </c>
      <c r="E13" s="1" t="s">
        <v>9</v>
      </c>
      <c r="F13" s="1" t="s">
        <v>106</v>
      </c>
      <c r="G13" s="1" t="s">
        <v>84</v>
      </c>
      <c r="H13" s="1" t="s">
        <v>0</v>
      </c>
      <c r="I13" s="1">
        <v>1</v>
      </c>
      <c r="J13" s="5">
        <v>8.4932630352986455E-2</v>
      </c>
      <c r="K13" s="5">
        <v>0.13158761299533189</v>
      </c>
      <c r="L13" s="5">
        <v>-0.1410417428751895</v>
      </c>
      <c r="M13" s="5">
        <v>2.2657526627268162E-2</v>
      </c>
      <c r="N13" s="5">
        <v>-1.346775374260307E-2</v>
      </c>
      <c r="O13" s="5">
        <v>0.12904627785559894</v>
      </c>
      <c r="P13" s="5">
        <v>-0.10399184357032616</v>
      </c>
      <c r="Q13" s="5">
        <v>-2.1005360368891248E-2</v>
      </c>
      <c r="R13" s="5">
        <v>5.8288220704401563E-3</v>
      </c>
      <c r="S13" s="5">
        <v>0.11495555853519394</v>
      </c>
      <c r="T13" s="5">
        <v>0.2610416138323936</v>
      </c>
      <c r="U13" s="5">
        <v>-5.2811924460162791E-3</v>
      </c>
      <c r="V13" s="5">
        <v>-0.20944170419618555</v>
      </c>
      <c r="W13" s="5">
        <v>-0.10414024542249249</v>
      </c>
      <c r="X13" s="5">
        <v>1.1237933542932881E-2</v>
      </c>
      <c r="Y13" s="5">
        <v>-0.1634203911358097</v>
      </c>
      <c r="Z13" s="5">
        <v>-0.1766497925948935</v>
      </c>
      <c r="AA13" s="5">
        <v>-0.1708431996552062</v>
      </c>
      <c r="AB13" s="5">
        <v>-8.7884389780318276E-2</v>
      </c>
      <c r="AC13" s="5">
        <v>-2.0680111304433979E-2</v>
      </c>
      <c r="AD13" s="5">
        <v>-0.21647567980950655</v>
      </c>
      <c r="AE13" s="5">
        <v>0</v>
      </c>
      <c r="AF13" s="5">
        <v>1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2:66">
      <c r="B14" s="1">
        <v>0</v>
      </c>
      <c r="C14" s="1">
        <v>0</v>
      </c>
      <c r="D14" s="1">
        <v>4</v>
      </c>
      <c r="E14" s="1" t="s">
        <v>255</v>
      </c>
      <c r="F14" s="1" t="s">
        <v>107</v>
      </c>
      <c r="G14" s="1" t="s">
        <v>84</v>
      </c>
      <c r="H14" s="1" t="s">
        <v>1</v>
      </c>
      <c r="I14" s="1">
        <v>1</v>
      </c>
      <c r="J14" s="5">
        <v>0.12799973244503651</v>
      </c>
      <c r="K14" s="5">
        <v>0.29889769106876385</v>
      </c>
      <c r="L14" s="5">
        <v>-0.24292247873436656</v>
      </c>
      <c r="M14" s="5">
        <v>-0.13044609317238626</v>
      </c>
      <c r="N14" s="5">
        <v>-7.1653709439104429E-2</v>
      </c>
      <c r="O14" s="5">
        <v>0.2330197843819472</v>
      </c>
      <c r="P14" s="5">
        <v>-0.29537062276417941</v>
      </c>
      <c r="Q14" s="5">
        <v>1.7849140487981262E-2</v>
      </c>
      <c r="R14" s="5">
        <v>-0.10919868123848156</v>
      </c>
      <c r="S14" s="5">
        <v>-9.9189662293194189E-3</v>
      </c>
      <c r="T14" s="5">
        <v>0.27749322743605842</v>
      </c>
      <c r="U14" s="5">
        <v>-2.8603685816309538E-2</v>
      </c>
      <c r="V14" s="5">
        <v>-0.19466706208971962</v>
      </c>
      <c r="W14" s="5">
        <v>-4.5462835262984558E-2</v>
      </c>
      <c r="X14" s="5">
        <v>7.4066204034881594E-2</v>
      </c>
      <c r="Y14" s="5">
        <v>1.6330170711658445E-2</v>
      </c>
      <c r="Z14" s="5">
        <v>0.10801367736329226</v>
      </c>
      <c r="AA14" s="5">
        <v>-0.11835780199095346</v>
      </c>
      <c r="AB14" s="5">
        <v>-0.32077883373764882</v>
      </c>
      <c r="AC14" s="5">
        <v>5.886744090632802E-2</v>
      </c>
      <c r="AD14" s="5">
        <v>-0.12524063332125573</v>
      </c>
      <c r="AE14" s="5">
        <v>0</v>
      </c>
      <c r="AF14" s="5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2:66">
      <c r="B15" s="1">
        <v>0</v>
      </c>
      <c r="C15" s="1">
        <v>0</v>
      </c>
      <c r="D15" s="1">
        <v>0</v>
      </c>
      <c r="E15" s="1" t="s">
        <v>256</v>
      </c>
      <c r="F15" s="1" t="s">
        <v>107</v>
      </c>
      <c r="G15" s="1" t="s">
        <v>84</v>
      </c>
      <c r="H15" s="1" t="s">
        <v>1</v>
      </c>
      <c r="I15" s="1">
        <v>1</v>
      </c>
      <c r="J15" s="5">
        <v>7.2554996618919343E-2</v>
      </c>
      <c r="K15" s="5">
        <v>0.14766208860899432</v>
      </c>
      <c r="L15" s="5">
        <v>8.1733972687015433E-2</v>
      </c>
      <c r="M15" s="5">
        <v>-5.1214357980120792E-2</v>
      </c>
      <c r="N15" s="5">
        <v>0.11131191971763114</v>
      </c>
      <c r="O15" s="5">
        <v>9.6322754350806117E-2</v>
      </c>
      <c r="P15" s="5">
        <v>-4.7404364117563075E-2</v>
      </c>
      <c r="Q15" s="5">
        <v>-4.3487994670713674E-2</v>
      </c>
      <c r="R15" s="5">
        <v>-1.3413000522772627E-2</v>
      </c>
      <c r="S15" s="5">
        <v>-9.2496996787131396E-3</v>
      </c>
      <c r="T15" s="5">
        <v>0.20226256004570706</v>
      </c>
      <c r="U15" s="5">
        <v>-3.9809594985570476E-2</v>
      </c>
      <c r="V15" s="5">
        <v>-6.9956570503628468E-2</v>
      </c>
      <c r="W15" s="5">
        <v>-0.12161524074500563</v>
      </c>
      <c r="X15" s="5">
        <v>7.5881256930741769E-2</v>
      </c>
      <c r="Y15" s="5">
        <v>-1.0818732859967913E-3</v>
      </c>
      <c r="Z15" s="5">
        <v>-9.7439181250397865E-3</v>
      </c>
      <c r="AA15" s="5">
        <v>-0.17424191919390147</v>
      </c>
      <c r="AB15" s="5">
        <v>-6.4681335366748208E-2</v>
      </c>
      <c r="AC15" s="5">
        <v>-1.4698598948049825E-2</v>
      </c>
      <c r="AD15" s="5">
        <v>-0.28774127655666409</v>
      </c>
      <c r="AE15" s="5">
        <v>0</v>
      </c>
      <c r="AF15" s="5">
        <v>1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2:66">
      <c r="B16" s="1">
        <v>0</v>
      </c>
      <c r="C16" s="1">
        <v>0</v>
      </c>
      <c r="D16" s="1">
        <v>0</v>
      </c>
      <c r="E16" s="1" t="s">
        <v>9</v>
      </c>
      <c r="F16" s="1" t="s">
        <v>107</v>
      </c>
      <c r="G16" s="1" t="s">
        <v>84</v>
      </c>
      <c r="H16" s="1" t="s">
        <v>1</v>
      </c>
      <c r="I16" s="1">
        <v>1</v>
      </c>
      <c r="J16" s="5">
        <v>0.10058865027716073</v>
      </c>
      <c r="K16" s="5">
        <v>0.19074163901658361</v>
      </c>
      <c r="L16" s="5">
        <v>-1.7585331236224244E-2</v>
      </c>
      <c r="M16" s="5">
        <v>-7.7963159589251471E-2</v>
      </c>
      <c r="N16" s="5">
        <v>5.863743248789046E-2</v>
      </c>
      <c r="O16" s="5">
        <v>0.13022629814485745</v>
      </c>
      <c r="P16" s="5">
        <v>-0.12853047246081439</v>
      </c>
      <c r="Q16" s="5">
        <v>-1.2364656321385255E-2</v>
      </c>
      <c r="R16" s="5">
        <v>-4.6616982706498611E-2</v>
      </c>
      <c r="S16" s="5">
        <v>-7.7650964989268165E-3</v>
      </c>
      <c r="T16" s="5">
        <v>0.21943249356018865</v>
      </c>
      <c r="U16" s="5">
        <v>-3.9444391158464175E-2</v>
      </c>
      <c r="V16" s="5">
        <v>-0.11285820015028671</v>
      </c>
      <c r="W16" s="5">
        <v>-0.10002394435017746</v>
      </c>
      <c r="X16" s="5">
        <v>7.3789654867913099E-2</v>
      </c>
      <c r="Y16" s="5">
        <v>4.1125179981731582E-5</v>
      </c>
      <c r="Z16" s="5">
        <v>2.1323135472615943E-2</v>
      </c>
      <c r="AA16" s="5">
        <v>-0.15637911771532145</v>
      </c>
      <c r="AB16" s="5">
        <v>-0.15339518821525155</v>
      </c>
      <c r="AC16" s="5">
        <v>2.3876126946689503E-3</v>
      </c>
      <c r="AD16" s="5">
        <v>-0.24862906671761217</v>
      </c>
      <c r="AE16" s="5">
        <v>0</v>
      </c>
      <c r="AF16" s="5">
        <v>1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2:66">
      <c r="B17" s="1">
        <v>0</v>
      </c>
      <c r="C17" s="1">
        <v>0</v>
      </c>
      <c r="D17" s="1">
        <v>5</v>
      </c>
      <c r="E17" s="1" t="s">
        <v>255</v>
      </c>
      <c r="F17" s="1" t="s">
        <v>95</v>
      </c>
      <c r="G17" s="1" t="s">
        <v>84</v>
      </c>
      <c r="H17" s="1" t="s">
        <v>33</v>
      </c>
      <c r="I17" s="1">
        <v>1</v>
      </c>
      <c r="J17" s="5">
        <v>-0.12197996678675607</v>
      </c>
      <c r="K17" s="5">
        <v>4.2295757919316397E-2</v>
      </c>
      <c r="L17" s="5">
        <v>-2.3124673670094992E-2</v>
      </c>
      <c r="M17" s="5">
        <v>0.15346371552956781</v>
      </c>
      <c r="N17" s="5">
        <v>0.1288576910122764</v>
      </c>
      <c r="O17" s="5">
        <v>0.13861703115258658</v>
      </c>
      <c r="P17" s="5">
        <v>4.3014035163215447E-2</v>
      </c>
      <c r="Q17" s="5">
        <v>0.12452593097881255</v>
      </c>
      <c r="R17" s="5">
        <v>7.9357808551843281E-2</v>
      </c>
      <c r="S17" s="5">
        <v>-0.11648644805370514</v>
      </c>
      <c r="T17" s="5">
        <v>-0.13745278354022433</v>
      </c>
      <c r="U17" s="5">
        <v>9.7618174585242454E-2</v>
      </c>
      <c r="V17" s="5">
        <v>3.4834836772690884E-2</v>
      </c>
      <c r="W17" s="5">
        <v>-4.2415053024480009E-2</v>
      </c>
      <c r="X17" s="5">
        <v>2.0909634928247128E-2</v>
      </c>
      <c r="Y17" s="5">
        <v>0.1042952514279402</v>
      </c>
      <c r="Z17" s="5">
        <v>-3.0247358391575965E-2</v>
      </c>
      <c r="AA17" s="5">
        <v>-0.28970165419675548</v>
      </c>
      <c r="AB17" s="5">
        <v>-0.22584178780439584</v>
      </c>
      <c r="AC17" s="5">
        <v>0.31173846942893735</v>
      </c>
      <c r="AD17" s="5">
        <v>0.12643889312770926</v>
      </c>
      <c r="AE17" s="5">
        <v>0</v>
      </c>
      <c r="AF17" s="5">
        <v>1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2:66">
      <c r="B18" s="1">
        <v>0</v>
      </c>
      <c r="C18" s="1">
        <v>0</v>
      </c>
      <c r="D18" s="1">
        <v>0</v>
      </c>
      <c r="E18" s="1" t="s">
        <v>256</v>
      </c>
      <c r="F18" s="1" t="s">
        <v>95</v>
      </c>
      <c r="G18" s="1" t="s">
        <v>84</v>
      </c>
      <c r="H18" s="1" t="s">
        <v>33</v>
      </c>
      <c r="I18" s="1">
        <v>1</v>
      </c>
      <c r="J18" s="5">
        <v>-2.8027602849162944E-2</v>
      </c>
      <c r="K18" s="5">
        <v>0.17458877871499884</v>
      </c>
      <c r="L18" s="5">
        <v>-3.0224096382736178E-2</v>
      </c>
      <c r="M18" s="5">
        <v>0.15181571320336085</v>
      </c>
      <c r="N18" s="5">
        <v>-7.2187715470679259E-2</v>
      </c>
      <c r="O18" s="5">
        <v>-7.9110007984462619E-3</v>
      </c>
      <c r="P18" s="5">
        <v>-8.185926531279383E-3</v>
      </c>
      <c r="Q18" s="5">
        <v>-0.13328587886709262</v>
      </c>
      <c r="R18" s="5">
        <v>-0.18721847540289402</v>
      </c>
      <c r="S18" s="5">
        <v>-0.21019505527016205</v>
      </c>
      <c r="T18" s="5">
        <v>0.21116386481617749</v>
      </c>
      <c r="U18" s="5">
        <v>0.11256005193937291</v>
      </c>
      <c r="V18" s="5">
        <v>-0.13625923970232615</v>
      </c>
      <c r="W18" s="5">
        <v>3.4777955455187581E-2</v>
      </c>
      <c r="X18" s="5">
        <v>-4.2494842049411806E-2</v>
      </c>
      <c r="Y18" s="5">
        <v>-5.5314288304885141E-2</v>
      </c>
      <c r="Z18" s="5">
        <v>-0.12950049295953386</v>
      </c>
      <c r="AA18" s="5">
        <v>-3.5148080563264086E-2</v>
      </c>
      <c r="AB18" s="5">
        <v>-0.12558362986950578</v>
      </c>
      <c r="AC18" s="5">
        <v>0.1898903923989598</v>
      </c>
      <c r="AD18" s="5">
        <v>0.1309830274980604</v>
      </c>
      <c r="AE18" s="5">
        <v>0</v>
      </c>
      <c r="AF18" s="5">
        <v>1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2:66">
      <c r="B19" s="1">
        <v>0</v>
      </c>
      <c r="C19" s="1">
        <v>0</v>
      </c>
      <c r="D19" s="1">
        <v>0</v>
      </c>
      <c r="E19" s="1" t="s">
        <v>9</v>
      </c>
      <c r="F19" s="1" t="s">
        <v>95</v>
      </c>
      <c r="G19" s="1" t="s">
        <v>84</v>
      </c>
      <c r="H19" s="1" t="s">
        <v>33</v>
      </c>
      <c r="I19" s="1">
        <v>1</v>
      </c>
      <c r="J19" s="5">
        <v>-4.4693646457270697E-2</v>
      </c>
      <c r="K19" s="5">
        <v>0.13447008098977953</v>
      </c>
      <c r="L19" s="5">
        <v>-2.3910464856310293E-2</v>
      </c>
      <c r="M19" s="5">
        <v>0.14902945895672257</v>
      </c>
      <c r="N19" s="5">
        <v>-2.0088207072613426E-2</v>
      </c>
      <c r="O19" s="5">
        <v>1.8066452890912254E-2</v>
      </c>
      <c r="P19" s="5">
        <v>-4.6005386998041782E-4</v>
      </c>
      <c r="Q19" s="5">
        <v>-2.6534904370301725E-2</v>
      </c>
      <c r="R19" s="5">
        <v>-0.11174643398811636</v>
      </c>
      <c r="S19" s="5">
        <v>-0.1773409360234518</v>
      </c>
      <c r="T19" s="5">
        <v>9.9322688392464845E-2</v>
      </c>
      <c r="U19" s="5">
        <v>0.10654397019414383</v>
      </c>
      <c r="V19" s="5">
        <v>-8.5646194024516453E-2</v>
      </c>
      <c r="W19" s="5">
        <v>5.4612286267785365E-3</v>
      </c>
      <c r="X19" s="5">
        <v>-2.1107921193263286E-2</v>
      </c>
      <c r="Y19" s="5">
        <v>-7.7395951224191947E-3</v>
      </c>
      <c r="Z19" s="5">
        <v>-0.11167369132172224</v>
      </c>
      <c r="AA19" s="5">
        <v>-0.11777255006336056</v>
      </c>
      <c r="AB19" s="5">
        <v>-0.15995764095410747</v>
      </c>
      <c r="AC19" s="5">
        <v>0.21925219037750671</v>
      </c>
      <c r="AD19" s="5">
        <v>0.11046479917924854</v>
      </c>
      <c r="AE19" s="5">
        <v>0</v>
      </c>
      <c r="AF19" s="5">
        <v>1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2:66">
      <c r="B20" s="1">
        <v>0</v>
      </c>
      <c r="C20" s="1">
        <v>0</v>
      </c>
      <c r="D20" s="1">
        <v>6</v>
      </c>
      <c r="E20" s="1" t="s">
        <v>255</v>
      </c>
      <c r="F20" s="1" t="s">
        <v>377</v>
      </c>
      <c r="G20" s="1" t="s">
        <v>320</v>
      </c>
      <c r="H20" s="1" t="s">
        <v>378</v>
      </c>
      <c r="I20" s="1">
        <v>1</v>
      </c>
      <c r="J20" s="5">
        <v>8.3395245771520132E-2</v>
      </c>
      <c r="K20" s="5">
        <v>-0.16811780404988741</v>
      </c>
      <c r="L20" s="5">
        <v>-0.498450481790018</v>
      </c>
      <c r="M20" s="5">
        <v>-0.27010794845273373</v>
      </c>
      <c r="N20" s="5">
        <v>8.1843877258070699E-2</v>
      </c>
      <c r="O20" s="5">
        <v>2.2929619937733584E-3</v>
      </c>
      <c r="P20" s="5">
        <v>6.9477014899481562E-2</v>
      </c>
      <c r="Q20" s="5">
        <v>0.21929727945817534</v>
      </c>
      <c r="R20" s="5">
        <v>0.33186189150887752</v>
      </c>
      <c r="S20" s="5">
        <v>-1.1619460518230856E-2</v>
      </c>
      <c r="T20" s="5">
        <v>4.499392462209819E-2</v>
      </c>
      <c r="U20" s="5">
        <v>-1.5844262315297685E-2</v>
      </c>
      <c r="V20" s="5">
        <v>0.10000367341729066</v>
      </c>
      <c r="W20" s="5">
        <v>0.19200070181584541</v>
      </c>
      <c r="X20" s="5">
        <v>-0.74905466921590724</v>
      </c>
      <c r="Y20" s="5">
        <v>-8.8442782505039091E-2</v>
      </c>
      <c r="Z20" s="5">
        <v>3.9798401395148234E-3</v>
      </c>
      <c r="AA20" s="5">
        <v>0.26051616108501807</v>
      </c>
      <c r="AB20" s="5">
        <v>0.1103120581657295</v>
      </c>
      <c r="AC20" s="5">
        <v>0.29989316551515283</v>
      </c>
      <c r="AD20" s="5">
        <v>9.2357794234292509E-2</v>
      </c>
      <c r="AE20" s="5">
        <v>0</v>
      </c>
      <c r="AF20" s="5">
        <v>1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2:66">
      <c r="B21" s="1">
        <v>0</v>
      </c>
      <c r="C21" s="1">
        <v>0</v>
      </c>
      <c r="D21" s="1">
        <v>0</v>
      </c>
      <c r="E21" s="1" t="s">
        <v>256</v>
      </c>
      <c r="F21" s="1" t="s">
        <v>377</v>
      </c>
      <c r="G21" s="1" t="s">
        <v>320</v>
      </c>
      <c r="H21" s="1" t="s">
        <v>378</v>
      </c>
      <c r="I21" s="1">
        <v>1</v>
      </c>
      <c r="J21" s="5">
        <v>0.16374515143273377</v>
      </c>
      <c r="K21" s="5">
        <v>-0.17778075540210078</v>
      </c>
      <c r="L21" s="5">
        <v>-0.65706358531771136</v>
      </c>
      <c r="M21" s="5">
        <v>-0.27146501160766001</v>
      </c>
      <c r="N21" s="5">
        <v>3.702803959444851E-2</v>
      </c>
      <c r="O21" s="5">
        <v>-0.19640381015668396</v>
      </c>
      <c r="P21" s="5">
        <v>4.3194877058121611E-2</v>
      </c>
      <c r="Q21" s="5">
        <v>0.58817766549112294</v>
      </c>
      <c r="R21" s="5">
        <v>0.32357136668462094</v>
      </c>
      <c r="S21" s="5">
        <v>-0.10533263060558368</v>
      </c>
      <c r="T21" s="5">
        <v>3.3851461321892193E-2</v>
      </c>
      <c r="U21" s="5">
        <v>-9.4394801549265758E-2</v>
      </c>
      <c r="V21" s="5">
        <v>7.3535320350911995E-2</v>
      </c>
      <c r="W21" s="5">
        <v>6.0225121558424959E-2</v>
      </c>
      <c r="X21" s="5">
        <v>-0.54490939502488511</v>
      </c>
      <c r="Y21" s="5">
        <v>0.26237435439641554</v>
      </c>
      <c r="Z21" s="5">
        <v>0.14958689734397437</v>
      </c>
      <c r="AA21" s="5">
        <v>4.7663971763279765E-2</v>
      </c>
      <c r="AB21" s="5">
        <v>5.1068932974787845E-2</v>
      </c>
      <c r="AC21" s="5">
        <v>0.39705486585729166</v>
      </c>
      <c r="AD21" s="5">
        <v>0.2520390206877744</v>
      </c>
      <c r="AE21" s="5">
        <v>0</v>
      </c>
      <c r="AF21" s="5">
        <v>1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2:66">
      <c r="B22" s="1">
        <v>0</v>
      </c>
      <c r="C22" s="1">
        <v>0</v>
      </c>
      <c r="D22" s="1">
        <v>0</v>
      </c>
      <c r="E22" s="1" t="s">
        <v>9</v>
      </c>
      <c r="F22" s="1" t="s">
        <v>377</v>
      </c>
      <c r="G22" s="1" t="s">
        <v>320</v>
      </c>
      <c r="H22" s="1" t="s">
        <v>378</v>
      </c>
      <c r="I22" s="1">
        <v>1</v>
      </c>
      <c r="J22" s="5">
        <v>0.11142595494416119</v>
      </c>
      <c r="K22" s="5">
        <v>-0.17373296764226068</v>
      </c>
      <c r="L22" s="5">
        <v>-0.55930032139344321</v>
      </c>
      <c r="M22" s="5">
        <v>-0.26401655736029389</v>
      </c>
      <c r="N22" s="5">
        <v>6.9142369340645465E-2</v>
      </c>
      <c r="O22" s="5">
        <v>-7.0986290009211292E-2</v>
      </c>
      <c r="P22" s="5">
        <v>5.8090142629463326E-2</v>
      </c>
      <c r="Q22" s="5">
        <v>0.36201183362887446</v>
      </c>
      <c r="R22" s="5">
        <v>0.33365281294478577</v>
      </c>
      <c r="S22" s="5">
        <v>-5.1204852754750153E-2</v>
      </c>
      <c r="T22" s="5">
        <v>4.1649780812480393E-2</v>
      </c>
      <c r="U22" s="5">
        <v>-4.4962702042185394E-2</v>
      </c>
      <c r="V22" s="5">
        <v>8.430321702226963E-2</v>
      </c>
      <c r="W22" s="5">
        <v>0.13946477702742566</v>
      </c>
      <c r="X22" s="5">
        <v>-0.66268342751811204</v>
      </c>
      <c r="Y22" s="5">
        <v>5.5970914731444221E-2</v>
      </c>
      <c r="Z22" s="5">
        <v>6.6760562690252601E-2</v>
      </c>
      <c r="AA22" s="5">
        <v>0.18007158357122224</v>
      </c>
      <c r="AB22" s="5">
        <v>8.4929944490659756E-2</v>
      </c>
      <c r="AC22" s="5">
        <v>0.33869047741558705</v>
      </c>
      <c r="AD22" s="5">
        <v>0.16454942671010656</v>
      </c>
      <c r="AE22" s="5">
        <v>0</v>
      </c>
      <c r="AF22" s="5">
        <v>1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2:66">
      <c r="B23" s="1">
        <v>0</v>
      </c>
      <c r="C23" s="1">
        <v>0</v>
      </c>
      <c r="D23" s="1">
        <v>7</v>
      </c>
      <c r="E23" s="1" t="s">
        <v>255</v>
      </c>
      <c r="F23" s="1" t="s">
        <v>108</v>
      </c>
      <c r="G23" s="1" t="s">
        <v>84</v>
      </c>
      <c r="H23" s="1" t="s">
        <v>2</v>
      </c>
      <c r="I23" s="1">
        <v>1</v>
      </c>
      <c r="J23" s="5">
        <v>5.4782056504080627E-2</v>
      </c>
      <c r="K23" s="5">
        <v>6.2892255228735358E-2</v>
      </c>
      <c r="L23" s="5">
        <v>4.3406651617911067E-2</v>
      </c>
      <c r="M23" s="5">
        <v>6.167942148419233E-2</v>
      </c>
      <c r="N23" s="5">
        <v>3.9784801196586589E-2</v>
      </c>
      <c r="O23" s="5">
        <v>4.7640545277727452E-2</v>
      </c>
      <c r="P23" s="5">
        <v>7.3648970079571607E-2</v>
      </c>
      <c r="Q23" s="5">
        <v>-8.679409524054002E-2</v>
      </c>
      <c r="R23" s="5">
        <v>0.10387799673250456</v>
      </c>
      <c r="S23" s="5">
        <v>-1.133317097069012E-2</v>
      </c>
      <c r="T23" s="5">
        <v>-6.4802032283687208E-2</v>
      </c>
      <c r="U23" s="5">
        <v>-4.1063548634026351E-2</v>
      </c>
      <c r="V23" s="5">
        <v>-3.2739025564832653E-3</v>
      </c>
      <c r="W23" s="5">
        <v>1.3713687551958346E-2</v>
      </c>
      <c r="X23" s="5">
        <v>-4.1886722932464614E-2</v>
      </c>
      <c r="Y23" s="5">
        <v>-8.4976374987821984E-2</v>
      </c>
      <c r="Z23" s="5">
        <v>3.0808069642385076E-2</v>
      </c>
      <c r="AA23" s="5">
        <v>-0.13351971483279967</v>
      </c>
      <c r="AB23" s="5">
        <v>3.939867784038889E-2</v>
      </c>
      <c r="AC23" s="5">
        <v>-0.16550184054090308</v>
      </c>
      <c r="AD23" s="5">
        <v>-9.175214422634495E-2</v>
      </c>
      <c r="AE23" s="5">
        <v>0</v>
      </c>
      <c r="AF23" s="5">
        <v>1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2:66">
      <c r="B24" s="1">
        <v>0</v>
      </c>
      <c r="C24" s="1">
        <v>0</v>
      </c>
      <c r="D24" s="1">
        <v>0</v>
      </c>
      <c r="E24" s="1" t="s">
        <v>256</v>
      </c>
      <c r="F24" s="1" t="s">
        <v>108</v>
      </c>
      <c r="G24" s="1" t="s">
        <v>84</v>
      </c>
      <c r="H24" s="1" t="s">
        <v>2</v>
      </c>
      <c r="I24" s="1">
        <v>1</v>
      </c>
      <c r="J24" s="5">
        <v>2.5123235621867766E-2</v>
      </c>
      <c r="K24" s="5">
        <v>9.3751923638971238E-2</v>
      </c>
      <c r="L24" s="5">
        <v>7.6604147088603886E-2</v>
      </c>
      <c r="M24" s="5">
        <v>9.4577162612189639E-2</v>
      </c>
      <c r="N24" s="5">
        <v>7.1028243295964896E-2</v>
      </c>
      <c r="O24" s="5">
        <v>9.8231100237781473E-3</v>
      </c>
      <c r="P24" s="5">
        <v>2.2561118249713737E-2</v>
      </c>
      <c r="Q24" s="5">
        <v>-0.13202891975491537</v>
      </c>
      <c r="R24" s="5">
        <v>0.10636748021529402</v>
      </c>
      <c r="S24" s="5">
        <v>-3.1528426071544859E-2</v>
      </c>
      <c r="T24" s="5">
        <v>5.2625801834258704E-2</v>
      </c>
      <c r="U24" s="5">
        <v>-3.4045774658668801E-2</v>
      </c>
      <c r="V24" s="5">
        <v>-3.9208941169222356E-2</v>
      </c>
      <c r="W24" s="5">
        <v>2.8662867552500255E-2</v>
      </c>
      <c r="X24" s="5">
        <v>-5.4989481525212908E-2</v>
      </c>
      <c r="Y24" s="5">
        <v>-5.1368181918610048E-2</v>
      </c>
      <c r="Z24" s="5">
        <v>1.9659044578366227E-2</v>
      </c>
      <c r="AA24" s="5">
        <v>-0.10862892571825719</v>
      </c>
      <c r="AB24" s="5">
        <v>5.3172401028380766E-3</v>
      </c>
      <c r="AC24" s="5">
        <v>-0.12224777093687085</v>
      </c>
      <c r="AD24" s="5">
        <v>-7.8932594369404946E-2</v>
      </c>
      <c r="AE24" s="5">
        <v>0</v>
      </c>
      <c r="AF24" s="5">
        <v>1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2:66">
      <c r="B25" s="1">
        <v>0</v>
      </c>
      <c r="C25" s="1">
        <v>0</v>
      </c>
      <c r="D25" s="1">
        <v>0</v>
      </c>
      <c r="E25" s="1" t="s">
        <v>9</v>
      </c>
      <c r="F25" s="1" t="s">
        <v>108</v>
      </c>
      <c r="G25" s="1" t="s">
        <v>84</v>
      </c>
      <c r="H25" s="1" t="s">
        <v>2</v>
      </c>
      <c r="I25" s="1">
        <v>1</v>
      </c>
      <c r="J25" s="5">
        <v>4.4623159266260433E-2</v>
      </c>
      <c r="K25" s="5">
        <v>7.7959736607150401E-2</v>
      </c>
      <c r="L25" s="5">
        <v>6.203294891542286E-2</v>
      </c>
      <c r="M25" s="5">
        <v>8.1020593083185433E-2</v>
      </c>
      <c r="N25" s="5">
        <v>5.7607118257334208E-2</v>
      </c>
      <c r="O25" s="5">
        <v>2.5955270362633388E-2</v>
      </c>
      <c r="P25" s="5">
        <v>4.3202314135384279E-2</v>
      </c>
      <c r="Q25" s="5">
        <v>-0.11070242021790772</v>
      </c>
      <c r="R25" s="5">
        <v>0.10585665207717505</v>
      </c>
      <c r="S25" s="5">
        <v>-2.263792173015626E-2</v>
      </c>
      <c r="T25" s="5">
        <v>-7.9077684130880038E-3</v>
      </c>
      <c r="U25" s="5">
        <v>-3.9034999786409279E-2</v>
      </c>
      <c r="V25" s="5">
        <v>-2.493454635978757E-2</v>
      </c>
      <c r="W25" s="5">
        <v>2.395468306323921E-2</v>
      </c>
      <c r="X25" s="5">
        <v>-4.1554070291200756E-2</v>
      </c>
      <c r="Y25" s="5">
        <v>-7.27006886786805E-2</v>
      </c>
      <c r="Z25" s="5">
        <v>2.3558455177785549E-2</v>
      </c>
      <c r="AA25" s="5">
        <v>-0.11943670819027175</v>
      </c>
      <c r="AB25" s="5">
        <v>1.6747123914774207E-2</v>
      </c>
      <c r="AC25" s="5">
        <v>-0.14742102070361127</v>
      </c>
      <c r="AD25" s="5">
        <v>-9.2317453335692495E-2</v>
      </c>
      <c r="AE25" s="5">
        <v>0</v>
      </c>
      <c r="AF25" s="5">
        <v>1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2:66">
      <c r="B26" s="1">
        <v>0</v>
      </c>
      <c r="C26" s="1">
        <v>0</v>
      </c>
      <c r="D26" s="1">
        <v>8</v>
      </c>
      <c r="E26" s="1" t="s">
        <v>255</v>
      </c>
      <c r="F26" s="1" t="s">
        <v>109</v>
      </c>
      <c r="G26" s="1" t="s">
        <v>84</v>
      </c>
      <c r="H26" s="1" t="s">
        <v>4</v>
      </c>
      <c r="I26" s="1">
        <v>1</v>
      </c>
      <c r="J26" s="5" t="e">
        <v>#VALUE!</v>
      </c>
      <c r="K26" s="5" t="e">
        <v>#VALUE!</v>
      </c>
      <c r="L26" s="5" t="e">
        <v>#VALUE!</v>
      </c>
      <c r="M26" s="5" t="e">
        <v>#VALUE!</v>
      </c>
      <c r="N26" s="5" t="e">
        <v>#VALUE!</v>
      </c>
      <c r="O26" s="5" t="e">
        <v>#VALUE!</v>
      </c>
      <c r="P26" s="5" t="e">
        <v>#VALUE!</v>
      </c>
      <c r="Q26" s="5" t="e">
        <v>#VALUE!</v>
      </c>
      <c r="R26" s="5" t="e">
        <v>#VALUE!</v>
      </c>
      <c r="S26" s="5" t="e">
        <v>#VALUE!</v>
      </c>
      <c r="T26" s="5" t="e">
        <v>#VALUE!</v>
      </c>
      <c r="U26" s="5" t="e">
        <v>#VALUE!</v>
      </c>
      <c r="V26" s="5" t="e">
        <v>#VALUE!</v>
      </c>
      <c r="W26" s="5" t="e">
        <v>#VALUE!</v>
      </c>
      <c r="X26" s="5" t="e">
        <v>#VALUE!</v>
      </c>
      <c r="Y26" s="5" t="e">
        <v>#VALUE!</v>
      </c>
      <c r="Z26" s="5" t="e">
        <v>#VALUE!</v>
      </c>
      <c r="AA26" s="5" t="e">
        <v>#VALUE!</v>
      </c>
      <c r="AB26" s="5" t="e">
        <v>#VALUE!</v>
      </c>
      <c r="AC26" s="5" t="e">
        <v>#VALUE!</v>
      </c>
      <c r="AD26" s="5" t="e">
        <v>#VALUE!</v>
      </c>
      <c r="AE26" s="5" t="e">
        <v>#VALUE!</v>
      </c>
      <c r="AF26" s="5" t="e">
        <v>#VALUE!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2:66">
      <c r="B27" s="1">
        <v>0</v>
      </c>
      <c r="C27" s="1">
        <v>0</v>
      </c>
      <c r="D27" s="1">
        <v>0</v>
      </c>
      <c r="E27" s="1" t="s">
        <v>256</v>
      </c>
      <c r="F27" s="1" t="s">
        <v>109</v>
      </c>
      <c r="G27" s="1" t="s">
        <v>84</v>
      </c>
      <c r="H27" s="1" t="s">
        <v>4</v>
      </c>
      <c r="I27" s="1">
        <v>1</v>
      </c>
      <c r="J27" s="5" t="e">
        <v>#VALUE!</v>
      </c>
      <c r="K27" s="5" t="e">
        <v>#VALUE!</v>
      </c>
      <c r="L27" s="5" t="e">
        <v>#VALUE!</v>
      </c>
      <c r="M27" s="5" t="e">
        <v>#VALUE!</v>
      </c>
      <c r="N27" s="5" t="e">
        <v>#VALUE!</v>
      </c>
      <c r="O27" s="5" t="e">
        <v>#VALUE!</v>
      </c>
      <c r="P27" s="5" t="e">
        <v>#VALUE!</v>
      </c>
      <c r="Q27" s="5" t="e">
        <v>#VALUE!</v>
      </c>
      <c r="R27" s="5" t="e">
        <v>#VALUE!</v>
      </c>
      <c r="S27" s="5" t="e">
        <v>#VALUE!</v>
      </c>
      <c r="T27" s="5" t="e">
        <v>#VALUE!</v>
      </c>
      <c r="U27" s="5" t="e">
        <v>#VALUE!</v>
      </c>
      <c r="V27" s="5" t="e">
        <v>#VALUE!</v>
      </c>
      <c r="W27" s="5" t="e">
        <v>#VALUE!</v>
      </c>
      <c r="X27" s="5" t="e">
        <v>#VALUE!</v>
      </c>
      <c r="Y27" s="5" t="e">
        <v>#VALUE!</v>
      </c>
      <c r="Z27" s="5" t="e">
        <v>#VALUE!</v>
      </c>
      <c r="AA27" s="5" t="e">
        <v>#VALUE!</v>
      </c>
      <c r="AB27" s="5" t="e">
        <v>#VALUE!</v>
      </c>
      <c r="AC27" s="5" t="e">
        <v>#VALUE!</v>
      </c>
      <c r="AD27" s="5" t="e">
        <v>#VALUE!</v>
      </c>
      <c r="AE27" s="5" t="e">
        <v>#VALUE!</v>
      </c>
      <c r="AF27" s="5" t="e">
        <v>#VALUE!</v>
      </c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2:66">
      <c r="B28" s="1">
        <v>0</v>
      </c>
      <c r="C28" s="1">
        <v>0</v>
      </c>
      <c r="D28" s="1">
        <v>0</v>
      </c>
      <c r="E28" s="1" t="s">
        <v>9</v>
      </c>
      <c r="F28" s="1" t="s">
        <v>109</v>
      </c>
      <c r="G28" s="1" t="s">
        <v>84</v>
      </c>
      <c r="H28" s="1" t="s">
        <v>4</v>
      </c>
      <c r="I28" s="1">
        <v>1</v>
      </c>
      <c r="J28" s="5">
        <v>-2.9232170498245356E-2</v>
      </c>
      <c r="K28" s="5">
        <v>-0.24966620737844497</v>
      </c>
      <c r="L28" s="5">
        <v>0.22593803230828999</v>
      </c>
      <c r="M28" s="5">
        <v>-8.3827443815453193E-2</v>
      </c>
      <c r="N28" s="5">
        <v>0.26805397434381278</v>
      </c>
      <c r="O28" s="5">
        <v>0.20481090547345951</v>
      </c>
      <c r="P28" s="5">
        <v>0.15077675807347204</v>
      </c>
      <c r="Q28" s="5">
        <v>-0.30581147023413219</v>
      </c>
      <c r="R28" s="5">
        <v>-0.16920885945937045</v>
      </c>
      <c r="S28" s="5">
        <v>-2.7013559436099586E-2</v>
      </c>
      <c r="T28" s="5">
        <v>0.2825489079998878</v>
      </c>
      <c r="U28" s="5">
        <v>-0.13603429329021352</v>
      </c>
      <c r="V28" s="5">
        <v>0.15231476601965391</v>
      </c>
      <c r="W28" s="5">
        <v>0.14849439741125606</v>
      </c>
      <c r="X28" s="5">
        <v>8.2386385522748087E-3</v>
      </c>
      <c r="Y28" s="5">
        <v>0.12853436222287473</v>
      </c>
      <c r="Z28" s="5">
        <v>0.13191972009196085</v>
      </c>
      <c r="AA28" s="5">
        <v>0.1195856064593379</v>
      </c>
      <c r="AB28" s="5">
        <v>0.13325057485005287</v>
      </c>
      <c r="AC28" s="5">
        <v>-0.25116068812083692</v>
      </c>
      <c r="AD28" s="5">
        <v>0.27686893890769027</v>
      </c>
      <c r="AE28" s="5">
        <v>0</v>
      </c>
      <c r="AF28" s="5">
        <v>1</v>
      </c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2:66">
      <c r="B29" s="1">
        <v>0</v>
      </c>
      <c r="C29" s="1">
        <v>0</v>
      </c>
      <c r="D29" s="1">
        <v>9</v>
      </c>
      <c r="E29" s="1" t="s">
        <v>9</v>
      </c>
      <c r="F29" s="1" t="s">
        <v>376</v>
      </c>
      <c r="G29" s="1" t="s">
        <v>84</v>
      </c>
      <c r="H29" s="1" t="s">
        <v>3</v>
      </c>
      <c r="I29" s="1">
        <v>0</v>
      </c>
      <c r="J29" s="5">
        <v>-1.2348680368746805E-2</v>
      </c>
      <c r="K29" s="5">
        <v>-3.1921971996926826E-2</v>
      </c>
      <c r="L29" s="5">
        <v>1.5294963822750285E-2</v>
      </c>
      <c r="M29" s="5">
        <v>1.4627448895774987E-2</v>
      </c>
      <c r="N29" s="5">
        <v>1.6168581733177211E-2</v>
      </c>
      <c r="O29" s="5">
        <v>1.8395228828252029E-2</v>
      </c>
      <c r="P29" s="5">
        <v>2.1535686208121647E-2</v>
      </c>
      <c r="Q29" s="5">
        <v>6.2283124268690312E-3</v>
      </c>
      <c r="R29" s="5">
        <v>2.2241227641987129E-2</v>
      </c>
      <c r="S29" s="5">
        <v>-5.2235932171646234E-3</v>
      </c>
      <c r="T29" s="5">
        <v>1.8356393670046416E-2</v>
      </c>
      <c r="U29" s="5">
        <v>-3.1362958927498778E-3</v>
      </c>
      <c r="V29" s="5">
        <v>1.6159932459220466E-2</v>
      </c>
      <c r="W29" s="5">
        <v>2.009598719714379E-2</v>
      </c>
      <c r="X29" s="5">
        <v>8.2568726935949958E-3</v>
      </c>
      <c r="Y29" s="5">
        <v>5.4631547187064065E-3</v>
      </c>
      <c r="Z29" s="5">
        <v>6.7678282333319718E-3</v>
      </c>
      <c r="AA29" s="5">
        <v>7.696508003490349E-3</v>
      </c>
      <c r="AB29" s="5">
        <v>2.2525619657509282E-3</v>
      </c>
      <c r="AC29" s="5">
        <v>7.6817750894278385E-3</v>
      </c>
      <c r="AD29" s="5">
        <v>1.0727794347161297E-2</v>
      </c>
      <c r="AE29" s="5">
        <v>0</v>
      </c>
      <c r="AF29" s="5">
        <v>-1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2:66">
      <c r="B30" s="1" t="s">
        <v>189</v>
      </c>
      <c r="C30" s="1" t="s">
        <v>285</v>
      </c>
      <c r="D30" s="1">
        <v>10</v>
      </c>
      <c r="E30" s="1" t="s">
        <v>255</v>
      </c>
      <c r="F30" s="1" t="s">
        <v>97</v>
      </c>
      <c r="G30" s="1" t="s">
        <v>84</v>
      </c>
      <c r="H30" s="1" t="s">
        <v>72</v>
      </c>
      <c r="I30" s="1">
        <v>0</v>
      </c>
      <c r="J30" s="5" t="e">
        <v>#VALUE!</v>
      </c>
      <c r="K30" s="5" t="e">
        <v>#VALUE!</v>
      </c>
      <c r="L30" s="5" t="e">
        <v>#VALUE!</v>
      </c>
      <c r="M30" s="5" t="e">
        <v>#VALUE!</v>
      </c>
      <c r="N30" s="5" t="e">
        <v>#VALUE!</v>
      </c>
      <c r="O30" s="5" t="e">
        <v>#VALUE!</v>
      </c>
      <c r="P30" s="5" t="e">
        <v>#VALUE!</v>
      </c>
      <c r="Q30" s="5" t="e">
        <v>#VALUE!</v>
      </c>
      <c r="R30" s="5" t="e">
        <v>#VALUE!</v>
      </c>
      <c r="S30" s="5" t="e">
        <v>#VALUE!</v>
      </c>
      <c r="T30" s="5" t="e">
        <v>#VALUE!</v>
      </c>
      <c r="U30" s="5" t="e">
        <v>#VALUE!</v>
      </c>
      <c r="V30" s="5" t="e">
        <v>#VALUE!</v>
      </c>
      <c r="W30" s="5" t="e">
        <v>#VALUE!</v>
      </c>
      <c r="X30" s="5" t="e">
        <v>#VALUE!</v>
      </c>
      <c r="Y30" s="5" t="e">
        <v>#VALUE!</v>
      </c>
      <c r="Z30" s="5" t="e">
        <v>#VALUE!</v>
      </c>
      <c r="AA30" s="5" t="e">
        <v>#VALUE!</v>
      </c>
      <c r="AB30" s="5" t="e">
        <v>#VALUE!</v>
      </c>
      <c r="AC30" s="5" t="e">
        <v>#VALUE!</v>
      </c>
      <c r="AD30" s="5" t="e">
        <v>#VALUE!</v>
      </c>
      <c r="AE30" s="5" t="e">
        <v>#VALUE!</v>
      </c>
      <c r="AF30" s="5" t="e">
        <v>#VALUE!</v>
      </c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2:66">
      <c r="B31" s="1">
        <v>0</v>
      </c>
      <c r="C31" s="1">
        <v>0</v>
      </c>
      <c r="D31" s="1">
        <v>0</v>
      </c>
      <c r="E31" s="1" t="s">
        <v>256</v>
      </c>
      <c r="F31" s="1" t="s">
        <v>97</v>
      </c>
      <c r="G31" s="1" t="s">
        <v>84</v>
      </c>
      <c r="H31" s="1" t="s">
        <v>72</v>
      </c>
      <c r="I31" s="1">
        <v>0</v>
      </c>
      <c r="J31" s="5" t="e">
        <v>#VALUE!</v>
      </c>
      <c r="K31" s="5" t="e">
        <v>#VALUE!</v>
      </c>
      <c r="L31" s="5" t="e">
        <v>#VALUE!</v>
      </c>
      <c r="M31" s="5" t="e">
        <v>#VALUE!</v>
      </c>
      <c r="N31" s="5" t="e">
        <v>#VALUE!</v>
      </c>
      <c r="O31" s="5" t="e">
        <v>#VALUE!</v>
      </c>
      <c r="P31" s="5" t="e">
        <v>#VALUE!</v>
      </c>
      <c r="Q31" s="5" t="e">
        <v>#VALUE!</v>
      </c>
      <c r="R31" s="5" t="e">
        <v>#VALUE!</v>
      </c>
      <c r="S31" s="5" t="e">
        <v>#VALUE!</v>
      </c>
      <c r="T31" s="5" t="e">
        <v>#VALUE!</v>
      </c>
      <c r="U31" s="5" t="e">
        <v>#VALUE!</v>
      </c>
      <c r="V31" s="5" t="e">
        <v>#VALUE!</v>
      </c>
      <c r="W31" s="5" t="e">
        <v>#VALUE!</v>
      </c>
      <c r="X31" s="5" t="e">
        <v>#VALUE!</v>
      </c>
      <c r="Y31" s="5" t="e">
        <v>#VALUE!</v>
      </c>
      <c r="Z31" s="5" t="e">
        <v>#VALUE!</v>
      </c>
      <c r="AA31" s="5" t="e">
        <v>#VALUE!</v>
      </c>
      <c r="AB31" s="5" t="e">
        <v>#VALUE!</v>
      </c>
      <c r="AC31" s="5" t="e">
        <v>#VALUE!</v>
      </c>
      <c r="AD31" s="5" t="e">
        <v>#VALUE!</v>
      </c>
      <c r="AE31" s="5" t="e">
        <v>#VALUE!</v>
      </c>
      <c r="AF31" s="5" t="e">
        <v>#VALUE!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2:66">
      <c r="B32" s="1">
        <v>0</v>
      </c>
      <c r="C32" s="1">
        <v>0</v>
      </c>
      <c r="D32" s="1">
        <v>0</v>
      </c>
      <c r="E32" s="1" t="s">
        <v>9</v>
      </c>
      <c r="F32" s="1" t="s">
        <v>97</v>
      </c>
      <c r="G32" s="1" t="s">
        <v>84</v>
      </c>
      <c r="H32" s="1" t="s">
        <v>72</v>
      </c>
      <c r="I32" s="1">
        <v>0</v>
      </c>
      <c r="J32" s="5" t="e">
        <v>#VALUE!</v>
      </c>
      <c r="K32" s="5" t="e">
        <v>#VALUE!</v>
      </c>
      <c r="L32" s="5" t="e">
        <v>#VALUE!</v>
      </c>
      <c r="M32" s="5" t="e">
        <v>#VALUE!</v>
      </c>
      <c r="N32" s="5" t="e">
        <v>#VALUE!</v>
      </c>
      <c r="O32" s="5" t="e">
        <v>#VALUE!</v>
      </c>
      <c r="P32" s="5" t="e">
        <v>#VALUE!</v>
      </c>
      <c r="Q32" s="5" t="e">
        <v>#VALUE!</v>
      </c>
      <c r="R32" s="5" t="e">
        <v>#VALUE!</v>
      </c>
      <c r="S32" s="5" t="e">
        <v>#VALUE!</v>
      </c>
      <c r="T32" s="5" t="e">
        <v>#VALUE!</v>
      </c>
      <c r="U32" s="5" t="e">
        <v>#VALUE!</v>
      </c>
      <c r="V32" s="5" t="e">
        <v>#VALUE!</v>
      </c>
      <c r="W32" s="5" t="e">
        <v>#VALUE!</v>
      </c>
      <c r="X32" s="5" t="e">
        <v>#VALUE!</v>
      </c>
      <c r="Y32" s="5" t="e">
        <v>#VALUE!</v>
      </c>
      <c r="Z32" s="5" t="e">
        <v>#VALUE!</v>
      </c>
      <c r="AA32" s="5" t="e">
        <v>#VALUE!</v>
      </c>
      <c r="AB32" s="5" t="e">
        <v>#VALUE!</v>
      </c>
      <c r="AC32" s="5" t="e">
        <v>#VALUE!</v>
      </c>
      <c r="AD32" s="5" t="e">
        <v>#VALUE!</v>
      </c>
      <c r="AE32" s="5" t="e">
        <v>#VALUE!</v>
      </c>
      <c r="AF32" s="5" t="e">
        <v>#VALUE!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2:66">
      <c r="B33" s="1">
        <v>0</v>
      </c>
      <c r="C33" s="1">
        <v>0</v>
      </c>
      <c r="D33" s="1">
        <v>11</v>
      </c>
      <c r="E33" s="1" t="s">
        <v>255</v>
      </c>
      <c r="F33" s="1" t="s">
        <v>477</v>
      </c>
      <c r="G33" s="1" t="s">
        <v>84</v>
      </c>
      <c r="H33" s="1" t="s">
        <v>73</v>
      </c>
      <c r="I33" s="1">
        <v>0</v>
      </c>
      <c r="J33" s="5" t="e">
        <v>#VALUE!</v>
      </c>
      <c r="K33" s="5" t="e">
        <v>#VALUE!</v>
      </c>
      <c r="L33" s="5" t="e">
        <v>#VALUE!</v>
      </c>
      <c r="M33" s="5" t="e">
        <v>#VALUE!</v>
      </c>
      <c r="N33" s="5" t="e">
        <v>#VALUE!</v>
      </c>
      <c r="O33" s="5" t="e">
        <v>#VALUE!</v>
      </c>
      <c r="P33" s="5" t="e">
        <v>#VALUE!</v>
      </c>
      <c r="Q33" s="5" t="e">
        <v>#VALUE!</v>
      </c>
      <c r="R33" s="5" t="e">
        <v>#VALUE!</v>
      </c>
      <c r="S33" s="5" t="e">
        <v>#VALUE!</v>
      </c>
      <c r="T33" s="5" t="e">
        <v>#VALUE!</v>
      </c>
      <c r="U33" s="5" t="e">
        <v>#VALUE!</v>
      </c>
      <c r="V33" s="5" t="e">
        <v>#VALUE!</v>
      </c>
      <c r="W33" s="5" t="e">
        <v>#VALUE!</v>
      </c>
      <c r="X33" s="5" t="e">
        <v>#VALUE!</v>
      </c>
      <c r="Y33" s="5" t="e">
        <v>#VALUE!</v>
      </c>
      <c r="Z33" s="5" t="e">
        <v>#VALUE!</v>
      </c>
      <c r="AA33" s="5" t="e">
        <v>#VALUE!</v>
      </c>
      <c r="AB33" s="5" t="e">
        <v>#VALUE!</v>
      </c>
      <c r="AC33" s="5" t="e">
        <v>#VALUE!</v>
      </c>
      <c r="AD33" s="5" t="e">
        <v>#VALUE!</v>
      </c>
      <c r="AE33" s="5" t="e">
        <v>#VALUE!</v>
      </c>
      <c r="AF33" s="5" t="e">
        <v>#VALUE!</v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2:66">
      <c r="B34" s="1">
        <v>0</v>
      </c>
      <c r="C34" s="1">
        <v>0</v>
      </c>
      <c r="D34" s="1">
        <v>0</v>
      </c>
      <c r="E34" s="1" t="s">
        <v>256</v>
      </c>
      <c r="F34" s="1" t="s">
        <v>477</v>
      </c>
      <c r="G34" s="1" t="s">
        <v>84</v>
      </c>
      <c r="H34" s="1" t="s">
        <v>73</v>
      </c>
      <c r="I34" s="1">
        <v>0</v>
      </c>
      <c r="J34" s="5" t="e">
        <v>#VALUE!</v>
      </c>
      <c r="K34" s="5" t="e">
        <v>#VALUE!</v>
      </c>
      <c r="L34" s="5" t="e">
        <v>#VALUE!</v>
      </c>
      <c r="M34" s="5" t="e">
        <v>#VALUE!</v>
      </c>
      <c r="N34" s="5" t="e">
        <v>#VALUE!</v>
      </c>
      <c r="O34" s="5" t="e">
        <v>#VALUE!</v>
      </c>
      <c r="P34" s="5" t="e">
        <v>#VALUE!</v>
      </c>
      <c r="Q34" s="5" t="e">
        <v>#VALUE!</v>
      </c>
      <c r="R34" s="5" t="e">
        <v>#VALUE!</v>
      </c>
      <c r="S34" s="5" t="e">
        <v>#VALUE!</v>
      </c>
      <c r="T34" s="5" t="e">
        <v>#VALUE!</v>
      </c>
      <c r="U34" s="5" t="e">
        <v>#VALUE!</v>
      </c>
      <c r="V34" s="5" t="e">
        <v>#VALUE!</v>
      </c>
      <c r="W34" s="5" t="e">
        <v>#VALUE!</v>
      </c>
      <c r="X34" s="5" t="e">
        <v>#VALUE!</v>
      </c>
      <c r="Y34" s="5" t="e">
        <v>#VALUE!</v>
      </c>
      <c r="Z34" s="5" t="e">
        <v>#VALUE!</v>
      </c>
      <c r="AA34" s="5" t="e">
        <v>#VALUE!</v>
      </c>
      <c r="AB34" s="5" t="e">
        <v>#VALUE!</v>
      </c>
      <c r="AC34" s="5" t="e">
        <v>#VALUE!</v>
      </c>
      <c r="AD34" s="5" t="e">
        <v>#VALUE!</v>
      </c>
      <c r="AE34" s="5" t="e">
        <v>#VALUE!</v>
      </c>
      <c r="AF34" s="5" t="e">
        <v>#VALUE!</v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2:66">
      <c r="B35" s="1">
        <v>0</v>
      </c>
      <c r="C35" s="1">
        <v>0</v>
      </c>
      <c r="D35" s="1">
        <v>0</v>
      </c>
      <c r="E35" s="1" t="s">
        <v>9</v>
      </c>
      <c r="F35" s="1" t="s">
        <v>477</v>
      </c>
      <c r="G35" s="1" t="s">
        <v>84</v>
      </c>
      <c r="H35" s="1" t="s">
        <v>73</v>
      </c>
      <c r="I35" s="1">
        <v>0</v>
      </c>
      <c r="J35" s="5" t="e">
        <v>#VALUE!</v>
      </c>
      <c r="K35" s="5" t="e">
        <v>#VALUE!</v>
      </c>
      <c r="L35" s="5" t="e">
        <v>#VALUE!</v>
      </c>
      <c r="M35" s="5" t="e">
        <v>#VALUE!</v>
      </c>
      <c r="N35" s="5" t="e">
        <v>#VALUE!</v>
      </c>
      <c r="O35" s="5" t="e">
        <v>#VALUE!</v>
      </c>
      <c r="P35" s="5" t="e">
        <v>#VALUE!</v>
      </c>
      <c r="Q35" s="5" t="e">
        <v>#VALUE!</v>
      </c>
      <c r="R35" s="5" t="e">
        <v>#VALUE!</v>
      </c>
      <c r="S35" s="5" t="e">
        <v>#VALUE!</v>
      </c>
      <c r="T35" s="5" t="e">
        <v>#VALUE!</v>
      </c>
      <c r="U35" s="5" t="e">
        <v>#VALUE!</v>
      </c>
      <c r="V35" s="5" t="e">
        <v>#VALUE!</v>
      </c>
      <c r="W35" s="5" t="e">
        <v>#VALUE!</v>
      </c>
      <c r="X35" s="5" t="e">
        <v>#VALUE!</v>
      </c>
      <c r="Y35" s="5" t="e">
        <v>#VALUE!</v>
      </c>
      <c r="Z35" s="5" t="e">
        <v>#VALUE!</v>
      </c>
      <c r="AA35" s="5" t="e">
        <v>#VALUE!</v>
      </c>
      <c r="AB35" s="5" t="e">
        <v>#VALUE!</v>
      </c>
      <c r="AC35" s="5" t="e">
        <v>#VALUE!</v>
      </c>
      <c r="AD35" s="5" t="e">
        <v>#VALUE!</v>
      </c>
      <c r="AE35" s="5" t="e">
        <v>#VALUE!</v>
      </c>
      <c r="AF35" s="5" t="e">
        <v>#VALUE!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2:66">
      <c r="B36" s="1">
        <v>0</v>
      </c>
      <c r="C36" s="1">
        <v>0</v>
      </c>
      <c r="D36" s="1">
        <v>12</v>
      </c>
      <c r="E36" s="1" t="s">
        <v>255</v>
      </c>
      <c r="F36" s="1" t="s">
        <v>478</v>
      </c>
      <c r="G36" s="1" t="s">
        <v>84</v>
      </c>
      <c r="H36" s="1" t="s">
        <v>74</v>
      </c>
      <c r="I36" s="1">
        <v>0</v>
      </c>
      <c r="J36" s="5" t="e">
        <v>#VALUE!</v>
      </c>
      <c r="K36" s="5" t="e">
        <v>#VALUE!</v>
      </c>
      <c r="L36" s="5" t="e">
        <v>#VALUE!</v>
      </c>
      <c r="M36" s="5" t="e">
        <v>#VALUE!</v>
      </c>
      <c r="N36" s="5" t="e">
        <v>#VALUE!</v>
      </c>
      <c r="O36" s="5" t="e">
        <v>#VALUE!</v>
      </c>
      <c r="P36" s="5" t="e">
        <v>#VALUE!</v>
      </c>
      <c r="Q36" s="5" t="e">
        <v>#VALUE!</v>
      </c>
      <c r="R36" s="5" t="e">
        <v>#VALUE!</v>
      </c>
      <c r="S36" s="5" t="e">
        <v>#VALUE!</v>
      </c>
      <c r="T36" s="5" t="e">
        <v>#VALUE!</v>
      </c>
      <c r="U36" s="5" t="e">
        <v>#VALUE!</v>
      </c>
      <c r="V36" s="5" t="e">
        <v>#VALUE!</v>
      </c>
      <c r="W36" s="5" t="e">
        <v>#VALUE!</v>
      </c>
      <c r="X36" s="5" t="e">
        <v>#VALUE!</v>
      </c>
      <c r="Y36" s="5" t="e">
        <v>#VALUE!</v>
      </c>
      <c r="Z36" s="5" t="e">
        <v>#VALUE!</v>
      </c>
      <c r="AA36" s="5" t="e">
        <v>#VALUE!</v>
      </c>
      <c r="AB36" s="5" t="e">
        <v>#VALUE!</v>
      </c>
      <c r="AC36" s="5" t="e">
        <v>#VALUE!</v>
      </c>
      <c r="AD36" s="5" t="e">
        <v>#VALUE!</v>
      </c>
      <c r="AE36" s="5" t="e">
        <v>#VALUE!</v>
      </c>
      <c r="AF36" s="5" t="e">
        <v>#VALUE!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2:66">
      <c r="B37" s="1">
        <v>0</v>
      </c>
      <c r="C37" s="1">
        <v>0</v>
      </c>
      <c r="D37" s="1">
        <v>0</v>
      </c>
      <c r="E37" s="1" t="s">
        <v>256</v>
      </c>
      <c r="F37" s="1" t="s">
        <v>478</v>
      </c>
      <c r="G37" s="1" t="s">
        <v>84</v>
      </c>
      <c r="H37" s="1" t="s">
        <v>74</v>
      </c>
      <c r="I37" s="1">
        <v>0</v>
      </c>
      <c r="J37" s="5" t="e">
        <v>#VALUE!</v>
      </c>
      <c r="K37" s="5" t="e">
        <v>#VALUE!</v>
      </c>
      <c r="L37" s="5" t="e">
        <v>#VALUE!</v>
      </c>
      <c r="M37" s="5" t="e">
        <v>#VALUE!</v>
      </c>
      <c r="N37" s="5" t="e">
        <v>#VALUE!</v>
      </c>
      <c r="O37" s="5" t="e">
        <v>#VALUE!</v>
      </c>
      <c r="P37" s="5" t="e">
        <v>#VALUE!</v>
      </c>
      <c r="Q37" s="5" t="e">
        <v>#VALUE!</v>
      </c>
      <c r="R37" s="5" t="e">
        <v>#VALUE!</v>
      </c>
      <c r="S37" s="5" t="e">
        <v>#VALUE!</v>
      </c>
      <c r="T37" s="5" t="e">
        <v>#VALUE!</v>
      </c>
      <c r="U37" s="5" t="e">
        <v>#VALUE!</v>
      </c>
      <c r="V37" s="5" t="e">
        <v>#VALUE!</v>
      </c>
      <c r="W37" s="5" t="e">
        <v>#VALUE!</v>
      </c>
      <c r="X37" s="5" t="e">
        <v>#VALUE!</v>
      </c>
      <c r="Y37" s="5" t="e">
        <v>#VALUE!</v>
      </c>
      <c r="Z37" s="5" t="e">
        <v>#VALUE!</v>
      </c>
      <c r="AA37" s="5" t="e">
        <v>#VALUE!</v>
      </c>
      <c r="AB37" s="5" t="e">
        <v>#VALUE!</v>
      </c>
      <c r="AC37" s="5" t="e">
        <v>#VALUE!</v>
      </c>
      <c r="AD37" s="5" t="e">
        <v>#VALUE!</v>
      </c>
      <c r="AE37" s="5" t="e">
        <v>#VALUE!</v>
      </c>
      <c r="AF37" s="5" t="e">
        <v>#VALUE!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2:66">
      <c r="B38" s="1">
        <v>0</v>
      </c>
      <c r="C38" s="1">
        <v>0</v>
      </c>
      <c r="D38" s="1">
        <v>0</v>
      </c>
      <c r="E38" s="1" t="s">
        <v>9</v>
      </c>
      <c r="F38" s="1" t="s">
        <v>478</v>
      </c>
      <c r="G38" s="1" t="s">
        <v>84</v>
      </c>
      <c r="H38" s="1" t="s">
        <v>74</v>
      </c>
      <c r="I38" s="1">
        <v>0</v>
      </c>
      <c r="J38" s="5" t="e">
        <v>#VALUE!</v>
      </c>
      <c r="K38" s="5" t="e">
        <v>#VALUE!</v>
      </c>
      <c r="L38" s="5" t="e">
        <v>#VALUE!</v>
      </c>
      <c r="M38" s="5" t="e">
        <v>#VALUE!</v>
      </c>
      <c r="N38" s="5" t="e">
        <v>#VALUE!</v>
      </c>
      <c r="O38" s="5" t="e">
        <v>#VALUE!</v>
      </c>
      <c r="P38" s="5" t="e">
        <v>#VALUE!</v>
      </c>
      <c r="Q38" s="5" t="e">
        <v>#VALUE!</v>
      </c>
      <c r="R38" s="5" t="e">
        <v>#VALUE!</v>
      </c>
      <c r="S38" s="5" t="e">
        <v>#VALUE!</v>
      </c>
      <c r="T38" s="5" t="e">
        <v>#VALUE!</v>
      </c>
      <c r="U38" s="5" t="e">
        <v>#VALUE!</v>
      </c>
      <c r="V38" s="5" t="e">
        <v>#VALUE!</v>
      </c>
      <c r="W38" s="5" t="e">
        <v>#VALUE!</v>
      </c>
      <c r="X38" s="5" t="e">
        <v>#VALUE!</v>
      </c>
      <c r="Y38" s="5" t="e">
        <v>#VALUE!</v>
      </c>
      <c r="Z38" s="5" t="e">
        <v>#VALUE!</v>
      </c>
      <c r="AA38" s="5" t="e">
        <v>#VALUE!</v>
      </c>
      <c r="AB38" s="5" t="e">
        <v>#VALUE!</v>
      </c>
      <c r="AC38" s="5" t="e">
        <v>#VALUE!</v>
      </c>
      <c r="AD38" s="5" t="e">
        <v>#VALUE!</v>
      </c>
      <c r="AE38" s="5" t="e">
        <v>#VALUE!</v>
      </c>
      <c r="AF38" s="5" t="e">
        <v>#VALUE!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2:66">
      <c r="B39" s="1">
        <v>0</v>
      </c>
      <c r="C39" s="1">
        <v>0</v>
      </c>
      <c r="D39" s="1">
        <v>13</v>
      </c>
      <c r="E39" s="1" t="s">
        <v>255</v>
      </c>
      <c r="F39" s="1" t="s">
        <v>385</v>
      </c>
      <c r="G39" s="1" t="s">
        <v>84</v>
      </c>
      <c r="H39" s="1" t="s">
        <v>386</v>
      </c>
      <c r="I39" s="1">
        <v>0</v>
      </c>
      <c r="J39" s="5">
        <v>3.2425714608518702E-2</v>
      </c>
      <c r="K39" s="5">
        <v>1.5026550672240405E-2</v>
      </c>
      <c r="L39" s="5">
        <v>-3.4798327872556753E-2</v>
      </c>
      <c r="M39" s="5">
        <v>-6.5529318721048273E-3</v>
      </c>
      <c r="N39" s="5">
        <v>-9.038526720144744E-3</v>
      </c>
      <c r="O39" s="5">
        <v>3.2990622528527865E-2</v>
      </c>
      <c r="P39" s="5">
        <v>3.5137272624562191E-2</v>
      </c>
      <c r="Q39" s="5">
        <v>1.6269348096260284E-2</v>
      </c>
      <c r="R39" s="5">
        <v>1.5026550672240405E-2</v>
      </c>
      <c r="S39" s="5">
        <v>1.1298158400170494E-4</v>
      </c>
      <c r="T39" s="5">
        <v>3.4798327872556753E-2</v>
      </c>
      <c r="U39" s="5">
        <v>-1.6043384928256712E-2</v>
      </c>
      <c r="V39" s="5">
        <v>-3.61541068805793E-3</v>
      </c>
      <c r="W39" s="5">
        <v>-9.2644898881483143E-3</v>
      </c>
      <c r="X39" s="5">
        <v>-1.276691899220438E-2</v>
      </c>
      <c r="Y39" s="5">
        <v>3.1634843520506285E-3</v>
      </c>
      <c r="Z39" s="5">
        <v>-7.0048582081121283E-3</v>
      </c>
      <c r="AA39" s="5">
        <v>-1.9658795616314641E-2</v>
      </c>
      <c r="AB39" s="5">
        <v>-7.4567845441194302E-3</v>
      </c>
      <c r="AC39" s="5">
        <v>-4.067337024065071E-3</v>
      </c>
      <c r="AD39" s="5">
        <v>-1</v>
      </c>
      <c r="AE39" s="5">
        <v>0</v>
      </c>
      <c r="AF39" s="5">
        <v>-1</v>
      </c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2:66">
      <c r="B40" s="1">
        <v>0</v>
      </c>
      <c r="C40" s="1">
        <v>0</v>
      </c>
      <c r="D40" s="1">
        <v>0</v>
      </c>
      <c r="E40" s="1" t="s">
        <v>256</v>
      </c>
      <c r="F40" s="1" t="s">
        <v>385</v>
      </c>
      <c r="G40" s="1" t="s">
        <v>84</v>
      </c>
      <c r="H40" s="1" t="s">
        <v>386</v>
      </c>
      <c r="I40" s="1">
        <v>0</v>
      </c>
      <c r="J40" s="5">
        <v>6.6093853271645114E-3</v>
      </c>
      <c r="K40" s="5">
        <v>1.3108614232209713E-2</v>
      </c>
      <c r="L40" s="5">
        <v>-2.786957479621063E-2</v>
      </c>
      <c r="M40" s="5">
        <v>-1.1566424322537973E-2</v>
      </c>
      <c r="N40" s="5">
        <v>-5.3976646838510122E-3</v>
      </c>
      <c r="O40" s="5">
        <v>1.2337519277373921E-2</v>
      </c>
      <c r="P40" s="5">
        <v>2.5886759198061184E-2</v>
      </c>
      <c r="Q40" s="5">
        <v>-1.8726591760299812E-3</v>
      </c>
      <c r="R40" s="5">
        <v>1.9607843137254916E-2</v>
      </c>
      <c r="S40" s="5">
        <v>5.2875082617317029E-3</v>
      </c>
      <c r="T40" s="5">
        <v>2.9521921128001682E-2</v>
      </c>
      <c r="U40" s="5">
        <v>-1.3328927076448645E-2</v>
      </c>
      <c r="V40" s="5">
        <v>5.1773518396122367E-3</v>
      </c>
      <c r="W40" s="5">
        <v>-1.1125798634060421E-2</v>
      </c>
      <c r="X40" s="5">
        <v>-9.9140779907472363E-4</v>
      </c>
      <c r="Y40" s="5">
        <v>-4.4062568847764447E-3</v>
      </c>
      <c r="Z40" s="5">
        <v>-4.1859440405375131E-3</v>
      </c>
      <c r="AA40" s="5">
        <v>-1.6964089006389141E-2</v>
      </c>
      <c r="AB40" s="5">
        <v>-1.1125798634060421E-2</v>
      </c>
      <c r="AC40" s="5">
        <v>-1.3218770654329179E-2</v>
      </c>
      <c r="AD40" s="5">
        <v>-1</v>
      </c>
      <c r="AE40" s="5">
        <v>0</v>
      </c>
      <c r="AF40" s="5">
        <v>-1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2:66">
      <c r="B41" s="1">
        <v>0</v>
      </c>
      <c r="C41" s="1">
        <v>0</v>
      </c>
      <c r="D41" s="1">
        <v>0</v>
      </c>
      <c r="E41" s="1" t="s">
        <v>9</v>
      </c>
      <c r="F41" s="1" t="s">
        <v>385</v>
      </c>
      <c r="G41" s="1" t="s">
        <v>84</v>
      </c>
      <c r="H41" s="1" t="s">
        <v>386</v>
      </c>
      <c r="I41" s="1">
        <v>0</v>
      </c>
      <c r="J41" s="5">
        <v>1.7254814649894215E-2</v>
      </c>
      <c r="K41" s="5">
        <v>7.0132472447956744E-3</v>
      </c>
      <c r="L41" s="5">
        <v>-3.9407770232661607E-2</v>
      </c>
      <c r="M41" s="5">
        <v>-1.6141600801514003E-2</v>
      </c>
      <c r="N41" s="5">
        <v>-1.135478125347875E-2</v>
      </c>
      <c r="O41" s="5">
        <v>1.7477457419570384E-2</v>
      </c>
      <c r="P41" s="5">
        <v>2.5826561282422437E-2</v>
      </c>
      <c r="Q41" s="5">
        <v>2.003784927084569E-3</v>
      </c>
      <c r="R41" s="5">
        <v>9.0170321718802439E-3</v>
      </c>
      <c r="S41" s="5">
        <v>-4.8981409328731794E-3</v>
      </c>
      <c r="T41" s="5">
        <v>2.5937882667260364E-2</v>
      </c>
      <c r="U41" s="5">
        <v>-2.1262384504063193E-2</v>
      </c>
      <c r="V41" s="5">
        <v>-6.3453189357674852E-3</v>
      </c>
      <c r="W41" s="5">
        <v>-1.9258599576978782E-2</v>
      </c>
      <c r="X41" s="5">
        <v>-1.2356673717021033E-2</v>
      </c>
      <c r="Y41" s="5">
        <v>-6.6792830902815802E-3</v>
      </c>
      <c r="Z41" s="5">
        <v>-1.2134030947345022E-2</v>
      </c>
      <c r="AA41" s="5">
        <v>-2.5269954358232174E-2</v>
      </c>
      <c r="AB41" s="5">
        <v>-1.3692530335077413E-2</v>
      </c>
      <c r="AC41" s="5">
        <v>-1.2913280641211139E-2</v>
      </c>
      <c r="AD41" s="5">
        <v>-1</v>
      </c>
      <c r="AE41" s="5">
        <v>0</v>
      </c>
      <c r="AF41" s="5">
        <v>-1</v>
      </c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2:66">
      <c r="B42" s="1">
        <v>0</v>
      </c>
      <c r="C42" s="1">
        <v>0</v>
      </c>
      <c r="D42" s="1">
        <v>14</v>
      </c>
      <c r="E42" s="1" t="s">
        <v>255</v>
      </c>
      <c r="F42" s="1" t="s">
        <v>383</v>
      </c>
      <c r="G42" s="1" t="s">
        <v>84</v>
      </c>
      <c r="H42" s="1" t="s">
        <v>384</v>
      </c>
      <c r="I42" s="1">
        <v>0</v>
      </c>
      <c r="J42" s="5">
        <v>2.6051843167917456E-4</v>
      </c>
      <c r="K42" s="5">
        <v>1.0941774130519779E-2</v>
      </c>
      <c r="L42" s="5">
        <v>-4.9107724371499233E-2</v>
      </c>
      <c r="M42" s="5">
        <v>-1.537058746906334E-2</v>
      </c>
      <c r="N42" s="5">
        <v>-1.8757327080890944E-2</v>
      </c>
      <c r="O42" s="5">
        <v>3.7644913377621478E-2</v>
      </c>
      <c r="P42" s="5">
        <v>4.910772437149942E-2</v>
      </c>
      <c r="Q42" s="5">
        <v>2.9438582779731735E-2</v>
      </c>
      <c r="R42" s="5">
        <v>4.428813338543747E-3</v>
      </c>
      <c r="S42" s="5">
        <v>1.4067995310668208E-2</v>
      </c>
      <c r="T42" s="5">
        <v>5.9137683991142456E-2</v>
      </c>
      <c r="U42" s="5">
        <v>-1.8236290217532779E-2</v>
      </c>
      <c r="V42" s="5">
        <v>4.03803569102517E-3</v>
      </c>
      <c r="W42" s="5">
        <v>-1.810603100169338E-2</v>
      </c>
      <c r="X42" s="5">
        <v>-1.6673179627458658E-2</v>
      </c>
      <c r="Y42" s="5">
        <v>-3.0350397290608289E-2</v>
      </c>
      <c r="Z42" s="5">
        <v>2.6051843167917456E-4</v>
      </c>
      <c r="AA42" s="5">
        <v>-4.2203985932004626E-2</v>
      </c>
      <c r="AB42" s="5">
        <v>-9.1181451087655574E-4</v>
      </c>
      <c r="AC42" s="5">
        <v>-3.2304285528200992E-2</v>
      </c>
      <c r="AD42" s="5">
        <v>-1</v>
      </c>
      <c r="AE42" s="5">
        <v>0</v>
      </c>
      <c r="AF42" s="5">
        <v>-1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2:66">
      <c r="B43" s="1">
        <v>0</v>
      </c>
      <c r="C43" s="1">
        <v>0</v>
      </c>
      <c r="D43" s="1">
        <v>0</v>
      </c>
      <c r="E43" s="1" t="s">
        <v>256</v>
      </c>
      <c r="F43" s="1" t="s">
        <v>383</v>
      </c>
      <c r="G43" s="1" t="s">
        <v>84</v>
      </c>
      <c r="H43" s="1" t="s">
        <v>384</v>
      </c>
      <c r="I43" s="1">
        <v>0</v>
      </c>
      <c r="J43" s="5">
        <v>-3.602811950790849E-2</v>
      </c>
      <c r="K43" s="5">
        <v>3.1508912879738955E-2</v>
      </c>
      <c r="L43" s="5">
        <v>-2.9249309565654011E-2</v>
      </c>
      <c r="M43" s="5">
        <v>-2.7742907356264047E-2</v>
      </c>
      <c r="N43" s="5">
        <v>-8.2852121516444471E-3</v>
      </c>
      <c r="O43" s="5">
        <v>2.9500376600552457E-2</v>
      </c>
      <c r="P43" s="5">
        <v>5.0715541049460286E-2</v>
      </c>
      <c r="Q43" s="5">
        <v>1.4310820989204125E-2</v>
      </c>
      <c r="R43" s="5">
        <v>7.657544564398688E-3</v>
      </c>
      <c r="S43" s="5">
        <v>1.8202360030128081E-2</v>
      </c>
      <c r="T43" s="5">
        <v>5.485814712528251E-2</v>
      </c>
      <c r="U43" s="5">
        <v>-2.4102435350238535E-2</v>
      </c>
      <c r="V43" s="5">
        <v>6.7788099422546608E-3</v>
      </c>
      <c r="W43" s="5">
        <v>-1.7825759477780589E-2</v>
      </c>
      <c r="X43" s="5">
        <v>5.1468742154154737E-3</v>
      </c>
      <c r="Y43" s="5">
        <v>-1.9583228722068823E-2</v>
      </c>
      <c r="Z43" s="5">
        <v>-1.5691689681144868E-2</v>
      </c>
      <c r="AA43" s="5">
        <v>-3.703238764750192E-2</v>
      </c>
      <c r="AB43" s="5">
        <v>-8.2852121516444471E-3</v>
      </c>
      <c r="AC43" s="5">
        <v>-6.5905096660808432E-2</v>
      </c>
      <c r="AD43" s="5">
        <v>-1</v>
      </c>
      <c r="AE43" s="5">
        <v>0</v>
      </c>
      <c r="AF43" s="5">
        <v>-1</v>
      </c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2:66">
      <c r="B44" s="1">
        <v>0</v>
      </c>
      <c r="C44" s="1">
        <v>0</v>
      </c>
      <c r="D44" s="1">
        <v>0</v>
      </c>
      <c r="E44" s="1" t="s">
        <v>9</v>
      </c>
      <c r="F44" s="1" t="s">
        <v>383</v>
      </c>
      <c r="G44" s="1" t="s">
        <v>84</v>
      </c>
      <c r="H44" s="1" t="s">
        <v>384</v>
      </c>
      <c r="I44" s="1">
        <v>0</v>
      </c>
      <c r="J44" s="5">
        <v>-8.7775913256743585E-3</v>
      </c>
      <c r="K44" s="5">
        <v>2.0653156060410408E-2</v>
      </c>
      <c r="L44" s="5">
        <v>-3.7562927584871522E-2</v>
      </c>
      <c r="M44" s="5">
        <v>-1.9104169355879747E-2</v>
      </c>
      <c r="N44" s="5">
        <v>-8.5194268749192795E-3</v>
      </c>
      <c r="O44" s="5">
        <v>3.8208338711759493E-2</v>
      </c>
      <c r="P44" s="5">
        <v>5.2794630179424339E-2</v>
      </c>
      <c r="Q44" s="5">
        <v>2.5945527300890735E-2</v>
      </c>
      <c r="R44" s="5">
        <v>9.9393313540724927E-3</v>
      </c>
      <c r="S44" s="5">
        <v>1.8846004905124666E-2</v>
      </c>
      <c r="T44" s="5">
        <v>6.1572221505098695E-2</v>
      </c>
      <c r="U44" s="5">
        <v>-1.8200593778236691E-2</v>
      </c>
      <c r="V44" s="5">
        <v>8.9066735510519909E-3</v>
      </c>
      <c r="W44" s="5">
        <v>-1.6393442622950768E-2</v>
      </c>
      <c r="X44" s="5">
        <v>-3.6143023105718488E-3</v>
      </c>
      <c r="Y44" s="5">
        <v>-2.2718471666451596E-2</v>
      </c>
      <c r="Z44" s="5">
        <v>-3.2270556344391379E-3</v>
      </c>
      <c r="AA44" s="5">
        <v>-3.8853749838647283E-2</v>
      </c>
      <c r="AB44" s="5">
        <v>1.8071511552859244E-3</v>
      </c>
      <c r="AC44" s="5">
        <v>-4.2597134374596585E-2</v>
      </c>
      <c r="AD44" s="5">
        <v>-1</v>
      </c>
      <c r="AE44" s="5">
        <v>0</v>
      </c>
      <c r="AF44" s="5">
        <v>-1</v>
      </c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2:66">
      <c r="B45" s="1">
        <v>0</v>
      </c>
      <c r="C45" s="1">
        <v>0</v>
      </c>
      <c r="D45" s="1">
        <v>15</v>
      </c>
      <c r="E45" s="1" t="s">
        <v>255</v>
      </c>
      <c r="F45" s="1" t="s">
        <v>381</v>
      </c>
      <c r="G45" s="1" t="s">
        <v>84</v>
      </c>
      <c r="H45" s="1" t="s">
        <v>382</v>
      </c>
      <c r="I45" s="1">
        <v>0</v>
      </c>
      <c r="J45" s="5">
        <v>6.4213099987131761E-2</v>
      </c>
      <c r="K45" s="5">
        <v>3.6674816625916984E-2</v>
      </c>
      <c r="L45" s="5">
        <v>-5.7650238064599027E-2</v>
      </c>
      <c r="M45" s="5">
        <v>-1.9559902200488949E-2</v>
      </c>
      <c r="N45" s="5">
        <v>-1.968858576759731E-2</v>
      </c>
      <c r="O45" s="5">
        <v>3.6803500193025349E-2</v>
      </c>
      <c r="P45" s="5">
        <v>5.9065757302792482E-2</v>
      </c>
      <c r="Q45" s="5">
        <v>2.9725904002058968E-2</v>
      </c>
      <c r="R45" s="5">
        <v>1.4412559516149847E-2</v>
      </c>
      <c r="S45" s="5">
        <v>6.0481276540987399E-3</v>
      </c>
      <c r="T45" s="5">
        <v>5.7778921631707753E-2</v>
      </c>
      <c r="U45" s="5">
        <v>-2.3163042079526408E-2</v>
      </c>
      <c r="V45" s="5">
        <v>-1.1452837472654751E-2</v>
      </c>
      <c r="W45" s="5">
        <v>-2.8567751898082604E-2</v>
      </c>
      <c r="X45" s="5">
        <v>-1.8530433663621129E-2</v>
      </c>
      <c r="Y45" s="5">
        <v>-5.9194440869900109E-3</v>
      </c>
      <c r="Z45" s="5">
        <v>-3.2170891777120064E-3</v>
      </c>
      <c r="AA45" s="5">
        <v>-2.7666966928323145E-2</v>
      </c>
      <c r="AB45" s="5">
        <v>-5.40470981855601E-3</v>
      </c>
      <c r="AC45" s="5">
        <v>-1.9945952901814404E-2</v>
      </c>
      <c r="AD45" s="5">
        <v>-1</v>
      </c>
      <c r="AE45" s="5">
        <v>0</v>
      </c>
      <c r="AF45" s="5">
        <v>-1</v>
      </c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2:66">
      <c r="B46" s="1">
        <v>0</v>
      </c>
      <c r="C46" s="1">
        <v>0</v>
      </c>
      <c r="D46" s="1">
        <v>0</v>
      </c>
      <c r="E46" s="1" t="s">
        <v>256</v>
      </c>
      <c r="F46" s="1" t="s">
        <v>381</v>
      </c>
      <c r="G46" s="1" t="s">
        <v>84</v>
      </c>
      <c r="H46" s="1" t="s">
        <v>382</v>
      </c>
      <c r="I46" s="1">
        <v>0</v>
      </c>
      <c r="J46" s="5">
        <v>5.5250733699119536E-2</v>
      </c>
      <c r="K46" s="5">
        <v>2.8582365701161093E-2</v>
      </c>
      <c r="L46" s="5">
        <v>-4.0066351920377698E-2</v>
      </c>
      <c r="M46" s="5">
        <v>-4.0449151461018268E-2</v>
      </c>
      <c r="N46" s="5">
        <v>-1.6077580706903218E-2</v>
      </c>
      <c r="O46" s="5">
        <v>1.8501977797626495E-2</v>
      </c>
      <c r="P46" s="5">
        <v>4.8360341967589537E-2</v>
      </c>
      <c r="Q46" s="5">
        <v>5.3591935689677383E-3</v>
      </c>
      <c r="R46" s="5">
        <v>2.2329973204032155E-2</v>
      </c>
      <c r="S46" s="5">
        <v>2.0671175194589643E-2</v>
      </c>
      <c r="T46" s="5">
        <v>6.009952788056646E-2</v>
      </c>
      <c r="U46" s="5">
        <v>-1.7991578410106044E-2</v>
      </c>
      <c r="V46" s="5">
        <v>0</v>
      </c>
      <c r="W46" s="5">
        <v>-2.5519969376036747E-2</v>
      </c>
      <c r="X46" s="5">
        <v>3.3175960188846611E-3</v>
      </c>
      <c r="Y46" s="5">
        <v>-1.8119178256986113E-2</v>
      </c>
      <c r="Z46" s="5">
        <v>-1.0845986984815726E-2</v>
      </c>
      <c r="AA46" s="5">
        <v>-2.2457573050912404E-2</v>
      </c>
      <c r="AB46" s="5">
        <v>-2.2585172897792653E-2</v>
      </c>
      <c r="AC46" s="5">
        <v>-5.7037131555442114E-2</v>
      </c>
      <c r="AD46" s="5">
        <v>-1</v>
      </c>
      <c r="AE46" s="5">
        <v>0</v>
      </c>
      <c r="AF46" s="5">
        <v>-1</v>
      </c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2:66">
      <c r="B47" s="1">
        <v>0</v>
      </c>
      <c r="C47" s="1">
        <v>0</v>
      </c>
      <c r="D47" s="1">
        <v>0</v>
      </c>
      <c r="E47" s="1" t="s">
        <v>9</v>
      </c>
      <c r="F47" s="1" t="s">
        <v>381</v>
      </c>
      <c r="G47" s="1" t="s">
        <v>84</v>
      </c>
      <c r="H47" s="1" t="s">
        <v>382</v>
      </c>
      <c r="I47" s="1">
        <v>0</v>
      </c>
      <c r="J47" s="5">
        <v>4.5115632503475389E-2</v>
      </c>
      <c r="K47" s="5">
        <v>1.5923164412991346E-2</v>
      </c>
      <c r="L47" s="5">
        <v>-6.9632250726652231E-2</v>
      </c>
      <c r="M47" s="5">
        <v>-4.5494755465689304E-2</v>
      </c>
      <c r="N47" s="5">
        <v>-3.3489194995576795E-2</v>
      </c>
      <c r="O47" s="5">
        <v>1.0868191583470231E-2</v>
      </c>
      <c r="P47" s="5">
        <v>3.8291419183621903E-2</v>
      </c>
      <c r="Q47" s="5">
        <v>4.0439782636169271E-3</v>
      </c>
      <c r="R47" s="5">
        <v>1.3901175281182793E-3</v>
      </c>
      <c r="S47" s="5">
        <v>-5.8132187539491186E-3</v>
      </c>
      <c r="T47" s="5">
        <v>4.2209023126500739E-2</v>
      </c>
      <c r="U47" s="5">
        <v>-3.7912296221407814E-2</v>
      </c>
      <c r="V47" s="5">
        <v>-2.1483634525464285E-2</v>
      </c>
      <c r="W47" s="5">
        <v>-4.4483760899785119E-2</v>
      </c>
      <c r="X47" s="5">
        <v>-2.6033110072033391E-2</v>
      </c>
      <c r="Y47" s="5">
        <v>-2.5780361430557213E-2</v>
      </c>
      <c r="Z47" s="5">
        <v>-2.1989131808416468E-2</v>
      </c>
      <c r="AA47" s="5">
        <v>-4.2082648805762651E-2</v>
      </c>
      <c r="AB47" s="5">
        <v>-2.7928724883103676E-2</v>
      </c>
      <c r="AC47" s="5">
        <v>-5.0928851257424509E-2</v>
      </c>
      <c r="AD47" s="5">
        <v>-1</v>
      </c>
      <c r="AE47" s="5">
        <v>0</v>
      </c>
      <c r="AF47" s="5">
        <v>-1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2:66">
      <c r="B48" s="1">
        <v>0</v>
      </c>
      <c r="C48" s="1">
        <v>0</v>
      </c>
      <c r="D48" s="1">
        <v>16</v>
      </c>
      <c r="E48" s="1" t="s">
        <v>255</v>
      </c>
      <c r="F48" s="1" t="s">
        <v>290</v>
      </c>
      <c r="G48" s="1" t="s">
        <v>320</v>
      </c>
      <c r="H48" s="1" t="s">
        <v>321</v>
      </c>
      <c r="I48" s="1">
        <v>0</v>
      </c>
      <c r="J48" s="5" t="e">
        <v>#VALUE!</v>
      </c>
      <c r="K48" s="5" t="e">
        <v>#VALUE!</v>
      </c>
      <c r="L48" s="5" t="e">
        <v>#VALUE!</v>
      </c>
      <c r="M48" s="5" t="e">
        <v>#VALUE!</v>
      </c>
      <c r="N48" s="5" t="e">
        <v>#VALUE!</v>
      </c>
      <c r="O48" s="5" t="e">
        <v>#VALUE!</v>
      </c>
      <c r="P48" s="5" t="e">
        <v>#VALUE!</v>
      </c>
      <c r="Q48" s="5" t="e">
        <v>#VALUE!</v>
      </c>
      <c r="R48" s="5" t="e">
        <v>#VALUE!</v>
      </c>
      <c r="S48" s="5" t="e">
        <v>#VALUE!</v>
      </c>
      <c r="T48" s="5" t="e">
        <v>#VALUE!</v>
      </c>
      <c r="U48" s="5" t="e">
        <v>#VALUE!</v>
      </c>
      <c r="V48" s="5" t="e">
        <v>#VALUE!</v>
      </c>
      <c r="W48" s="5" t="e">
        <v>#VALUE!</v>
      </c>
      <c r="X48" s="5" t="e">
        <v>#VALUE!</v>
      </c>
      <c r="Y48" s="5" t="e">
        <v>#VALUE!</v>
      </c>
      <c r="Z48" s="5" t="e">
        <v>#VALUE!</v>
      </c>
      <c r="AA48" s="5" t="e">
        <v>#VALUE!</v>
      </c>
      <c r="AB48" s="5" t="e">
        <v>#VALUE!</v>
      </c>
      <c r="AC48" s="5" t="e">
        <v>#VALUE!</v>
      </c>
      <c r="AD48" s="5" t="e">
        <v>#VALUE!</v>
      </c>
      <c r="AE48" s="5" t="e">
        <v>#VALUE!</v>
      </c>
      <c r="AF48" s="5" t="e">
        <v>#VALUE!</v>
      </c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2:66">
      <c r="B49" s="1">
        <v>0</v>
      </c>
      <c r="C49" s="1">
        <v>0</v>
      </c>
      <c r="D49" s="1">
        <v>0</v>
      </c>
      <c r="E49" s="1" t="s">
        <v>256</v>
      </c>
      <c r="F49" s="1" t="s">
        <v>290</v>
      </c>
      <c r="G49" s="1" t="s">
        <v>320</v>
      </c>
      <c r="H49" s="1" t="s">
        <v>321</v>
      </c>
      <c r="I49" s="1">
        <v>0</v>
      </c>
      <c r="J49" s="5" t="e">
        <v>#VALUE!</v>
      </c>
      <c r="K49" s="5" t="e">
        <v>#VALUE!</v>
      </c>
      <c r="L49" s="5" t="e">
        <v>#VALUE!</v>
      </c>
      <c r="M49" s="5" t="e">
        <v>#VALUE!</v>
      </c>
      <c r="N49" s="5" t="e">
        <v>#VALUE!</v>
      </c>
      <c r="O49" s="5" t="e">
        <v>#VALUE!</v>
      </c>
      <c r="P49" s="5" t="e">
        <v>#VALUE!</v>
      </c>
      <c r="Q49" s="5" t="e">
        <v>#VALUE!</v>
      </c>
      <c r="R49" s="5" t="e">
        <v>#VALUE!</v>
      </c>
      <c r="S49" s="5" t="e">
        <v>#VALUE!</v>
      </c>
      <c r="T49" s="5" t="e">
        <v>#VALUE!</v>
      </c>
      <c r="U49" s="5" t="e">
        <v>#VALUE!</v>
      </c>
      <c r="V49" s="5" t="e">
        <v>#VALUE!</v>
      </c>
      <c r="W49" s="5" t="e">
        <v>#VALUE!</v>
      </c>
      <c r="X49" s="5" t="e">
        <v>#VALUE!</v>
      </c>
      <c r="Y49" s="5" t="e">
        <v>#VALUE!</v>
      </c>
      <c r="Z49" s="5" t="e">
        <v>#VALUE!</v>
      </c>
      <c r="AA49" s="5" t="e">
        <v>#VALUE!</v>
      </c>
      <c r="AB49" s="5" t="e">
        <v>#VALUE!</v>
      </c>
      <c r="AC49" s="5" t="e">
        <v>#VALUE!</v>
      </c>
      <c r="AD49" s="5" t="e">
        <v>#VALUE!</v>
      </c>
      <c r="AE49" s="5" t="e">
        <v>#VALUE!</v>
      </c>
      <c r="AF49" s="5" t="e">
        <v>#VALUE!</v>
      </c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2:66">
      <c r="B50" s="1">
        <v>0</v>
      </c>
      <c r="C50" s="1">
        <v>0</v>
      </c>
      <c r="D50" s="1">
        <v>0</v>
      </c>
      <c r="E50" s="1" t="s">
        <v>9</v>
      </c>
      <c r="F50" s="1" t="s">
        <v>290</v>
      </c>
      <c r="G50" s="1" t="s">
        <v>320</v>
      </c>
      <c r="H50" s="1" t="s">
        <v>321</v>
      </c>
      <c r="I50" s="1">
        <v>0</v>
      </c>
      <c r="J50" s="5" t="e">
        <v>#VALUE!</v>
      </c>
      <c r="K50" s="5" t="e">
        <v>#VALUE!</v>
      </c>
      <c r="L50" s="5" t="e">
        <v>#VALUE!</v>
      </c>
      <c r="M50" s="5" t="e">
        <v>#VALUE!</v>
      </c>
      <c r="N50" s="5" t="e">
        <v>#VALUE!</v>
      </c>
      <c r="O50" s="5" t="e">
        <v>#VALUE!</v>
      </c>
      <c r="P50" s="5" t="e">
        <v>#VALUE!</v>
      </c>
      <c r="Q50" s="5" t="e">
        <v>#VALUE!</v>
      </c>
      <c r="R50" s="5" t="e">
        <v>#VALUE!</v>
      </c>
      <c r="S50" s="5" t="e">
        <v>#VALUE!</v>
      </c>
      <c r="T50" s="5" t="e">
        <v>#VALUE!</v>
      </c>
      <c r="U50" s="5" t="e">
        <v>#VALUE!</v>
      </c>
      <c r="V50" s="5" t="e">
        <v>#VALUE!</v>
      </c>
      <c r="W50" s="5" t="e">
        <v>#VALUE!</v>
      </c>
      <c r="X50" s="5" t="e">
        <v>#VALUE!</v>
      </c>
      <c r="Y50" s="5" t="e">
        <v>#VALUE!</v>
      </c>
      <c r="Z50" s="5" t="e">
        <v>#VALUE!</v>
      </c>
      <c r="AA50" s="5" t="e">
        <v>#VALUE!</v>
      </c>
      <c r="AB50" s="5" t="e">
        <v>#VALUE!</v>
      </c>
      <c r="AC50" s="5" t="e">
        <v>#VALUE!</v>
      </c>
      <c r="AD50" s="5" t="e">
        <v>#VALUE!</v>
      </c>
      <c r="AE50" s="5" t="e">
        <v>#VALUE!</v>
      </c>
      <c r="AF50" s="5" t="e">
        <v>#VALUE!</v>
      </c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2:66">
      <c r="B51" s="1">
        <v>0</v>
      </c>
      <c r="C51" s="1">
        <v>0</v>
      </c>
      <c r="D51" s="1">
        <v>17</v>
      </c>
      <c r="E51" s="1" t="s">
        <v>255</v>
      </c>
      <c r="F51" s="1" t="s">
        <v>387</v>
      </c>
      <c r="G51" s="1" t="s">
        <v>320</v>
      </c>
      <c r="H51" s="1" t="s">
        <v>388</v>
      </c>
      <c r="I51" s="1">
        <v>0</v>
      </c>
      <c r="J51" s="5" t="e">
        <v>#VALUE!</v>
      </c>
      <c r="K51" s="5" t="e">
        <v>#VALUE!</v>
      </c>
      <c r="L51" s="5" t="e">
        <v>#VALUE!</v>
      </c>
      <c r="M51" s="5" t="e">
        <v>#VALUE!</v>
      </c>
      <c r="N51" s="5" t="e">
        <v>#VALUE!</v>
      </c>
      <c r="O51" s="5" t="e">
        <v>#VALUE!</v>
      </c>
      <c r="P51" s="5" t="e">
        <v>#VALUE!</v>
      </c>
      <c r="Q51" s="5" t="e">
        <v>#VALUE!</v>
      </c>
      <c r="R51" s="5" t="e">
        <v>#VALUE!</v>
      </c>
      <c r="S51" s="5" t="e">
        <v>#VALUE!</v>
      </c>
      <c r="T51" s="5" t="e">
        <v>#VALUE!</v>
      </c>
      <c r="U51" s="5" t="e">
        <v>#VALUE!</v>
      </c>
      <c r="V51" s="5" t="e">
        <v>#VALUE!</v>
      </c>
      <c r="W51" s="5" t="e">
        <v>#VALUE!</v>
      </c>
      <c r="X51" s="5" t="e">
        <v>#VALUE!</v>
      </c>
      <c r="Y51" s="5" t="e">
        <v>#VALUE!</v>
      </c>
      <c r="Z51" s="5" t="e">
        <v>#VALUE!</v>
      </c>
      <c r="AA51" s="5" t="e">
        <v>#VALUE!</v>
      </c>
      <c r="AB51" s="5" t="e">
        <v>#VALUE!</v>
      </c>
      <c r="AC51" s="5" t="e">
        <v>#VALUE!</v>
      </c>
      <c r="AD51" s="5" t="e">
        <v>#VALUE!</v>
      </c>
      <c r="AE51" s="5" t="e">
        <v>#VALUE!</v>
      </c>
      <c r="AF51" s="5" t="e">
        <v>#VALUE!</v>
      </c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2:66">
      <c r="B52" s="1">
        <v>0</v>
      </c>
      <c r="C52" s="1">
        <v>0</v>
      </c>
      <c r="D52" s="1">
        <v>0</v>
      </c>
      <c r="E52" s="1" t="s">
        <v>256</v>
      </c>
      <c r="F52" s="1" t="s">
        <v>387</v>
      </c>
      <c r="G52" s="1" t="s">
        <v>320</v>
      </c>
      <c r="H52" s="1" t="s">
        <v>388</v>
      </c>
      <c r="I52" s="1">
        <v>0</v>
      </c>
      <c r="J52" s="5" t="e">
        <v>#VALUE!</v>
      </c>
      <c r="K52" s="5" t="e">
        <v>#VALUE!</v>
      </c>
      <c r="L52" s="5" t="e">
        <v>#VALUE!</v>
      </c>
      <c r="M52" s="5" t="e">
        <v>#VALUE!</v>
      </c>
      <c r="N52" s="5" t="e">
        <v>#VALUE!</v>
      </c>
      <c r="O52" s="5" t="e">
        <v>#VALUE!</v>
      </c>
      <c r="P52" s="5" t="e">
        <v>#VALUE!</v>
      </c>
      <c r="Q52" s="5" t="e">
        <v>#VALUE!</v>
      </c>
      <c r="R52" s="5" t="e">
        <v>#VALUE!</v>
      </c>
      <c r="S52" s="5" t="e">
        <v>#VALUE!</v>
      </c>
      <c r="T52" s="5" t="e">
        <v>#VALUE!</v>
      </c>
      <c r="U52" s="5" t="e">
        <v>#VALUE!</v>
      </c>
      <c r="V52" s="5" t="e">
        <v>#VALUE!</v>
      </c>
      <c r="W52" s="5" t="e">
        <v>#VALUE!</v>
      </c>
      <c r="X52" s="5" t="e">
        <v>#VALUE!</v>
      </c>
      <c r="Y52" s="5" t="e">
        <v>#VALUE!</v>
      </c>
      <c r="Z52" s="5" t="e">
        <v>#VALUE!</v>
      </c>
      <c r="AA52" s="5" t="e">
        <v>#VALUE!</v>
      </c>
      <c r="AB52" s="5" t="e">
        <v>#VALUE!</v>
      </c>
      <c r="AC52" s="5" t="e">
        <v>#VALUE!</v>
      </c>
      <c r="AD52" s="5" t="e">
        <v>#VALUE!</v>
      </c>
      <c r="AE52" s="5" t="e">
        <v>#VALUE!</v>
      </c>
      <c r="AF52" s="5" t="e">
        <v>#VALUE!</v>
      </c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2:66">
      <c r="B53" s="1">
        <v>0</v>
      </c>
      <c r="C53" s="1">
        <v>0</v>
      </c>
      <c r="D53" s="1">
        <v>0</v>
      </c>
      <c r="E53" s="1" t="s">
        <v>9</v>
      </c>
      <c r="F53" s="1" t="s">
        <v>387</v>
      </c>
      <c r="G53" s="1" t="s">
        <v>320</v>
      </c>
      <c r="H53" s="1" t="s">
        <v>388</v>
      </c>
      <c r="I53" s="1">
        <v>0</v>
      </c>
      <c r="J53" s="5" t="e">
        <v>#VALUE!</v>
      </c>
      <c r="K53" s="5" t="e">
        <v>#VALUE!</v>
      </c>
      <c r="L53" s="5" t="e">
        <v>#VALUE!</v>
      </c>
      <c r="M53" s="5" t="e">
        <v>#VALUE!</v>
      </c>
      <c r="N53" s="5" t="e">
        <v>#VALUE!</v>
      </c>
      <c r="O53" s="5" t="e">
        <v>#VALUE!</v>
      </c>
      <c r="P53" s="5" t="e">
        <v>#VALUE!</v>
      </c>
      <c r="Q53" s="5" t="e">
        <v>#VALUE!</v>
      </c>
      <c r="R53" s="5" t="e">
        <v>#VALUE!</v>
      </c>
      <c r="S53" s="5" t="e">
        <v>#VALUE!</v>
      </c>
      <c r="T53" s="5" t="e">
        <v>#VALUE!</v>
      </c>
      <c r="U53" s="5" t="e">
        <v>#VALUE!</v>
      </c>
      <c r="V53" s="5" t="e">
        <v>#VALUE!</v>
      </c>
      <c r="W53" s="5" t="e">
        <v>#VALUE!</v>
      </c>
      <c r="X53" s="5" t="e">
        <v>#VALUE!</v>
      </c>
      <c r="Y53" s="5" t="e">
        <v>#VALUE!</v>
      </c>
      <c r="Z53" s="5" t="e">
        <v>#VALUE!</v>
      </c>
      <c r="AA53" s="5" t="e">
        <v>#VALUE!</v>
      </c>
      <c r="AB53" s="5" t="e">
        <v>#VALUE!</v>
      </c>
      <c r="AC53" s="5" t="e">
        <v>#VALUE!</v>
      </c>
      <c r="AD53" s="5" t="e">
        <v>#VALUE!</v>
      </c>
      <c r="AE53" s="5" t="e">
        <v>#VALUE!</v>
      </c>
      <c r="AF53" s="5" t="e">
        <v>#VALUE!</v>
      </c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2:66">
      <c r="B54" s="1">
        <v>0</v>
      </c>
      <c r="C54" s="1">
        <v>0</v>
      </c>
      <c r="D54" s="1">
        <v>18</v>
      </c>
      <c r="E54" s="1" t="s">
        <v>255</v>
      </c>
      <c r="F54" s="1" t="s">
        <v>291</v>
      </c>
      <c r="G54" s="1" t="s">
        <v>320</v>
      </c>
      <c r="H54" s="1" t="s">
        <v>322</v>
      </c>
      <c r="I54" s="1">
        <v>0</v>
      </c>
      <c r="J54" s="5" t="e">
        <v>#VALUE!</v>
      </c>
      <c r="K54" s="5" t="e">
        <v>#VALUE!</v>
      </c>
      <c r="L54" s="5" t="e">
        <v>#VALUE!</v>
      </c>
      <c r="M54" s="5" t="e">
        <v>#VALUE!</v>
      </c>
      <c r="N54" s="5" t="e">
        <v>#VALUE!</v>
      </c>
      <c r="O54" s="5" t="e">
        <v>#VALUE!</v>
      </c>
      <c r="P54" s="5" t="e">
        <v>#VALUE!</v>
      </c>
      <c r="Q54" s="5" t="e">
        <v>#VALUE!</v>
      </c>
      <c r="R54" s="5" t="e">
        <v>#VALUE!</v>
      </c>
      <c r="S54" s="5" t="e">
        <v>#VALUE!</v>
      </c>
      <c r="T54" s="5" t="e">
        <v>#VALUE!</v>
      </c>
      <c r="U54" s="5" t="e">
        <v>#VALUE!</v>
      </c>
      <c r="V54" s="5" t="e">
        <v>#VALUE!</v>
      </c>
      <c r="W54" s="5" t="e">
        <v>#VALUE!</v>
      </c>
      <c r="X54" s="5" t="e">
        <v>#VALUE!</v>
      </c>
      <c r="Y54" s="5" t="e">
        <v>#VALUE!</v>
      </c>
      <c r="Z54" s="5" t="e">
        <v>#VALUE!</v>
      </c>
      <c r="AA54" s="5" t="e">
        <v>#VALUE!</v>
      </c>
      <c r="AB54" s="5" t="e">
        <v>#VALUE!</v>
      </c>
      <c r="AC54" s="5" t="e">
        <v>#VALUE!</v>
      </c>
      <c r="AD54" s="5" t="e">
        <v>#VALUE!</v>
      </c>
      <c r="AE54" s="5" t="e">
        <v>#VALUE!</v>
      </c>
      <c r="AF54" s="5" t="e">
        <v>#VALUE!</v>
      </c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2:66">
      <c r="B55" s="1">
        <v>0</v>
      </c>
      <c r="C55" s="1">
        <v>0</v>
      </c>
      <c r="D55" s="1">
        <v>0</v>
      </c>
      <c r="E55" s="1" t="s">
        <v>256</v>
      </c>
      <c r="F55" s="1" t="s">
        <v>291</v>
      </c>
      <c r="G55" s="1" t="s">
        <v>320</v>
      </c>
      <c r="H55" s="1" t="s">
        <v>322</v>
      </c>
      <c r="I55" s="1">
        <v>0</v>
      </c>
      <c r="J55" s="5" t="e">
        <v>#VALUE!</v>
      </c>
      <c r="K55" s="5" t="e">
        <v>#VALUE!</v>
      </c>
      <c r="L55" s="5" t="e">
        <v>#VALUE!</v>
      </c>
      <c r="M55" s="5" t="e">
        <v>#VALUE!</v>
      </c>
      <c r="N55" s="5" t="e">
        <v>#VALUE!</v>
      </c>
      <c r="O55" s="5" t="e">
        <v>#VALUE!</v>
      </c>
      <c r="P55" s="5" t="e">
        <v>#VALUE!</v>
      </c>
      <c r="Q55" s="5" t="e">
        <v>#VALUE!</v>
      </c>
      <c r="R55" s="5" t="e">
        <v>#VALUE!</v>
      </c>
      <c r="S55" s="5" t="e">
        <v>#VALUE!</v>
      </c>
      <c r="T55" s="5" t="e">
        <v>#VALUE!</v>
      </c>
      <c r="U55" s="5" t="e">
        <v>#VALUE!</v>
      </c>
      <c r="V55" s="5" t="e">
        <v>#VALUE!</v>
      </c>
      <c r="W55" s="5" t="e">
        <v>#VALUE!</v>
      </c>
      <c r="X55" s="5" t="e">
        <v>#VALUE!</v>
      </c>
      <c r="Y55" s="5" t="e">
        <v>#VALUE!</v>
      </c>
      <c r="Z55" s="5" t="e">
        <v>#VALUE!</v>
      </c>
      <c r="AA55" s="5" t="e">
        <v>#VALUE!</v>
      </c>
      <c r="AB55" s="5" t="e">
        <v>#VALUE!</v>
      </c>
      <c r="AC55" s="5" t="e">
        <v>#VALUE!</v>
      </c>
      <c r="AD55" s="5" t="e">
        <v>#VALUE!</v>
      </c>
      <c r="AE55" s="5" t="e">
        <v>#VALUE!</v>
      </c>
      <c r="AF55" s="5" t="e">
        <v>#VALUE!</v>
      </c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2:66">
      <c r="B56" s="1">
        <v>0</v>
      </c>
      <c r="C56" s="1">
        <v>0</v>
      </c>
      <c r="D56" s="1">
        <v>0</v>
      </c>
      <c r="E56" s="1" t="s">
        <v>9</v>
      </c>
      <c r="F56" s="1" t="s">
        <v>291</v>
      </c>
      <c r="G56" s="1" t="s">
        <v>320</v>
      </c>
      <c r="H56" s="1" t="s">
        <v>322</v>
      </c>
      <c r="I56" s="1">
        <v>0</v>
      </c>
      <c r="J56" s="5" t="e">
        <v>#VALUE!</v>
      </c>
      <c r="K56" s="5" t="e">
        <v>#VALUE!</v>
      </c>
      <c r="L56" s="5" t="e">
        <v>#VALUE!</v>
      </c>
      <c r="M56" s="5" t="e">
        <v>#VALUE!</v>
      </c>
      <c r="N56" s="5" t="e">
        <v>#VALUE!</v>
      </c>
      <c r="O56" s="5" t="e">
        <v>#VALUE!</v>
      </c>
      <c r="P56" s="5" t="e">
        <v>#VALUE!</v>
      </c>
      <c r="Q56" s="5" t="e">
        <v>#VALUE!</v>
      </c>
      <c r="R56" s="5" t="e">
        <v>#VALUE!</v>
      </c>
      <c r="S56" s="5" t="e">
        <v>#VALUE!</v>
      </c>
      <c r="T56" s="5" t="e">
        <v>#VALUE!</v>
      </c>
      <c r="U56" s="5" t="e">
        <v>#VALUE!</v>
      </c>
      <c r="V56" s="5" t="e">
        <v>#VALUE!</v>
      </c>
      <c r="W56" s="5" t="e">
        <v>#VALUE!</v>
      </c>
      <c r="X56" s="5" t="e">
        <v>#VALUE!</v>
      </c>
      <c r="Y56" s="5" t="e">
        <v>#VALUE!</v>
      </c>
      <c r="Z56" s="5" t="e">
        <v>#VALUE!</v>
      </c>
      <c r="AA56" s="5" t="e">
        <v>#VALUE!</v>
      </c>
      <c r="AB56" s="5" t="e">
        <v>#VALUE!</v>
      </c>
      <c r="AC56" s="5" t="e">
        <v>#VALUE!</v>
      </c>
      <c r="AD56" s="5" t="e">
        <v>#VALUE!</v>
      </c>
      <c r="AE56" s="5" t="e">
        <v>#VALUE!</v>
      </c>
      <c r="AF56" s="5" t="e">
        <v>#VALUE!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2:66">
      <c r="B57" s="1">
        <v>0</v>
      </c>
      <c r="C57" s="1">
        <v>0</v>
      </c>
      <c r="D57" s="1">
        <v>19</v>
      </c>
      <c r="E57" s="1" t="s">
        <v>255</v>
      </c>
      <c r="F57" s="1" t="s">
        <v>379</v>
      </c>
      <c r="G57" s="1" t="s">
        <v>320</v>
      </c>
      <c r="H57" s="1" t="s">
        <v>380</v>
      </c>
      <c r="I57" s="1">
        <v>0</v>
      </c>
      <c r="J57" s="5" t="e">
        <v>#VALUE!</v>
      </c>
      <c r="K57" s="5" t="e">
        <v>#VALUE!</v>
      </c>
      <c r="L57" s="5" t="e">
        <v>#VALUE!</v>
      </c>
      <c r="M57" s="5" t="e">
        <v>#VALUE!</v>
      </c>
      <c r="N57" s="5" t="e">
        <v>#VALUE!</v>
      </c>
      <c r="O57" s="5" t="e">
        <v>#VALUE!</v>
      </c>
      <c r="P57" s="5" t="e">
        <v>#VALUE!</v>
      </c>
      <c r="Q57" s="5" t="e">
        <v>#VALUE!</v>
      </c>
      <c r="R57" s="5" t="e">
        <v>#VALUE!</v>
      </c>
      <c r="S57" s="5" t="e">
        <v>#VALUE!</v>
      </c>
      <c r="T57" s="5" t="e">
        <v>#VALUE!</v>
      </c>
      <c r="U57" s="5" t="e">
        <v>#VALUE!</v>
      </c>
      <c r="V57" s="5" t="e">
        <v>#VALUE!</v>
      </c>
      <c r="W57" s="5" t="e">
        <v>#VALUE!</v>
      </c>
      <c r="X57" s="5" t="e">
        <v>#VALUE!</v>
      </c>
      <c r="Y57" s="5" t="e">
        <v>#VALUE!</v>
      </c>
      <c r="Z57" s="5" t="e">
        <v>#VALUE!</v>
      </c>
      <c r="AA57" s="5" t="e">
        <v>#VALUE!</v>
      </c>
      <c r="AB57" s="5" t="e">
        <v>#VALUE!</v>
      </c>
      <c r="AC57" s="5" t="e">
        <v>#VALUE!</v>
      </c>
      <c r="AD57" s="5" t="e">
        <v>#VALUE!</v>
      </c>
      <c r="AE57" s="5" t="e">
        <v>#VALUE!</v>
      </c>
      <c r="AF57" s="5" t="e">
        <v>#VALUE!</v>
      </c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2:66">
      <c r="B58" s="1">
        <v>0</v>
      </c>
      <c r="C58" s="1">
        <v>0</v>
      </c>
      <c r="D58" s="1">
        <v>0</v>
      </c>
      <c r="E58" s="1" t="s">
        <v>256</v>
      </c>
      <c r="F58" s="1" t="s">
        <v>379</v>
      </c>
      <c r="G58" s="1" t="s">
        <v>320</v>
      </c>
      <c r="H58" s="1" t="s">
        <v>380</v>
      </c>
      <c r="I58" s="1">
        <v>0</v>
      </c>
      <c r="J58" s="5" t="e">
        <v>#VALUE!</v>
      </c>
      <c r="K58" s="5" t="e">
        <v>#VALUE!</v>
      </c>
      <c r="L58" s="5" t="e">
        <v>#VALUE!</v>
      </c>
      <c r="M58" s="5" t="e">
        <v>#VALUE!</v>
      </c>
      <c r="N58" s="5" t="e">
        <v>#VALUE!</v>
      </c>
      <c r="O58" s="5" t="e">
        <v>#VALUE!</v>
      </c>
      <c r="P58" s="5" t="e">
        <v>#VALUE!</v>
      </c>
      <c r="Q58" s="5" t="e">
        <v>#VALUE!</v>
      </c>
      <c r="R58" s="5" t="e">
        <v>#VALUE!</v>
      </c>
      <c r="S58" s="5" t="e">
        <v>#VALUE!</v>
      </c>
      <c r="T58" s="5" t="e">
        <v>#VALUE!</v>
      </c>
      <c r="U58" s="5" t="e">
        <v>#VALUE!</v>
      </c>
      <c r="V58" s="5" t="e">
        <v>#VALUE!</v>
      </c>
      <c r="W58" s="5" t="e">
        <v>#VALUE!</v>
      </c>
      <c r="X58" s="5" t="e">
        <v>#VALUE!</v>
      </c>
      <c r="Y58" s="5" t="e">
        <v>#VALUE!</v>
      </c>
      <c r="Z58" s="5" t="e">
        <v>#VALUE!</v>
      </c>
      <c r="AA58" s="5" t="e">
        <v>#VALUE!</v>
      </c>
      <c r="AB58" s="5" t="e">
        <v>#VALUE!</v>
      </c>
      <c r="AC58" s="5" t="e">
        <v>#VALUE!</v>
      </c>
      <c r="AD58" s="5" t="e">
        <v>#VALUE!</v>
      </c>
      <c r="AE58" s="5" t="e">
        <v>#VALUE!</v>
      </c>
      <c r="AF58" s="5" t="e">
        <v>#VALUE!</v>
      </c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2:66">
      <c r="B59" s="1">
        <v>0</v>
      </c>
      <c r="C59" s="1">
        <v>0</v>
      </c>
      <c r="D59" s="1">
        <v>0</v>
      </c>
      <c r="E59" s="1" t="s">
        <v>9</v>
      </c>
      <c r="F59" s="1" t="s">
        <v>379</v>
      </c>
      <c r="G59" s="1" t="s">
        <v>320</v>
      </c>
      <c r="H59" s="1" t="s">
        <v>380</v>
      </c>
      <c r="I59" s="1">
        <v>0</v>
      </c>
      <c r="J59" s="5" t="e">
        <v>#VALUE!</v>
      </c>
      <c r="K59" s="5" t="e">
        <v>#VALUE!</v>
      </c>
      <c r="L59" s="5" t="e">
        <v>#VALUE!</v>
      </c>
      <c r="M59" s="5" t="e">
        <v>#VALUE!</v>
      </c>
      <c r="N59" s="5" t="e">
        <v>#VALUE!</v>
      </c>
      <c r="O59" s="5" t="e">
        <v>#VALUE!</v>
      </c>
      <c r="P59" s="5" t="e">
        <v>#VALUE!</v>
      </c>
      <c r="Q59" s="5" t="e">
        <v>#VALUE!</v>
      </c>
      <c r="R59" s="5" t="e">
        <v>#VALUE!</v>
      </c>
      <c r="S59" s="5" t="e">
        <v>#VALUE!</v>
      </c>
      <c r="T59" s="5" t="e">
        <v>#VALUE!</v>
      </c>
      <c r="U59" s="5" t="e">
        <v>#VALUE!</v>
      </c>
      <c r="V59" s="5" t="e">
        <v>#VALUE!</v>
      </c>
      <c r="W59" s="5" t="e">
        <v>#VALUE!</v>
      </c>
      <c r="X59" s="5" t="e">
        <v>#VALUE!</v>
      </c>
      <c r="Y59" s="5" t="e">
        <v>#VALUE!</v>
      </c>
      <c r="Z59" s="5" t="e">
        <v>#VALUE!</v>
      </c>
      <c r="AA59" s="5" t="e">
        <v>#VALUE!</v>
      </c>
      <c r="AB59" s="5" t="e">
        <v>#VALUE!</v>
      </c>
      <c r="AC59" s="5" t="e">
        <v>#VALUE!</v>
      </c>
      <c r="AD59" s="5" t="e">
        <v>#VALUE!</v>
      </c>
      <c r="AE59" s="5" t="e">
        <v>#VALUE!</v>
      </c>
      <c r="AF59" s="5" t="e">
        <v>#VALUE!</v>
      </c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2:66">
      <c r="B60" s="1">
        <v>0</v>
      </c>
      <c r="C60" s="1">
        <v>0</v>
      </c>
      <c r="D60" s="1">
        <v>20</v>
      </c>
      <c r="E60" s="1" t="s">
        <v>255</v>
      </c>
      <c r="F60" s="1" t="s">
        <v>292</v>
      </c>
      <c r="G60" s="1" t="s">
        <v>320</v>
      </c>
      <c r="H60" s="1" t="s">
        <v>323</v>
      </c>
      <c r="I60" s="1">
        <v>0</v>
      </c>
      <c r="J60" s="5" t="e">
        <v>#VALUE!</v>
      </c>
      <c r="K60" s="5" t="e">
        <v>#VALUE!</v>
      </c>
      <c r="L60" s="5" t="e">
        <v>#VALUE!</v>
      </c>
      <c r="M60" s="5" t="e">
        <v>#VALUE!</v>
      </c>
      <c r="N60" s="5" t="e">
        <v>#VALUE!</v>
      </c>
      <c r="O60" s="5" t="e">
        <v>#VALUE!</v>
      </c>
      <c r="P60" s="5" t="e">
        <v>#VALUE!</v>
      </c>
      <c r="Q60" s="5" t="e">
        <v>#VALUE!</v>
      </c>
      <c r="R60" s="5" t="e">
        <v>#VALUE!</v>
      </c>
      <c r="S60" s="5" t="e">
        <v>#VALUE!</v>
      </c>
      <c r="T60" s="5" t="e">
        <v>#VALUE!</v>
      </c>
      <c r="U60" s="5" t="e">
        <v>#VALUE!</v>
      </c>
      <c r="V60" s="5" t="e">
        <v>#VALUE!</v>
      </c>
      <c r="W60" s="5" t="e">
        <v>#VALUE!</v>
      </c>
      <c r="X60" s="5" t="e">
        <v>#VALUE!</v>
      </c>
      <c r="Y60" s="5" t="e">
        <v>#VALUE!</v>
      </c>
      <c r="Z60" s="5" t="e">
        <v>#VALUE!</v>
      </c>
      <c r="AA60" s="5" t="e">
        <v>#VALUE!</v>
      </c>
      <c r="AB60" s="5" t="e">
        <v>#VALUE!</v>
      </c>
      <c r="AC60" s="5" t="e">
        <v>#VALUE!</v>
      </c>
      <c r="AD60" s="5" t="e">
        <v>#VALUE!</v>
      </c>
      <c r="AE60" s="5" t="e">
        <v>#VALUE!</v>
      </c>
      <c r="AF60" s="5" t="e">
        <v>#VALUE!</v>
      </c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2:66">
      <c r="B61" s="1">
        <v>0</v>
      </c>
      <c r="C61" s="1">
        <v>0</v>
      </c>
      <c r="D61" s="1">
        <v>0</v>
      </c>
      <c r="E61" s="1" t="s">
        <v>256</v>
      </c>
      <c r="F61" s="1" t="s">
        <v>292</v>
      </c>
      <c r="G61" s="1" t="s">
        <v>320</v>
      </c>
      <c r="H61" s="1" t="s">
        <v>323</v>
      </c>
      <c r="I61" s="1">
        <v>0</v>
      </c>
      <c r="J61" s="5" t="e">
        <v>#VALUE!</v>
      </c>
      <c r="K61" s="5" t="e">
        <v>#VALUE!</v>
      </c>
      <c r="L61" s="5" t="e">
        <v>#VALUE!</v>
      </c>
      <c r="M61" s="5" t="e">
        <v>#VALUE!</v>
      </c>
      <c r="N61" s="5" t="e">
        <v>#VALUE!</v>
      </c>
      <c r="O61" s="5" t="e">
        <v>#VALUE!</v>
      </c>
      <c r="P61" s="5" t="e">
        <v>#VALUE!</v>
      </c>
      <c r="Q61" s="5" t="e">
        <v>#VALUE!</v>
      </c>
      <c r="R61" s="5" t="e">
        <v>#VALUE!</v>
      </c>
      <c r="S61" s="5" t="e">
        <v>#VALUE!</v>
      </c>
      <c r="T61" s="5" t="e">
        <v>#VALUE!</v>
      </c>
      <c r="U61" s="5" t="e">
        <v>#VALUE!</v>
      </c>
      <c r="V61" s="5" t="e">
        <v>#VALUE!</v>
      </c>
      <c r="W61" s="5" t="e">
        <v>#VALUE!</v>
      </c>
      <c r="X61" s="5" t="e">
        <v>#VALUE!</v>
      </c>
      <c r="Y61" s="5" t="e">
        <v>#VALUE!</v>
      </c>
      <c r="Z61" s="5" t="e">
        <v>#VALUE!</v>
      </c>
      <c r="AA61" s="5" t="e">
        <v>#VALUE!</v>
      </c>
      <c r="AB61" s="5" t="e">
        <v>#VALUE!</v>
      </c>
      <c r="AC61" s="5" t="e">
        <v>#VALUE!</v>
      </c>
      <c r="AD61" s="5" t="e">
        <v>#VALUE!</v>
      </c>
      <c r="AE61" s="5" t="e">
        <v>#VALUE!</v>
      </c>
      <c r="AF61" s="5" t="e">
        <v>#VALUE!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2:66">
      <c r="B62" s="1">
        <v>0</v>
      </c>
      <c r="C62" s="1">
        <v>0</v>
      </c>
      <c r="D62" s="1">
        <v>0</v>
      </c>
      <c r="E62" s="1" t="s">
        <v>9</v>
      </c>
      <c r="F62" s="1" t="s">
        <v>292</v>
      </c>
      <c r="G62" s="1" t="s">
        <v>320</v>
      </c>
      <c r="H62" s="1" t="s">
        <v>323</v>
      </c>
      <c r="I62" s="1">
        <v>0</v>
      </c>
      <c r="J62" s="5" t="e">
        <v>#VALUE!</v>
      </c>
      <c r="K62" s="5" t="e">
        <v>#VALUE!</v>
      </c>
      <c r="L62" s="5" t="e">
        <v>#VALUE!</v>
      </c>
      <c r="M62" s="5" t="e">
        <v>#VALUE!</v>
      </c>
      <c r="N62" s="5" t="e">
        <v>#VALUE!</v>
      </c>
      <c r="O62" s="5" t="e">
        <v>#VALUE!</v>
      </c>
      <c r="P62" s="5" t="e">
        <v>#VALUE!</v>
      </c>
      <c r="Q62" s="5" t="e">
        <v>#VALUE!</v>
      </c>
      <c r="R62" s="5" t="e">
        <v>#VALUE!</v>
      </c>
      <c r="S62" s="5" t="e">
        <v>#VALUE!</v>
      </c>
      <c r="T62" s="5" t="e">
        <v>#VALUE!</v>
      </c>
      <c r="U62" s="5" t="e">
        <v>#VALUE!</v>
      </c>
      <c r="V62" s="5" t="e">
        <v>#VALUE!</v>
      </c>
      <c r="W62" s="5" t="e">
        <v>#VALUE!</v>
      </c>
      <c r="X62" s="5" t="e">
        <v>#VALUE!</v>
      </c>
      <c r="Y62" s="5" t="e">
        <v>#VALUE!</v>
      </c>
      <c r="Z62" s="5" t="e">
        <v>#VALUE!</v>
      </c>
      <c r="AA62" s="5" t="e">
        <v>#VALUE!</v>
      </c>
      <c r="AB62" s="5" t="e">
        <v>#VALUE!</v>
      </c>
      <c r="AC62" s="5" t="e">
        <v>#VALUE!</v>
      </c>
      <c r="AD62" s="5" t="e">
        <v>#VALUE!</v>
      </c>
      <c r="AE62" s="5" t="e">
        <v>#VALUE!</v>
      </c>
      <c r="AF62" s="5" t="e">
        <v>#VALUE!</v>
      </c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2:66">
      <c r="B63" s="1">
        <v>0</v>
      </c>
      <c r="C63" s="1">
        <v>0</v>
      </c>
      <c r="D63" s="1">
        <v>21</v>
      </c>
      <c r="E63" s="1" t="s">
        <v>255</v>
      </c>
      <c r="F63" s="1" t="s">
        <v>293</v>
      </c>
      <c r="G63" s="1" t="s">
        <v>320</v>
      </c>
      <c r="H63" s="1" t="s">
        <v>324</v>
      </c>
      <c r="I63" s="1">
        <v>0</v>
      </c>
      <c r="J63" s="5" t="e">
        <v>#VALUE!</v>
      </c>
      <c r="K63" s="5" t="e">
        <v>#VALUE!</v>
      </c>
      <c r="L63" s="5" t="e">
        <v>#VALUE!</v>
      </c>
      <c r="M63" s="5" t="e">
        <v>#VALUE!</v>
      </c>
      <c r="N63" s="5" t="e">
        <v>#VALUE!</v>
      </c>
      <c r="O63" s="5" t="e">
        <v>#VALUE!</v>
      </c>
      <c r="P63" s="5" t="e">
        <v>#VALUE!</v>
      </c>
      <c r="Q63" s="5" t="e">
        <v>#VALUE!</v>
      </c>
      <c r="R63" s="5" t="e">
        <v>#VALUE!</v>
      </c>
      <c r="S63" s="5" t="e">
        <v>#VALUE!</v>
      </c>
      <c r="T63" s="5" t="e">
        <v>#VALUE!</v>
      </c>
      <c r="U63" s="5" t="e">
        <v>#VALUE!</v>
      </c>
      <c r="V63" s="5" t="e">
        <v>#VALUE!</v>
      </c>
      <c r="W63" s="5" t="e">
        <v>#VALUE!</v>
      </c>
      <c r="X63" s="5" t="e">
        <v>#VALUE!</v>
      </c>
      <c r="Y63" s="5" t="e">
        <v>#VALUE!</v>
      </c>
      <c r="Z63" s="5" t="e">
        <v>#VALUE!</v>
      </c>
      <c r="AA63" s="5" t="e">
        <v>#VALUE!</v>
      </c>
      <c r="AB63" s="5" t="e">
        <v>#VALUE!</v>
      </c>
      <c r="AC63" s="5" t="e">
        <v>#VALUE!</v>
      </c>
      <c r="AD63" s="5" t="e">
        <v>#VALUE!</v>
      </c>
      <c r="AE63" s="5" t="e">
        <v>#VALUE!</v>
      </c>
      <c r="AF63" s="5" t="e">
        <v>#VALUE!</v>
      </c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2:66">
      <c r="B64" s="1">
        <v>0</v>
      </c>
      <c r="C64" s="1">
        <v>0</v>
      </c>
      <c r="D64" s="1">
        <v>0</v>
      </c>
      <c r="E64" s="1" t="s">
        <v>256</v>
      </c>
      <c r="F64" s="1" t="s">
        <v>293</v>
      </c>
      <c r="G64" s="1" t="s">
        <v>320</v>
      </c>
      <c r="H64" s="1" t="s">
        <v>324</v>
      </c>
      <c r="I64" s="1">
        <v>0</v>
      </c>
      <c r="J64" s="5" t="e">
        <v>#VALUE!</v>
      </c>
      <c r="K64" s="5" t="e">
        <v>#VALUE!</v>
      </c>
      <c r="L64" s="5" t="e">
        <v>#VALUE!</v>
      </c>
      <c r="M64" s="5" t="e">
        <v>#VALUE!</v>
      </c>
      <c r="N64" s="5" t="e">
        <v>#VALUE!</v>
      </c>
      <c r="O64" s="5" t="e">
        <v>#VALUE!</v>
      </c>
      <c r="P64" s="5" t="e">
        <v>#VALUE!</v>
      </c>
      <c r="Q64" s="5" t="e">
        <v>#VALUE!</v>
      </c>
      <c r="R64" s="5" t="e">
        <v>#VALUE!</v>
      </c>
      <c r="S64" s="5" t="e">
        <v>#VALUE!</v>
      </c>
      <c r="T64" s="5" t="e">
        <v>#VALUE!</v>
      </c>
      <c r="U64" s="5" t="e">
        <v>#VALUE!</v>
      </c>
      <c r="V64" s="5" t="e">
        <v>#VALUE!</v>
      </c>
      <c r="W64" s="5" t="e">
        <v>#VALUE!</v>
      </c>
      <c r="X64" s="5" t="e">
        <v>#VALUE!</v>
      </c>
      <c r="Y64" s="5" t="e">
        <v>#VALUE!</v>
      </c>
      <c r="Z64" s="5" t="e">
        <v>#VALUE!</v>
      </c>
      <c r="AA64" s="5" t="e">
        <v>#VALUE!</v>
      </c>
      <c r="AB64" s="5" t="e">
        <v>#VALUE!</v>
      </c>
      <c r="AC64" s="5" t="e">
        <v>#VALUE!</v>
      </c>
      <c r="AD64" s="5" t="e">
        <v>#VALUE!</v>
      </c>
      <c r="AE64" s="5" t="e">
        <v>#VALUE!</v>
      </c>
      <c r="AF64" s="5" t="e">
        <v>#VALUE!</v>
      </c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2:66">
      <c r="B65" s="1">
        <v>0</v>
      </c>
      <c r="C65" s="1">
        <v>0</v>
      </c>
      <c r="D65" s="1">
        <v>0</v>
      </c>
      <c r="E65" s="1" t="s">
        <v>9</v>
      </c>
      <c r="F65" s="1" t="s">
        <v>293</v>
      </c>
      <c r="G65" s="1" t="s">
        <v>320</v>
      </c>
      <c r="H65" s="1" t="s">
        <v>324</v>
      </c>
      <c r="I65" s="1">
        <v>0</v>
      </c>
      <c r="J65" s="5" t="e">
        <v>#VALUE!</v>
      </c>
      <c r="K65" s="5" t="e">
        <v>#VALUE!</v>
      </c>
      <c r="L65" s="5" t="e">
        <v>#VALUE!</v>
      </c>
      <c r="M65" s="5" t="e">
        <v>#VALUE!</v>
      </c>
      <c r="N65" s="5" t="e">
        <v>#VALUE!</v>
      </c>
      <c r="O65" s="5" t="e">
        <v>#VALUE!</v>
      </c>
      <c r="P65" s="5" t="e">
        <v>#VALUE!</v>
      </c>
      <c r="Q65" s="5" t="e">
        <v>#VALUE!</v>
      </c>
      <c r="R65" s="5" t="e">
        <v>#VALUE!</v>
      </c>
      <c r="S65" s="5" t="e">
        <v>#VALUE!</v>
      </c>
      <c r="T65" s="5" t="e">
        <v>#VALUE!</v>
      </c>
      <c r="U65" s="5" t="e">
        <v>#VALUE!</v>
      </c>
      <c r="V65" s="5" t="e">
        <v>#VALUE!</v>
      </c>
      <c r="W65" s="5" t="e">
        <v>#VALUE!</v>
      </c>
      <c r="X65" s="5" t="e">
        <v>#VALUE!</v>
      </c>
      <c r="Y65" s="5" t="e">
        <v>#VALUE!</v>
      </c>
      <c r="Z65" s="5" t="e">
        <v>#VALUE!</v>
      </c>
      <c r="AA65" s="5" t="e">
        <v>#VALUE!</v>
      </c>
      <c r="AB65" s="5" t="e">
        <v>#VALUE!</v>
      </c>
      <c r="AC65" s="5" t="e">
        <v>#VALUE!</v>
      </c>
      <c r="AD65" s="5" t="e">
        <v>#VALUE!</v>
      </c>
      <c r="AE65" s="5" t="e">
        <v>#VALUE!</v>
      </c>
      <c r="AF65" s="5" t="e">
        <v>#VALUE!</v>
      </c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2:66">
      <c r="B66" s="1" t="s">
        <v>190</v>
      </c>
      <c r="C66" s="1" t="s">
        <v>139</v>
      </c>
      <c r="D66" s="1">
        <v>22</v>
      </c>
      <c r="E66" s="1" t="s">
        <v>9</v>
      </c>
      <c r="F66" s="1" t="s">
        <v>391</v>
      </c>
      <c r="G66" s="1" t="s">
        <v>84</v>
      </c>
      <c r="H66" s="1" t="s">
        <v>77</v>
      </c>
      <c r="I66" s="1">
        <v>0</v>
      </c>
      <c r="J66" s="5">
        <v>1.0869565217391304E-2</v>
      </c>
      <c r="K66" s="5">
        <v>-3.2608695652173912E-2</v>
      </c>
      <c r="L66" s="5">
        <v>1.0869565217391304E-2</v>
      </c>
      <c r="M66" s="5">
        <v>3.2608695652173912E-2</v>
      </c>
      <c r="N66" s="5">
        <v>-7.6086956521739135E-2</v>
      </c>
      <c r="O66" s="5">
        <v>0</v>
      </c>
      <c r="P66" s="5">
        <v>1.0869565217391304E-2</v>
      </c>
      <c r="Q66" s="5">
        <v>4.3478260869565216E-2</v>
      </c>
      <c r="R66" s="5">
        <v>4.3478260869565216E-2</v>
      </c>
      <c r="S66" s="5">
        <v>0</v>
      </c>
      <c r="T66" s="5">
        <v>5.434782608695652E-2</v>
      </c>
      <c r="U66" s="5">
        <v>3.2608695652173912E-2</v>
      </c>
      <c r="V66" s="5">
        <v>4.3478260869565216E-2</v>
      </c>
      <c r="W66" s="5">
        <v>-4.3478260869565216E-2</v>
      </c>
      <c r="X66" s="5">
        <v>-4.3478260869565216E-2</v>
      </c>
      <c r="Y66" s="5">
        <v>-9.7826086956521743E-2</v>
      </c>
      <c r="Z66" s="5">
        <v>-3.2608695652173912E-2</v>
      </c>
      <c r="AA66" s="5">
        <v>2.1739130434782608E-2</v>
      </c>
      <c r="AB66" s="5">
        <v>-2.1739130434782608E-2</v>
      </c>
      <c r="AC66" s="5">
        <v>-2.1739130434782608E-2</v>
      </c>
      <c r="AD66" s="5">
        <v>-7.6086956521739135E-2</v>
      </c>
      <c r="AE66" s="5">
        <v>0</v>
      </c>
      <c r="AF66" s="5">
        <v>-1</v>
      </c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2:66">
      <c r="B67" s="1">
        <v>0</v>
      </c>
      <c r="C67" s="1">
        <v>0</v>
      </c>
      <c r="D67" s="1">
        <v>23</v>
      </c>
      <c r="E67" s="1" t="s">
        <v>255</v>
      </c>
      <c r="F67" s="1" t="s">
        <v>392</v>
      </c>
      <c r="G67" s="1" t="s">
        <v>84</v>
      </c>
      <c r="H67" s="1" t="s">
        <v>393</v>
      </c>
      <c r="I67" s="1">
        <v>0</v>
      </c>
      <c r="J67" s="5" t="e">
        <v>#VALUE!</v>
      </c>
      <c r="K67" s="5" t="e">
        <v>#VALUE!</v>
      </c>
      <c r="L67" s="5" t="e">
        <v>#VALUE!</v>
      </c>
      <c r="M67" s="5" t="e">
        <v>#VALUE!</v>
      </c>
      <c r="N67" s="5" t="e">
        <v>#VALUE!</v>
      </c>
      <c r="O67" s="5" t="e">
        <v>#VALUE!</v>
      </c>
      <c r="P67" s="5" t="e">
        <v>#VALUE!</v>
      </c>
      <c r="Q67" s="5" t="e">
        <v>#VALUE!</v>
      </c>
      <c r="R67" s="5" t="e">
        <v>#VALUE!</v>
      </c>
      <c r="S67" s="5" t="e">
        <v>#VALUE!</v>
      </c>
      <c r="T67" s="5" t="e">
        <v>#VALUE!</v>
      </c>
      <c r="U67" s="5" t="e">
        <v>#VALUE!</v>
      </c>
      <c r="V67" s="5" t="e">
        <v>#VALUE!</v>
      </c>
      <c r="W67" s="5" t="e">
        <v>#VALUE!</v>
      </c>
      <c r="X67" s="5" t="e">
        <v>#VALUE!</v>
      </c>
      <c r="Y67" s="5" t="e">
        <v>#VALUE!</v>
      </c>
      <c r="Z67" s="5" t="e">
        <v>#VALUE!</v>
      </c>
      <c r="AA67" s="5" t="e">
        <v>#VALUE!</v>
      </c>
      <c r="AB67" s="5" t="e">
        <v>#VALUE!</v>
      </c>
      <c r="AC67" s="5" t="e">
        <v>#VALUE!</v>
      </c>
      <c r="AD67" s="5" t="e">
        <v>#VALUE!</v>
      </c>
      <c r="AE67" s="5" t="e">
        <v>#VALUE!</v>
      </c>
      <c r="AF67" s="5" t="e">
        <v>#VALUE!</v>
      </c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2:66">
      <c r="B68" s="1">
        <v>0</v>
      </c>
      <c r="C68" s="1">
        <v>0</v>
      </c>
      <c r="D68" s="1">
        <v>0</v>
      </c>
      <c r="E68" s="1" t="s">
        <v>256</v>
      </c>
      <c r="F68" s="1" t="s">
        <v>392</v>
      </c>
      <c r="G68" s="1" t="s">
        <v>84</v>
      </c>
      <c r="H68" s="1" t="s">
        <v>393</v>
      </c>
      <c r="I68" s="1">
        <v>0</v>
      </c>
      <c r="J68" s="5" t="e">
        <v>#VALUE!</v>
      </c>
      <c r="K68" s="5" t="e">
        <v>#VALUE!</v>
      </c>
      <c r="L68" s="5" t="e">
        <v>#VALUE!</v>
      </c>
      <c r="M68" s="5" t="e">
        <v>#VALUE!</v>
      </c>
      <c r="N68" s="5" t="e">
        <v>#VALUE!</v>
      </c>
      <c r="O68" s="5" t="e">
        <v>#VALUE!</v>
      </c>
      <c r="P68" s="5" t="e">
        <v>#VALUE!</v>
      </c>
      <c r="Q68" s="5" t="e">
        <v>#VALUE!</v>
      </c>
      <c r="R68" s="5" t="e">
        <v>#VALUE!</v>
      </c>
      <c r="S68" s="5" t="e">
        <v>#VALUE!</v>
      </c>
      <c r="T68" s="5" t="e">
        <v>#VALUE!</v>
      </c>
      <c r="U68" s="5" t="e">
        <v>#VALUE!</v>
      </c>
      <c r="V68" s="5" t="e">
        <v>#VALUE!</v>
      </c>
      <c r="W68" s="5" t="e">
        <v>#VALUE!</v>
      </c>
      <c r="X68" s="5" t="e">
        <v>#VALUE!</v>
      </c>
      <c r="Y68" s="5" t="e">
        <v>#VALUE!</v>
      </c>
      <c r="Z68" s="5" t="e">
        <v>#VALUE!</v>
      </c>
      <c r="AA68" s="5" t="e">
        <v>#VALUE!</v>
      </c>
      <c r="AB68" s="5" t="e">
        <v>#VALUE!</v>
      </c>
      <c r="AC68" s="5" t="e">
        <v>#VALUE!</v>
      </c>
      <c r="AD68" s="5" t="e">
        <v>#VALUE!</v>
      </c>
      <c r="AE68" s="5" t="e">
        <v>#VALUE!</v>
      </c>
      <c r="AF68" s="5" t="e">
        <v>#VALUE!</v>
      </c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2:66">
      <c r="B69" s="1">
        <v>0</v>
      </c>
      <c r="C69" s="1">
        <v>0</v>
      </c>
      <c r="D69" s="1">
        <v>0</v>
      </c>
      <c r="E69" s="1" t="s">
        <v>9</v>
      </c>
      <c r="F69" s="1" t="s">
        <v>392</v>
      </c>
      <c r="G69" s="1" t="s">
        <v>84</v>
      </c>
      <c r="H69" s="1" t="s">
        <v>393</v>
      </c>
      <c r="I69" s="1">
        <v>0</v>
      </c>
      <c r="J69" s="5" t="e">
        <v>#VALUE!</v>
      </c>
      <c r="K69" s="5" t="e">
        <v>#VALUE!</v>
      </c>
      <c r="L69" s="5" t="e">
        <v>#VALUE!</v>
      </c>
      <c r="M69" s="5" t="e">
        <v>#VALUE!</v>
      </c>
      <c r="N69" s="5" t="e">
        <v>#VALUE!</v>
      </c>
      <c r="O69" s="5" t="e">
        <v>#VALUE!</v>
      </c>
      <c r="P69" s="5" t="e">
        <v>#VALUE!</v>
      </c>
      <c r="Q69" s="5" t="e">
        <v>#VALUE!</v>
      </c>
      <c r="R69" s="5" t="e">
        <v>#VALUE!</v>
      </c>
      <c r="S69" s="5" t="e">
        <v>#VALUE!</v>
      </c>
      <c r="T69" s="5" t="e">
        <v>#VALUE!</v>
      </c>
      <c r="U69" s="5" t="e">
        <v>#VALUE!</v>
      </c>
      <c r="V69" s="5" t="e">
        <v>#VALUE!</v>
      </c>
      <c r="W69" s="5" t="e">
        <v>#VALUE!</v>
      </c>
      <c r="X69" s="5" t="e">
        <v>#VALUE!</v>
      </c>
      <c r="Y69" s="5" t="e">
        <v>#VALUE!</v>
      </c>
      <c r="Z69" s="5" t="e">
        <v>#VALUE!</v>
      </c>
      <c r="AA69" s="5" t="e">
        <v>#VALUE!</v>
      </c>
      <c r="AB69" s="5" t="e">
        <v>#VALUE!</v>
      </c>
      <c r="AC69" s="5" t="e">
        <v>#VALUE!</v>
      </c>
      <c r="AD69" s="5" t="e">
        <v>#VALUE!</v>
      </c>
      <c r="AE69" s="5" t="e">
        <v>#VALUE!</v>
      </c>
      <c r="AF69" s="5" t="e">
        <v>#VALUE!</v>
      </c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2:66">
      <c r="B70" s="1">
        <v>0</v>
      </c>
      <c r="C70" s="1">
        <v>0</v>
      </c>
      <c r="D70" s="1">
        <v>24</v>
      </c>
      <c r="E70" s="1" t="s">
        <v>9</v>
      </c>
      <c r="F70" s="1" t="s">
        <v>110</v>
      </c>
      <c r="G70" s="1" t="s">
        <v>84</v>
      </c>
      <c r="H70" s="1" t="s">
        <v>75</v>
      </c>
      <c r="I70" s="1">
        <v>0</v>
      </c>
      <c r="J70" s="5" t="e">
        <v>#VALUE!</v>
      </c>
      <c r="K70" s="5" t="e">
        <v>#VALUE!</v>
      </c>
      <c r="L70" s="5" t="e">
        <v>#VALUE!</v>
      </c>
      <c r="M70" s="5" t="e">
        <v>#VALUE!</v>
      </c>
      <c r="N70" s="5" t="e">
        <v>#VALUE!</v>
      </c>
      <c r="O70" s="5" t="e">
        <v>#VALUE!</v>
      </c>
      <c r="P70" s="5" t="e">
        <v>#VALUE!</v>
      </c>
      <c r="Q70" s="5" t="e">
        <v>#VALUE!</v>
      </c>
      <c r="R70" s="5" t="e">
        <v>#VALUE!</v>
      </c>
      <c r="S70" s="5" t="e">
        <v>#VALUE!</v>
      </c>
      <c r="T70" s="5" t="e">
        <v>#VALUE!</v>
      </c>
      <c r="U70" s="5" t="e">
        <v>#VALUE!</v>
      </c>
      <c r="V70" s="5" t="e">
        <v>#VALUE!</v>
      </c>
      <c r="W70" s="5" t="e">
        <v>#VALUE!</v>
      </c>
      <c r="X70" s="5" t="e">
        <v>#VALUE!</v>
      </c>
      <c r="Y70" s="5" t="e">
        <v>#VALUE!</v>
      </c>
      <c r="Z70" s="5" t="e">
        <v>#VALUE!</v>
      </c>
      <c r="AA70" s="5" t="e">
        <v>#VALUE!</v>
      </c>
      <c r="AB70" s="5" t="e">
        <v>#VALUE!</v>
      </c>
      <c r="AC70" s="5" t="e">
        <v>#VALUE!</v>
      </c>
      <c r="AD70" s="5" t="e">
        <v>#VALUE!</v>
      </c>
      <c r="AE70" s="5" t="e">
        <v>#VALUE!</v>
      </c>
      <c r="AF70" s="5" t="e">
        <v>#VALUE!</v>
      </c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2:66">
      <c r="B71" s="1">
        <v>0</v>
      </c>
      <c r="C71" s="1">
        <v>0</v>
      </c>
      <c r="D71" s="1">
        <v>25</v>
      </c>
      <c r="E71" s="1" t="s">
        <v>9</v>
      </c>
      <c r="F71" s="1" t="s">
        <v>389</v>
      </c>
      <c r="G71" s="1" t="s">
        <v>83</v>
      </c>
      <c r="H71" s="1" t="s">
        <v>78</v>
      </c>
      <c r="I71" s="1">
        <v>0</v>
      </c>
      <c r="J71" s="5">
        <v>-5.7221814173523101E-2</v>
      </c>
      <c r="K71" s="5">
        <v>-5.2074251826336987E-2</v>
      </c>
      <c r="L71" s="5">
        <v>-3.4932311556141002E-2</v>
      </c>
      <c r="M71" s="5">
        <v>-3.4653507005709135E-2</v>
      </c>
      <c r="N71" s="5">
        <v>6.7731956751013775E-2</v>
      </c>
      <c r="O71" s="5">
        <v>9.3393708950607474E-2</v>
      </c>
      <c r="P71" s="5">
        <v>9.9130316921324818E-2</v>
      </c>
      <c r="Q71" s="5">
        <v>6.6408022082029325E-2</v>
      </c>
      <c r="R71" s="5">
        <v>-3.0588511720834467E-2</v>
      </c>
      <c r="S71" s="5">
        <v>4.1486213417557963E-3</v>
      </c>
      <c r="T71" s="5">
        <v>8.0946087258113003E-2</v>
      </c>
      <c r="U71" s="5">
        <v>4.025157332594325E-2</v>
      </c>
      <c r="V71" s="5">
        <v>4.968225044723288E-2</v>
      </c>
      <c r="W71" s="5">
        <v>-1.6971973967620652E-2</v>
      </c>
      <c r="X71" s="5">
        <v>-1.9770774040812563E-2</v>
      </c>
      <c r="Y71" s="5">
        <v>-0.12464827573379748</v>
      </c>
      <c r="Z71" s="5">
        <v>1.986663535843838E-2</v>
      </c>
      <c r="AA71" s="5">
        <v>5.9486672581724902E-2</v>
      </c>
      <c r="AB71" s="5">
        <v>4.2964125977438733E-2</v>
      </c>
      <c r="AC71" s="5">
        <v>3.6712032462100524E-3</v>
      </c>
      <c r="AD71" s="5">
        <v>6.3642285259674664E-2</v>
      </c>
      <c r="AE71" s="5">
        <v>0</v>
      </c>
      <c r="AF71" s="5">
        <v>-1</v>
      </c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2:66">
      <c r="B72" s="1">
        <v>0</v>
      </c>
      <c r="C72" s="1">
        <v>0</v>
      </c>
      <c r="D72" s="1">
        <v>26</v>
      </c>
      <c r="E72" s="1" t="s">
        <v>9</v>
      </c>
      <c r="F72" s="1" t="s">
        <v>390</v>
      </c>
      <c r="G72" s="1" t="s">
        <v>83</v>
      </c>
      <c r="H72" s="1" t="s">
        <v>79</v>
      </c>
      <c r="I72" s="1">
        <v>0</v>
      </c>
      <c r="J72" s="5">
        <v>-1.3962277397793117E-2</v>
      </c>
      <c r="K72" s="5">
        <v>8.1390449387930828E-4</v>
      </c>
      <c r="L72" s="5">
        <v>-8.84179708407999E-2</v>
      </c>
      <c r="M72" s="5">
        <v>-7.5347990770653669E-2</v>
      </c>
      <c r="N72" s="5">
        <v>2.3651300113466944E-2</v>
      </c>
      <c r="O72" s="5">
        <v>5.2528853400366893E-2</v>
      </c>
      <c r="P72" s="5">
        <v>5.2718899031200188E-2</v>
      </c>
      <c r="Q72" s="5">
        <v>4.7014201122983816E-2</v>
      </c>
      <c r="R72" s="5">
        <v>-3.9565628085485645E-2</v>
      </c>
      <c r="S72" s="5">
        <v>-4.2137718962944964E-2</v>
      </c>
      <c r="T72" s="5">
        <v>0.17816668491297988</v>
      </c>
      <c r="U72" s="5">
        <v>7.0895305299017011E-2</v>
      </c>
      <c r="V72" s="5">
        <v>7.7159746173830646E-2</v>
      </c>
      <c r="W72" s="5">
        <v>-5.527068475334531E-2</v>
      </c>
      <c r="X72" s="5">
        <v>-4.929350621878005E-2</v>
      </c>
      <c r="Y72" s="5">
        <v>-0.22250775156533989</v>
      </c>
      <c r="Z72" s="5">
        <v>0.10033513116470742</v>
      </c>
      <c r="AA72" s="5">
        <v>0.11885376045959978</v>
      </c>
      <c r="AB72" s="5">
        <v>1.7488922630400434E-2</v>
      </c>
      <c r="AC72" s="5">
        <v>-6.553805354510037E-3</v>
      </c>
      <c r="AD72" s="5">
        <v>0.11507452011011152</v>
      </c>
      <c r="AE72" s="5">
        <v>0</v>
      </c>
      <c r="AF72" s="5">
        <v>-1</v>
      </c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2:66">
      <c r="B73" s="1" t="s">
        <v>191</v>
      </c>
      <c r="C73" s="1" t="s">
        <v>140</v>
      </c>
      <c r="D73" s="1">
        <v>27</v>
      </c>
      <c r="E73" s="1" t="s">
        <v>9</v>
      </c>
      <c r="F73" s="1" t="s">
        <v>398</v>
      </c>
      <c r="G73" s="1" t="s">
        <v>83</v>
      </c>
      <c r="H73" s="1" t="s">
        <v>399</v>
      </c>
      <c r="I73" s="1">
        <v>1</v>
      </c>
      <c r="J73" s="5">
        <v>-7.7051109455213693E-2</v>
      </c>
      <c r="K73" s="5">
        <v>4.117779998781388E-2</v>
      </c>
      <c r="L73" s="5">
        <v>5.3011730024139149E-2</v>
      </c>
      <c r="M73" s="5">
        <v>6.8958266988859235E-2</v>
      </c>
      <c r="N73" s="5">
        <v>3.2229158402591343E-2</v>
      </c>
      <c r="O73" s="5">
        <v>-9.0124972747181696E-3</v>
      </c>
      <c r="P73" s="5">
        <v>7.1944879649267407E-2</v>
      </c>
      <c r="Q73" s="5">
        <v>-8.8831103203170614E-2</v>
      </c>
      <c r="R73" s="5">
        <v>-5.8308884849765485E-2</v>
      </c>
      <c r="S73" s="5">
        <v>3.2107341478609518E-2</v>
      </c>
      <c r="T73" s="5">
        <v>2.4012581498057278E-2</v>
      </c>
      <c r="U73" s="5">
        <v>3.3729933210479235E-2</v>
      </c>
      <c r="V73" s="5">
        <v>2.3922876991229945E-2</v>
      </c>
      <c r="W73" s="5">
        <v>1.8120967875858471E-2</v>
      </c>
      <c r="X73" s="5">
        <v>1.3554372356086093E-2</v>
      </c>
      <c r="Y73" s="5">
        <v>-1.6340983823963078E-2</v>
      </c>
      <c r="Z73" s="5">
        <v>-8.6405693918123593E-3</v>
      </c>
      <c r="AA73" s="5">
        <v>-4.8472213498598343E-2</v>
      </c>
      <c r="AB73" s="5">
        <v>-4.5463017683718882E-2</v>
      </c>
      <c r="AC73" s="5">
        <v>2.6118948417854624E-5</v>
      </c>
      <c r="AD73" s="5">
        <v>-2.1346437420969595E-2</v>
      </c>
      <c r="AE73" s="5">
        <v>0</v>
      </c>
      <c r="AF73" s="5">
        <v>1</v>
      </c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2:66">
      <c r="B74" s="1">
        <v>0</v>
      </c>
      <c r="C74" s="1">
        <v>0</v>
      </c>
      <c r="D74" s="1">
        <v>28</v>
      </c>
      <c r="E74" s="1" t="s">
        <v>9</v>
      </c>
      <c r="F74" s="1" t="s">
        <v>396</v>
      </c>
      <c r="G74" s="1" t="s">
        <v>83</v>
      </c>
      <c r="H74" s="1" t="s">
        <v>397</v>
      </c>
      <c r="I74" s="1">
        <v>1</v>
      </c>
      <c r="J74" s="5">
        <v>5.1880903502908929E-2</v>
      </c>
      <c r="K74" s="5">
        <v>-2.2705073146230752E-3</v>
      </c>
      <c r="L74" s="5">
        <v>-6.0271252689882697E-2</v>
      </c>
      <c r="M74" s="5">
        <v>-2.9752365652855908E-2</v>
      </c>
      <c r="N74" s="5">
        <v>-1.1438533137578836E-3</v>
      </c>
      <c r="O74" s="5">
        <v>-4.4910915050205669E-2</v>
      </c>
      <c r="P74" s="5">
        <v>8.2342247204773789E-2</v>
      </c>
      <c r="Q74" s="5">
        <v>-1.5187037261798791E-2</v>
      </c>
      <c r="R74" s="5">
        <v>-0.198280117291079</v>
      </c>
      <c r="S74" s="5">
        <v>1.0533200462851644E-2</v>
      </c>
      <c r="T74" s="5">
        <v>-3.9304013102590902E-3</v>
      </c>
      <c r="U74" s="5">
        <v>7.7159019241799924E-4</v>
      </c>
      <c r="V74" s="5">
        <v>-6.8363849894954365E-2</v>
      </c>
      <c r="W74" s="5">
        <v>-5.9571489412980377E-2</v>
      </c>
      <c r="X74" s="5">
        <v>3.3932507111269578E-2</v>
      </c>
      <c r="Y74" s="5">
        <v>-7.2032580388099024E-2</v>
      </c>
      <c r="Z74" s="5">
        <v>-8.2772300208837968E-2</v>
      </c>
      <c r="AA74" s="5">
        <v>-0.12008896860646073</v>
      </c>
      <c r="AB74" s="5">
        <v>-3.3154443564232916E-2</v>
      </c>
      <c r="AC74" s="5">
        <v>-3.2993866590036502E-2</v>
      </c>
      <c r="AD74" s="5">
        <v>-0.14709982403114352</v>
      </c>
      <c r="AE74" s="5">
        <v>0</v>
      </c>
      <c r="AF74" s="5">
        <v>1</v>
      </c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2:66">
      <c r="B75" s="1">
        <v>0</v>
      </c>
      <c r="C75" s="1">
        <v>0</v>
      </c>
      <c r="D75" s="1">
        <v>30</v>
      </c>
      <c r="E75" s="1" t="s">
        <v>9</v>
      </c>
      <c r="F75" s="1" t="s">
        <v>394</v>
      </c>
      <c r="G75" s="1" t="s">
        <v>83</v>
      </c>
      <c r="H75" s="1" t="s">
        <v>395</v>
      </c>
      <c r="I75" s="1">
        <v>1</v>
      </c>
      <c r="J75" s="5">
        <v>5.0931642153468154E-2</v>
      </c>
      <c r="K75" s="5">
        <v>1.789078270438673E-2</v>
      </c>
      <c r="L75" s="5">
        <v>-0.19711412641247167</v>
      </c>
      <c r="M75" s="5">
        <v>9.6931091917957304E-2</v>
      </c>
      <c r="N75" s="5">
        <v>-0.13513051270388715</v>
      </c>
      <c r="O75" s="5">
        <v>7.9162446634451392E-2</v>
      </c>
      <c r="P75" s="5">
        <v>-6.5697995424760347E-2</v>
      </c>
      <c r="Q75" s="5">
        <v>-4.5982508899874062E-2</v>
      </c>
      <c r="R75" s="5">
        <v>-6.1573150787249446E-2</v>
      </c>
      <c r="S75" s="5">
        <v>3.6632468756633466E-2</v>
      </c>
      <c r="T75" s="5">
        <v>5.0375227109259985E-2</v>
      </c>
      <c r="U75" s="5">
        <v>-2.9634612569551733E-2</v>
      </c>
      <c r="V75" s="5">
        <v>1.7103756081628763E-3</v>
      </c>
      <c r="W75" s="5">
        <v>1.9031231337539121E-2</v>
      </c>
      <c r="X75" s="5">
        <v>4.8625065526552623E-2</v>
      </c>
      <c r="Y75" s="5">
        <v>7.2293166720012264E-2</v>
      </c>
      <c r="Z75" s="5">
        <v>-9.137246777040238E-2</v>
      </c>
      <c r="AA75" s="5">
        <v>-0.11332943593319376</v>
      </c>
      <c r="AB75" s="5">
        <v>-0.39246419375600161</v>
      </c>
      <c r="AC75" s="5">
        <v>4.1632545517906329E-2</v>
      </c>
      <c r="AD75" s="5">
        <v>-8.400219013128174E-2</v>
      </c>
      <c r="AE75" s="5">
        <v>0</v>
      </c>
      <c r="AF75" s="5">
        <v>1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2:66">
      <c r="B76" s="1" t="s">
        <v>475</v>
      </c>
      <c r="C76" s="1" t="s">
        <v>182</v>
      </c>
      <c r="D76" s="1">
        <v>31</v>
      </c>
      <c r="E76" s="1" t="s">
        <v>255</v>
      </c>
      <c r="F76" s="1" t="s">
        <v>98</v>
      </c>
      <c r="G76" s="1" t="s">
        <v>84</v>
      </c>
      <c r="H76" s="1" t="s">
        <v>11</v>
      </c>
      <c r="I76" s="1">
        <v>1</v>
      </c>
      <c r="J76" s="5">
        <v>8.1617788299478577E-2</v>
      </c>
      <c r="K76" s="5">
        <v>-0.31799779997377864</v>
      </c>
      <c r="L76" s="5">
        <v>0.13702379206059526</v>
      </c>
      <c r="M76" s="5">
        <v>0.14842486727513499</v>
      </c>
      <c r="N76" s="5">
        <v>-1.2248020941918892E-2</v>
      </c>
      <c r="O76" s="5">
        <v>-0.17381071034015713</v>
      </c>
      <c r="P76" s="5">
        <v>0.16302900653604949</v>
      </c>
      <c r="Q76" s="5">
        <v>0.16492542812259572</v>
      </c>
      <c r="R76" s="5">
        <v>4.8923989331193955E-2</v>
      </c>
      <c r="S76" s="5">
        <v>-1.0387111789721739E-2</v>
      </c>
      <c r="T76" s="5">
        <v>0.10609045448124059</v>
      </c>
      <c r="U76" s="5">
        <v>-0.15122647904673209</v>
      </c>
      <c r="V76" s="5">
        <v>-3.8825686034508658E-2</v>
      </c>
      <c r="W76" s="5">
        <v>0.18149864844400826</v>
      </c>
      <c r="X76" s="5">
        <v>1.6989731291222187E-3</v>
      </c>
      <c r="Y76" s="5">
        <v>3.8888190629189093E-2</v>
      </c>
      <c r="Z76" s="5">
        <v>8.5541179686989127E-2</v>
      </c>
      <c r="AA76" s="5">
        <v>-2.6490599071815373E-2</v>
      </c>
      <c r="AB76" s="5">
        <v>0.13921416310074286</v>
      </c>
      <c r="AC76" s="5">
        <v>-0.22024315473054767</v>
      </c>
      <c r="AD76" s="5">
        <v>-2.7329244731066093E-3</v>
      </c>
      <c r="AE76" s="5">
        <v>0</v>
      </c>
      <c r="AF76" s="5">
        <v>1</v>
      </c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2:66">
      <c r="B77" s="1">
        <v>0</v>
      </c>
      <c r="C77" s="1">
        <v>0</v>
      </c>
      <c r="D77" s="1">
        <v>0</v>
      </c>
      <c r="E77" s="1" t="s">
        <v>256</v>
      </c>
      <c r="F77" s="1" t="s">
        <v>98</v>
      </c>
      <c r="G77" s="1" t="s">
        <v>84</v>
      </c>
      <c r="H77" s="1" t="s">
        <v>11</v>
      </c>
      <c r="I77" s="1">
        <v>1</v>
      </c>
      <c r="J77" s="5">
        <v>2.4686757469172638E-2</v>
      </c>
      <c r="K77" s="5">
        <v>-0.1661724519799726</v>
      </c>
      <c r="L77" s="5">
        <v>0.1422957918561103</v>
      </c>
      <c r="M77" s="5">
        <v>0.10072915742512857</v>
      </c>
      <c r="N77" s="5">
        <v>-5.6129318602462846E-3</v>
      </c>
      <c r="O77" s="5">
        <v>-0.18625433133949007</v>
      </c>
      <c r="P77" s="5">
        <v>0.15986404920890573</v>
      </c>
      <c r="Q77" s="5">
        <v>0.2470720325582707</v>
      </c>
      <c r="R77" s="5">
        <v>0.11115991206839083</v>
      </c>
      <c r="S77" s="5">
        <v>-6.2941344634618465E-2</v>
      </c>
      <c r="T77" s="5">
        <v>6.0610352601842638E-2</v>
      </c>
      <c r="U77" s="5">
        <v>-0.12986222716347839</v>
      </c>
      <c r="V77" s="5">
        <v>-1.6193525550344673E-2</v>
      </c>
      <c r="W77" s="5">
        <v>0.12267154555518811</v>
      </c>
      <c r="X77" s="5">
        <v>8.9226163464037042E-2</v>
      </c>
      <c r="Y77" s="5">
        <v>0.13039769231286957</v>
      </c>
      <c r="Z77" s="5">
        <v>9.8342510265899921E-2</v>
      </c>
      <c r="AA77" s="5">
        <v>3.9726000932958474E-3</v>
      </c>
      <c r="AB77" s="5">
        <v>0.16891106163528169</v>
      </c>
      <c r="AC77" s="5">
        <v>-0.13569565237358602</v>
      </c>
      <c r="AD77" s="5">
        <v>0.11983712661417993</v>
      </c>
      <c r="AE77" s="5">
        <v>0</v>
      </c>
      <c r="AF77" s="5">
        <v>1</v>
      </c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2:66">
      <c r="B78" s="1">
        <v>0</v>
      </c>
      <c r="C78" s="1">
        <v>0</v>
      </c>
      <c r="D78" s="1">
        <v>0</v>
      </c>
      <c r="E78" s="1" t="s">
        <v>9</v>
      </c>
      <c r="F78" s="1" t="s">
        <v>98</v>
      </c>
      <c r="G78" s="1" t="s">
        <v>84</v>
      </c>
      <c r="H78" s="1" t="s">
        <v>11</v>
      </c>
      <c r="I78" s="1">
        <v>1</v>
      </c>
      <c r="J78" s="5">
        <v>5.9445634216935918E-2</v>
      </c>
      <c r="K78" s="5">
        <v>-0.26526657369796819</v>
      </c>
      <c r="L78" s="5">
        <v>0.13829795658689761</v>
      </c>
      <c r="M78" s="5">
        <v>0.1340085824217907</v>
      </c>
      <c r="N78" s="5">
        <v>-8.809567167607911E-3</v>
      </c>
      <c r="O78" s="5">
        <v>-0.17182675554717894</v>
      </c>
      <c r="P78" s="5">
        <v>0.16459669327648765</v>
      </c>
      <c r="Q78" s="5">
        <v>0.19105830824596795</v>
      </c>
      <c r="R78" s="5">
        <v>7.1623616879864307E-2</v>
      </c>
      <c r="S78" s="5">
        <v>-2.7488282538205972E-2</v>
      </c>
      <c r="T78" s="5">
        <v>9.5545643160612079E-2</v>
      </c>
      <c r="U78" s="5">
        <v>-0.1429229908871415</v>
      </c>
      <c r="V78" s="5">
        <v>-2.9875016509804633E-2</v>
      </c>
      <c r="W78" s="5">
        <v>0.16234038560812067</v>
      </c>
      <c r="X78" s="5">
        <v>2.940078938787143E-2</v>
      </c>
      <c r="Y78" s="5">
        <v>6.9384190515623778E-2</v>
      </c>
      <c r="Z78" s="5">
        <v>9.1012897630165832E-2</v>
      </c>
      <c r="AA78" s="5">
        <v>-1.6445565270330233E-2</v>
      </c>
      <c r="AB78" s="5">
        <v>0.15039978417035771</v>
      </c>
      <c r="AC78" s="5">
        <v>-0.18947607132826327</v>
      </c>
      <c r="AD78" s="5">
        <v>4.0514114625439572E-2</v>
      </c>
      <c r="AE78" s="5">
        <v>0</v>
      </c>
      <c r="AF78" s="5">
        <v>1</v>
      </c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2:66">
      <c r="B79" s="1">
        <v>0</v>
      </c>
      <c r="C79" s="1">
        <v>0</v>
      </c>
      <c r="D79" s="1">
        <v>32</v>
      </c>
      <c r="E79" s="1" t="s">
        <v>255</v>
      </c>
      <c r="F79" s="1" t="s">
        <v>92</v>
      </c>
      <c r="G79" s="1" t="s">
        <v>84</v>
      </c>
      <c r="H79" s="1" t="s">
        <v>12</v>
      </c>
      <c r="I79" s="1">
        <v>1</v>
      </c>
      <c r="J79" s="5">
        <v>-5.5885951186277989E-2</v>
      </c>
      <c r="K79" s="5">
        <v>3.4293542246748202E-2</v>
      </c>
      <c r="L79" s="5">
        <v>0.28445991365922846</v>
      </c>
      <c r="M79" s="5">
        <v>0.11693587509792616</v>
      </c>
      <c r="N79" s="5">
        <v>2.920797411758469E-2</v>
      </c>
      <c r="O79" s="5">
        <v>7.1905875899171051E-2</v>
      </c>
      <c r="P79" s="5">
        <v>9.5299870660457947E-2</v>
      </c>
      <c r="Q79" s="5">
        <v>-3.0047991314999183E-2</v>
      </c>
      <c r="R79" s="5">
        <v>7.4889662449331672E-3</v>
      </c>
      <c r="S79" s="5">
        <v>2.3838773529277216E-2</v>
      </c>
      <c r="T79" s="5">
        <v>0.14696408766643348</v>
      </c>
      <c r="U79" s="5">
        <v>-0.17746788748517953</v>
      </c>
      <c r="V79" s="5">
        <v>-0.23935465053478705</v>
      </c>
      <c r="W79" s="5">
        <v>6.2805521343641521E-2</v>
      </c>
      <c r="X79" s="5">
        <v>2.5763593280026871E-2</v>
      </c>
      <c r="Y79" s="5">
        <v>0.19608466066232771</v>
      </c>
      <c r="Z79" s="5">
        <v>6.1261096615213347E-2</v>
      </c>
      <c r="AA79" s="5">
        <v>-1.235752899670807E-2</v>
      </c>
      <c r="AB79" s="5">
        <v>0.24745268252707767</v>
      </c>
      <c r="AC79" s="5">
        <v>9.5640409078317418E-2</v>
      </c>
      <c r="AD79" s="5">
        <v>4.5946888046050835E-2</v>
      </c>
      <c r="AE79" s="5">
        <v>0</v>
      </c>
      <c r="AF79" s="5">
        <v>1</v>
      </c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</row>
    <row r="80" spans="2:66">
      <c r="B80" s="1">
        <v>0</v>
      </c>
      <c r="C80" s="1">
        <v>0</v>
      </c>
      <c r="D80" s="1">
        <v>0</v>
      </c>
      <c r="E80" s="1" t="s">
        <v>256</v>
      </c>
      <c r="F80" s="1" t="s">
        <v>92</v>
      </c>
      <c r="G80" s="1" t="s">
        <v>84</v>
      </c>
      <c r="H80" s="1" t="s">
        <v>12</v>
      </c>
      <c r="I80" s="1">
        <v>1</v>
      </c>
      <c r="J80" s="5">
        <v>1.2014344145566588E-2</v>
      </c>
      <c r="K80" s="5">
        <v>9.1265703955662358E-2</v>
      </c>
      <c r="L80" s="5">
        <v>6.5153364889703039E-2</v>
      </c>
      <c r="M80" s="5">
        <v>1.7530326048493982E-2</v>
      </c>
      <c r="N80" s="5">
        <v>0.22198636386161852</v>
      </c>
      <c r="O80" s="5">
        <v>0.14304922946255089</v>
      </c>
      <c r="P80" s="5">
        <v>7.2776849661363288E-2</v>
      </c>
      <c r="Q80" s="5">
        <v>0.14786561167324438</v>
      </c>
      <c r="R80" s="5">
        <v>0.13473851549456473</v>
      </c>
      <c r="S80" s="5">
        <v>-0.14105394995489945</v>
      </c>
      <c r="T80" s="5">
        <v>3.5062726192110323E-2</v>
      </c>
      <c r="U80" s="5">
        <v>-0.14272378171541436</v>
      </c>
      <c r="V80" s="5">
        <v>-0.16725354916564703</v>
      </c>
      <c r="W80" s="5">
        <v>-0.13295401590371683</v>
      </c>
      <c r="X80" s="5">
        <v>-9.5978011036110707E-3</v>
      </c>
      <c r="Y80" s="5">
        <v>0.18237199888621092</v>
      </c>
      <c r="Z80" s="5">
        <v>5.6221348320349737E-2</v>
      </c>
      <c r="AA80" s="5">
        <v>5.3097538841690606E-2</v>
      </c>
      <c r="AB80" s="5">
        <v>0.34036271331049806</v>
      </c>
      <c r="AC80" s="5">
        <v>0.21047006180729397</v>
      </c>
      <c r="AD80" s="5">
        <v>0.15545168865787748</v>
      </c>
      <c r="AE80" s="5">
        <v>0</v>
      </c>
      <c r="AF80" s="5">
        <v>1</v>
      </c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</row>
    <row r="81" spans="2:66">
      <c r="B81" s="1">
        <v>0</v>
      </c>
      <c r="C81" s="1">
        <v>0</v>
      </c>
      <c r="D81" s="1">
        <v>0</v>
      </c>
      <c r="E81" s="1" t="s">
        <v>9</v>
      </c>
      <c r="F81" s="1" t="s">
        <v>92</v>
      </c>
      <c r="G81" s="1" t="s">
        <v>84</v>
      </c>
      <c r="H81" s="1" t="s">
        <v>12</v>
      </c>
      <c r="I81" s="1">
        <v>1</v>
      </c>
      <c r="J81" s="5">
        <v>-3.218890044776325E-2</v>
      </c>
      <c r="K81" s="5">
        <v>5.5988383051831153E-2</v>
      </c>
      <c r="L81" s="5">
        <v>0.20356757509582826</v>
      </c>
      <c r="M81" s="5">
        <v>7.9799155026040555E-2</v>
      </c>
      <c r="N81" s="5">
        <v>0.10166234298693709</v>
      </c>
      <c r="O81" s="5">
        <v>9.9610695571627175E-2</v>
      </c>
      <c r="P81" s="5">
        <v>8.6555824426374162E-2</v>
      </c>
      <c r="Q81" s="5">
        <v>3.6218795743139985E-2</v>
      </c>
      <c r="R81" s="5">
        <v>5.602821254582855E-2</v>
      </c>
      <c r="S81" s="5">
        <v>-3.6653529640204116E-2</v>
      </c>
      <c r="T81" s="5">
        <v>0.10304512316535161</v>
      </c>
      <c r="U81" s="5">
        <v>-0.16445933399348203</v>
      </c>
      <c r="V81" s="5">
        <v>-0.21220792992930138</v>
      </c>
      <c r="W81" s="5">
        <v>-8.6235511835266159E-3</v>
      </c>
      <c r="X81" s="5">
        <v>1.2598564491383843E-2</v>
      </c>
      <c r="Y81" s="5">
        <v>0.19086703368669802</v>
      </c>
      <c r="Z81" s="5">
        <v>5.9304775250809419E-2</v>
      </c>
      <c r="AA81" s="5">
        <v>1.201449793581501E-2</v>
      </c>
      <c r="AB81" s="5">
        <v>0.28259748808906249</v>
      </c>
      <c r="AC81" s="5">
        <v>0.13947953470059896</v>
      </c>
      <c r="AD81" s="5">
        <v>8.7997286974335912E-2</v>
      </c>
      <c r="AE81" s="5">
        <v>0</v>
      </c>
      <c r="AF81" s="5">
        <v>1</v>
      </c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</row>
    <row r="82" spans="2:66">
      <c r="B82" s="1">
        <v>0</v>
      </c>
      <c r="C82" s="1">
        <v>0</v>
      </c>
      <c r="D82" s="1">
        <v>33</v>
      </c>
      <c r="E82" s="1" t="s">
        <v>255</v>
      </c>
      <c r="F82" s="1" t="s">
        <v>491</v>
      </c>
      <c r="G82" s="1" t="s">
        <v>320</v>
      </c>
      <c r="H82" s="1" t="s">
        <v>369</v>
      </c>
      <c r="I82" s="1">
        <v>1</v>
      </c>
      <c r="J82" s="5" t="e">
        <v>#VALUE!</v>
      </c>
      <c r="K82" s="5" t="e">
        <v>#VALUE!</v>
      </c>
      <c r="L82" s="5" t="e">
        <v>#VALUE!</v>
      </c>
      <c r="M82" s="5" t="e">
        <v>#VALUE!</v>
      </c>
      <c r="N82" s="5" t="e">
        <v>#VALUE!</v>
      </c>
      <c r="O82" s="5" t="e">
        <v>#VALUE!</v>
      </c>
      <c r="P82" s="5" t="e">
        <v>#VALUE!</v>
      </c>
      <c r="Q82" s="5" t="e">
        <v>#VALUE!</v>
      </c>
      <c r="R82" s="5" t="e">
        <v>#VALUE!</v>
      </c>
      <c r="S82" s="5" t="e">
        <v>#VALUE!</v>
      </c>
      <c r="T82" s="5" t="e">
        <v>#VALUE!</v>
      </c>
      <c r="U82" s="5" t="e">
        <v>#VALUE!</v>
      </c>
      <c r="V82" s="5" t="e">
        <v>#VALUE!</v>
      </c>
      <c r="W82" s="5" t="e">
        <v>#VALUE!</v>
      </c>
      <c r="X82" s="5" t="e">
        <v>#VALUE!</v>
      </c>
      <c r="Y82" s="5" t="e">
        <v>#VALUE!</v>
      </c>
      <c r="Z82" s="5" t="e">
        <v>#VALUE!</v>
      </c>
      <c r="AA82" s="5" t="e">
        <v>#VALUE!</v>
      </c>
      <c r="AB82" s="5" t="e">
        <v>#VALUE!</v>
      </c>
      <c r="AC82" s="5" t="e">
        <v>#VALUE!</v>
      </c>
      <c r="AD82" s="5" t="e">
        <v>#VALUE!</v>
      </c>
      <c r="AE82" s="5" t="e">
        <v>#VALUE!</v>
      </c>
      <c r="AF82" s="5" t="e">
        <v>#VALUE!</v>
      </c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</row>
    <row r="83" spans="2:66">
      <c r="B83" s="1">
        <v>0</v>
      </c>
      <c r="C83" s="1">
        <v>0</v>
      </c>
      <c r="D83" s="1">
        <v>0</v>
      </c>
      <c r="E83" s="1" t="s">
        <v>256</v>
      </c>
      <c r="F83" s="1" t="s">
        <v>491</v>
      </c>
      <c r="G83" s="1" t="s">
        <v>320</v>
      </c>
      <c r="H83" s="1" t="s">
        <v>369</v>
      </c>
      <c r="I83" s="1">
        <v>1</v>
      </c>
      <c r="J83" s="5" t="e">
        <v>#VALUE!</v>
      </c>
      <c r="K83" s="5" t="e">
        <v>#VALUE!</v>
      </c>
      <c r="L83" s="5" t="e">
        <v>#VALUE!</v>
      </c>
      <c r="M83" s="5" t="e">
        <v>#VALUE!</v>
      </c>
      <c r="N83" s="5" t="e">
        <v>#VALUE!</v>
      </c>
      <c r="O83" s="5" t="e">
        <v>#VALUE!</v>
      </c>
      <c r="P83" s="5" t="e">
        <v>#VALUE!</v>
      </c>
      <c r="Q83" s="5" t="e">
        <v>#VALUE!</v>
      </c>
      <c r="R83" s="5" t="e">
        <v>#VALUE!</v>
      </c>
      <c r="S83" s="5" t="e">
        <v>#VALUE!</v>
      </c>
      <c r="T83" s="5" t="e">
        <v>#VALUE!</v>
      </c>
      <c r="U83" s="5" t="e">
        <v>#VALUE!</v>
      </c>
      <c r="V83" s="5" t="e">
        <v>#VALUE!</v>
      </c>
      <c r="W83" s="5" t="e">
        <v>#VALUE!</v>
      </c>
      <c r="X83" s="5" t="e">
        <v>#VALUE!</v>
      </c>
      <c r="Y83" s="5" t="e">
        <v>#VALUE!</v>
      </c>
      <c r="Z83" s="5" t="e">
        <v>#VALUE!</v>
      </c>
      <c r="AA83" s="5" t="e">
        <v>#VALUE!</v>
      </c>
      <c r="AB83" s="5" t="e">
        <v>#VALUE!</v>
      </c>
      <c r="AC83" s="5" t="e">
        <v>#VALUE!</v>
      </c>
      <c r="AD83" s="5" t="e">
        <v>#VALUE!</v>
      </c>
      <c r="AE83" s="5" t="e">
        <v>#VALUE!</v>
      </c>
      <c r="AF83" s="5" t="e">
        <v>#VALUE!</v>
      </c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</row>
    <row r="84" spans="2:66">
      <c r="B84" s="1">
        <v>0</v>
      </c>
      <c r="C84" s="1">
        <v>0</v>
      </c>
      <c r="D84" s="1">
        <v>0</v>
      </c>
      <c r="E84" s="1" t="s">
        <v>9</v>
      </c>
      <c r="F84" s="1" t="s">
        <v>491</v>
      </c>
      <c r="G84" s="1" t="s">
        <v>320</v>
      </c>
      <c r="H84" s="1" t="s">
        <v>369</v>
      </c>
      <c r="I84" s="1">
        <v>1</v>
      </c>
      <c r="J84" s="5" t="e">
        <v>#VALUE!</v>
      </c>
      <c r="K84" s="5" t="e">
        <v>#VALUE!</v>
      </c>
      <c r="L84" s="5" t="e">
        <v>#VALUE!</v>
      </c>
      <c r="M84" s="5" t="e">
        <v>#VALUE!</v>
      </c>
      <c r="N84" s="5" t="e">
        <v>#VALUE!</v>
      </c>
      <c r="O84" s="5" t="e">
        <v>#VALUE!</v>
      </c>
      <c r="P84" s="5" t="e">
        <v>#VALUE!</v>
      </c>
      <c r="Q84" s="5" t="e">
        <v>#VALUE!</v>
      </c>
      <c r="R84" s="5" t="e">
        <v>#VALUE!</v>
      </c>
      <c r="S84" s="5" t="e">
        <v>#VALUE!</v>
      </c>
      <c r="T84" s="5" t="e">
        <v>#VALUE!</v>
      </c>
      <c r="U84" s="5" t="e">
        <v>#VALUE!</v>
      </c>
      <c r="V84" s="5" t="e">
        <v>#VALUE!</v>
      </c>
      <c r="W84" s="5" t="e">
        <v>#VALUE!</v>
      </c>
      <c r="X84" s="5" t="e">
        <v>#VALUE!</v>
      </c>
      <c r="Y84" s="5" t="e">
        <v>#VALUE!</v>
      </c>
      <c r="Z84" s="5" t="e">
        <v>#VALUE!</v>
      </c>
      <c r="AA84" s="5" t="e">
        <v>#VALUE!</v>
      </c>
      <c r="AB84" s="5" t="e">
        <v>#VALUE!</v>
      </c>
      <c r="AC84" s="5" t="e">
        <v>#VALUE!</v>
      </c>
      <c r="AD84" s="5" t="e">
        <v>#VALUE!</v>
      </c>
      <c r="AE84" s="5" t="e">
        <v>#VALUE!</v>
      </c>
      <c r="AF84" s="5" t="e">
        <v>#VALUE!</v>
      </c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</row>
    <row r="85" spans="2:66">
      <c r="B85" s="1">
        <v>0</v>
      </c>
      <c r="C85" s="1">
        <v>0</v>
      </c>
      <c r="D85" s="1">
        <v>34</v>
      </c>
      <c r="E85" s="1" t="s">
        <v>255</v>
      </c>
      <c r="F85" s="1" t="s">
        <v>88</v>
      </c>
      <c r="G85" s="1" t="s">
        <v>83</v>
      </c>
      <c r="H85" s="1" t="s">
        <v>16</v>
      </c>
      <c r="I85" s="1">
        <v>1</v>
      </c>
      <c r="J85" s="5">
        <v>-0.12543630772057457</v>
      </c>
      <c r="K85" s="5">
        <v>2.1138566221874117E-2</v>
      </c>
      <c r="L85" s="5">
        <v>7.9053211043734362E-2</v>
      </c>
      <c r="M85" s="5">
        <v>7.7108603571479042E-2</v>
      </c>
      <c r="N85" s="5">
        <v>0.10359056387515977</v>
      </c>
      <c r="O85" s="5">
        <v>-1.0018560158080337E-3</v>
      </c>
      <c r="P85" s="5">
        <v>7.8129744212416169E-2</v>
      </c>
      <c r="Q85" s="5">
        <v>6.4041536139276739E-2</v>
      </c>
      <c r="R85" s="5">
        <v>-2.0296664240267222E-2</v>
      </c>
      <c r="S85" s="5">
        <v>-6.5788884461388003E-2</v>
      </c>
      <c r="T85" s="5">
        <v>-7.1770844193824845E-2</v>
      </c>
      <c r="U85" s="5">
        <v>-4.0468642231115522E-2</v>
      </c>
      <c r="V85" s="5">
        <v>0.13474032045688986</v>
      </c>
      <c r="W85" s="5">
        <v>0.12620139361426647</v>
      </c>
      <c r="X85" s="5">
        <v>8.1594869687140019E-3</v>
      </c>
      <c r="Y85" s="5">
        <v>0.20470208440324211</v>
      </c>
      <c r="Z85" s="5">
        <v>0.14330201872791395</v>
      </c>
      <c r="AA85" s="5">
        <v>0.10415468168699969</v>
      </c>
      <c r="AB85" s="5">
        <v>0.18420859280835744</v>
      </c>
      <c r="AC85" s="5">
        <v>0.2050295721347582</v>
      </c>
      <c r="AD85" s="5">
        <v>8.1116071348321453E-2</v>
      </c>
      <c r="AE85" s="5">
        <v>0</v>
      </c>
      <c r="AF85" s="5">
        <v>1</v>
      </c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</row>
    <row r="86" spans="2:66">
      <c r="B86" s="1">
        <v>0</v>
      </c>
      <c r="C86" s="1">
        <v>0</v>
      </c>
      <c r="D86" s="1">
        <v>0</v>
      </c>
      <c r="E86" s="1" t="s">
        <v>256</v>
      </c>
      <c r="F86" s="1" t="s">
        <v>88</v>
      </c>
      <c r="G86" s="1" t="s">
        <v>83</v>
      </c>
      <c r="H86" s="1" t="s">
        <v>16</v>
      </c>
      <c r="I86" s="1">
        <v>1</v>
      </c>
      <c r="J86" s="5">
        <v>-0.12761988287591927</v>
      </c>
      <c r="K86" s="5">
        <v>2.9923734652890006E-2</v>
      </c>
      <c r="L86" s="5">
        <v>0.10654475676560798</v>
      </c>
      <c r="M86" s="5">
        <v>0.10695733676321717</v>
      </c>
      <c r="N86" s="5">
        <v>7.5980517491746988E-2</v>
      </c>
      <c r="O86" s="5">
        <v>-9.2479546305182826E-3</v>
      </c>
      <c r="P86" s="5">
        <v>3.3447042446554602E-2</v>
      </c>
      <c r="Q86" s="5">
        <v>6.7956393500447104E-2</v>
      </c>
      <c r="R86" s="5">
        <v>-5.5715867753572471E-3</v>
      </c>
      <c r="S86" s="5">
        <v>-7.0058542199075827E-2</v>
      </c>
      <c r="T86" s="5">
        <v>-9.0334704975844629E-2</v>
      </c>
      <c r="U86" s="5">
        <v>-6.0294875367138789E-2</v>
      </c>
      <c r="V86" s="5">
        <v>0.15134664643919069</v>
      </c>
      <c r="W86" s="5">
        <v>0.13271107192409759</v>
      </c>
      <c r="X86" s="5">
        <v>3.4736164638674502E-2</v>
      </c>
      <c r="Y86" s="5">
        <v>0.20923318655652481</v>
      </c>
      <c r="Z86" s="5">
        <v>0.1445187704177365</v>
      </c>
      <c r="AA86" s="5">
        <v>0.11531364876652055</v>
      </c>
      <c r="AB86" s="5">
        <v>0.1977409549578763</v>
      </c>
      <c r="AC86" s="5">
        <v>0.19279605900845526</v>
      </c>
      <c r="AD86" s="5">
        <v>0.12559561495979404</v>
      </c>
      <c r="AE86" s="5">
        <v>0</v>
      </c>
      <c r="AF86" s="5">
        <v>1</v>
      </c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</row>
    <row r="87" spans="2:66">
      <c r="B87" s="1">
        <v>0</v>
      </c>
      <c r="C87" s="1">
        <v>0</v>
      </c>
      <c r="D87" s="1">
        <v>0</v>
      </c>
      <c r="E87" s="1" t="s">
        <v>9</v>
      </c>
      <c r="F87" s="1" t="s">
        <v>88</v>
      </c>
      <c r="G87" s="1" t="s">
        <v>83</v>
      </c>
      <c r="H87" s="1" t="s">
        <v>16</v>
      </c>
      <c r="I87" s="1">
        <v>1</v>
      </c>
      <c r="J87" s="5">
        <v>-0.1282217579665226</v>
      </c>
      <c r="K87" s="5">
        <v>2.1738219168588344E-2</v>
      </c>
      <c r="L87" s="5">
        <v>9.0420613941124398E-2</v>
      </c>
      <c r="M87" s="5">
        <v>9.0798130129221111E-2</v>
      </c>
      <c r="N87" s="5">
        <v>9.3108980056179041E-2</v>
      </c>
      <c r="O87" s="5">
        <v>-1.349464739881362E-3</v>
      </c>
      <c r="P87" s="5">
        <v>6.0034909293906737E-2</v>
      </c>
      <c r="Q87" s="5">
        <v>6.5965286932326478E-2</v>
      </c>
      <c r="R87" s="5">
        <v>-9.7134477699600003E-3</v>
      </c>
      <c r="S87" s="5">
        <v>-6.8267839283685156E-2</v>
      </c>
      <c r="T87" s="5">
        <v>-7.9592492165401235E-2</v>
      </c>
      <c r="U87" s="5">
        <v>-4.8640949220453721E-2</v>
      </c>
      <c r="V87" s="5">
        <v>0.1433569811295422</v>
      </c>
      <c r="W87" s="5">
        <v>0.12950446813864536</v>
      </c>
      <c r="X87" s="5">
        <v>1.9580561302271416E-2</v>
      </c>
      <c r="Y87" s="5">
        <v>0.2081362528818565</v>
      </c>
      <c r="Z87" s="5">
        <v>0.14589883492835123</v>
      </c>
      <c r="AA87" s="5">
        <v>0.1100738423697212</v>
      </c>
      <c r="AB87" s="5">
        <v>0.19064174138453246</v>
      </c>
      <c r="AC87" s="5">
        <v>0.19990829882359445</v>
      </c>
      <c r="AD87" s="5">
        <v>0.10158913969172929</v>
      </c>
      <c r="AE87" s="5">
        <v>0</v>
      </c>
      <c r="AF87" s="5">
        <v>1</v>
      </c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</row>
    <row r="88" spans="2:66">
      <c r="B88" s="1">
        <v>0</v>
      </c>
      <c r="C88" s="1">
        <v>0</v>
      </c>
      <c r="D88" s="1">
        <v>35</v>
      </c>
      <c r="E88" s="1" t="s">
        <v>255</v>
      </c>
      <c r="F88" s="1" t="s">
        <v>468</v>
      </c>
      <c r="G88" s="1" t="s">
        <v>84</v>
      </c>
      <c r="H88" s="1" t="s">
        <v>14</v>
      </c>
      <c r="I88" s="1">
        <v>0</v>
      </c>
      <c r="J88" s="5">
        <v>-0.13039518431731387</v>
      </c>
      <c r="K88" s="5">
        <v>7.7086942478148013E-2</v>
      </c>
      <c r="L88" s="5">
        <v>9.4679094012754678E-2</v>
      </c>
      <c r="M88" s="5">
        <v>0.12736438711924106</v>
      </c>
      <c r="N88" s="5">
        <v>0.13207372571448364</v>
      </c>
      <c r="O88" s="5">
        <v>-8.1268664879438415E-2</v>
      </c>
      <c r="P88" s="5">
        <v>9.9360432581767605E-2</v>
      </c>
      <c r="Q88" s="5">
        <v>-0.13800386690510005</v>
      </c>
      <c r="R88" s="5">
        <v>0.10783967557443482</v>
      </c>
      <c r="S88" s="5">
        <v>7.556334109235345E-2</v>
      </c>
      <c r="T88" s="5">
        <v>-8.6635986379651919E-2</v>
      </c>
      <c r="U88" s="5">
        <v>-1.7359273834210334E-2</v>
      </c>
      <c r="V88" s="5">
        <v>0.1732836149748038</v>
      </c>
      <c r="W88" s="5">
        <v>5.3005121484696174E-2</v>
      </c>
      <c r="X88" s="5">
        <v>8.5288392023464152E-2</v>
      </c>
      <c r="Y88" s="5">
        <v>0.11998981767657123</v>
      </c>
      <c r="Z88" s="5">
        <v>0.15924037944166947</v>
      </c>
      <c r="AA88" s="5">
        <v>8.5227617144112023E-3</v>
      </c>
      <c r="AB88" s="5">
        <v>0.10498320064263379</v>
      </c>
      <c r="AC88" s="5">
        <v>4.8385261171024312E-2</v>
      </c>
      <c r="AD88" s="5">
        <v>0.11308288801453772</v>
      </c>
      <c r="AE88" s="5">
        <v>0</v>
      </c>
      <c r="AF88" s="5">
        <v>-1</v>
      </c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</row>
    <row r="89" spans="2:66">
      <c r="B89" s="1">
        <v>0</v>
      </c>
      <c r="C89" s="1">
        <v>0</v>
      </c>
      <c r="D89" s="1">
        <v>0</v>
      </c>
      <c r="E89" s="1" t="s">
        <v>256</v>
      </c>
      <c r="F89" s="1" t="s">
        <v>468</v>
      </c>
      <c r="G89" s="1" t="s">
        <v>84</v>
      </c>
      <c r="H89" s="1" t="s">
        <v>14</v>
      </c>
      <c r="I89" s="1">
        <v>0</v>
      </c>
      <c r="J89" s="5">
        <v>-0.12730494931723485</v>
      </c>
      <c r="K89" s="5">
        <v>9.9972051982834015E-2</v>
      </c>
      <c r="L89" s="5">
        <v>6.6568564951123912E-2</v>
      </c>
      <c r="M89" s="5">
        <v>0.10199046310888657</v>
      </c>
      <c r="N89" s="5">
        <v>0.13779137710102057</v>
      </c>
      <c r="O89" s="5">
        <v>-6.8411633355168894E-2</v>
      </c>
      <c r="P89" s="5">
        <v>9.2032405097607142E-2</v>
      </c>
      <c r="Q89" s="5">
        <v>-0.1057721341129319</v>
      </c>
      <c r="R89" s="5">
        <v>0.1064101579842385</v>
      </c>
      <c r="S89" s="5">
        <v>7.8284129640768599E-2</v>
      </c>
      <c r="T89" s="5">
        <v>-8.1646128036403601E-2</v>
      </c>
      <c r="U89" s="5">
        <v>-3.0016043217100091E-2</v>
      </c>
      <c r="V89" s="5">
        <v>0.16751981242648761</v>
      </c>
      <c r="W89" s="5">
        <v>8.297082389516483E-2</v>
      </c>
      <c r="X89" s="5">
        <v>9.529925195668619E-2</v>
      </c>
      <c r="Y89" s="5">
        <v>0.12788287906291551</v>
      </c>
      <c r="Z89" s="5">
        <v>0.12171491027624523</v>
      </c>
      <c r="AA89" s="5">
        <v>1.3748116611688285E-2</v>
      </c>
      <c r="AB89" s="5">
        <v>0.11423852296563158</v>
      </c>
      <c r="AC89" s="5">
        <v>6.8283072104135686E-2</v>
      </c>
      <c r="AD89" s="5">
        <v>8.3038568060481835E-2</v>
      </c>
      <c r="AE89" s="5">
        <v>0</v>
      </c>
      <c r="AF89" s="5">
        <v>-1</v>
      </c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</row>
    <row r="90" spans="2:66">
      <c r="B90" s="1">
        <v>0</v>
      </c>
      <c r="C90" s="1">
        <v>0</v>
      </c>
      <c r="D90" s="1">
        <v>0</v>
      </c>
      <c r="E90" s="1" t="s">
        <v>9</v>
      </c>
      <c r="F90" s="1" t="s">
        <v>468</v>
      </c>
      <c r="G90" s="1" t="s">
        <v>84</v>
      </c>
      <c r="H90" s="1" t="s">
        <v>14</v>
      </c>
      <c r="I90" s="1">
        <v>0</v>
      </c>
      <c r="J90" s="5">
        <v>-0.1288806926519305</v>
      </c>
      <c r="K90" s="5">
        <v>8.8950325072452138E-2</v>
      </c>
      <c r="L90" s="5">
        <v>7.9300121168778007E-2</v>
      </c>
      <c r="M90" s="5">
        <v>0.11385942097133588</v>
      </c>
      <c r="N90" s="5">
        <v>0.13528337286772824</v>
      </c>
      <c r="O90" s="5">
        <v>-7.4231285811405423E-2</v>
      </c>
      <c r="P90" s="5">
        <v>9.5317783880233792E-2</v>
      </c>
      <c r="Q90" s="5">
        <v>-0.11779436174043081</v>
      </c>
      <c r="R90" s="5">
        <v>0.10649254491424955</v>
      </c>
      <c r="S90" s="5">
        <v>7.7172015348975331E-2</v>
      </c>
      <c r="T90" s="5">
        <v>-8.3570730145280103E-2</v>
      </c>
      <c r="U90" s="5">
        <v>-2.422534514506158E-2</v>
      </c>
      <c r="V90" s="5">
        <v>0.17037586469837473</v>
      </c>
      <c r="W90" s="5">
        <v>7.0729797491962246E-2</v>
      </c>
      <c r="X90" s="5">
        <v>8.982679198642414E-2</v>
      </c>
      <c r="Y90" s="5">
        <v>0.12431646110307953</v>
      </c>
      <c r="Z90" s="5">
        <v>0.13888777523345808</v>
      </c>
      <c r="AA90" s="5">
        <v>1.2136781254037455E-2</v>
      </c>
      <c r="AB90" s="5">
        <v>0.11046497535049787</v>
      </c>
      <c r="AC90" s="5">
        <v>5.9223918599662008E-2</v>
      </c>
      <c r="AD90" s="5">
        <v>9.695904945521186E-2</v>
      </c>
      <c r="AE90" s="5">
        <v>0</v>
      </c>
      <c r="AF90" s="5">
        <v>-1</v>
      </c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</row>
    <row r="91" spans="2:66">
      <c r="B91" s="1">
        <v>0</v>
      </c>
      <c r="C91" s="1">
        <v>0</v>
      </c>
      <c r="D91" s="1">
        <v>36</v>
      </c>
      <c r="E91" s="1" t="s">
        <v>255</v>
      </c>
      <c r="F91" s="1" t="s">
        <v>467</v>
      </c>
      <c r="G91" s="1" t="s">
        <v>84</v>
      </c>
      <c r="H91" s="1" t="s">
        <v>13</v>
      </c>
      <c r="I91" s="1">
        <v>1</v>
      </c>
      <c r="J91" s="5">
        <v>-0.12217087148770829</v>
      </c>
      <c r="K91" s="5">
        <v>0.11807891989360103</v>
      </c>
      <c r="L91" s="5">
        <v>0.1291708774385503</v>
      </c>
      <c r="M91" s="5">
        <v>3.9881124151146877E-2</v>
      </c>
      <c r="N91" s="5">
        <v>0.14611934237039634</v>
      </c>
      <c r="O91" s="5">
        <v>-0.19939404934698637</v>
      </c>
      <c r="P91" s="5">
        <v>0.2872525809760817</v>
      </c>
      <c r="Q91" s="5">
        <v>0.21030061789152596</v>
      </c>
      <c r="R91" s="5">
        <v>2.8684560454969067E-2</v>
      </c>
      <c r="S91" s="5">
        <v>8.3982734910861296E-3</v>
      </c>
      <c r="T91" s="5">
        <v>-0.11274983469877216</v>
      </c>
      <c r="U91" s="5">
        <v>-8.1591662155983471E-2</v>
      </c>
      <c r="V91" s="5">
        <v>2.8322476074698889E-2</v>
      </c>
      <c r="W91" s="5">
        <v>2.5491736451803509E-2</v>
      </c>
      <c r="X91" s="5">
        <v>3.5576804745325971E-2</v>
      </c>
      <c r="Y91" s="5">
        <v>0.20710904567186017</v>
      </c>
      <c r="Z91" s="5">
        <v>1.4237419460864698E-2</v>
      </c>
      <c r="AA91" s="5">
        <v>7.8086566419678941E-2</v>
      </c>
      <c r="AB91" s="5">
        <v>0.20371933148264346</v>
      </c>
      <c r="AC91" s="5">
        <v>0.15752288799256675</v>
      </c>
      <c r="AD91" s="5">
        <v>0.16345076108357512</v>
      </c>
      <c r="AE91" s="5">
        <v>0</v>
      </c>
      <c r="AF91" s="5">
        <v>1</v>
      </c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</row>
    <row r="92" spans="2:66">
      <c r="B92" s="1">
        <v>0</v>
      </c>
      <c r="C92" s="1">
        <v>0</v>
      </c>
      <c r="D92" s="1">
        <v>37</v>
      </c>
      <c r="E92" s="1" t="s">
        <v>255</v>
      </c>
      <c r="F92" s="1" t="s">
        <v>136</v>
      </c>
      <c r="G92" s="1" t="s">
        <v>84</v>
      </c>
      <c r="H92" s="1" t="s">
        <v>81</v>
      </c>
      <c r="I92" s="1">
        <v>1</v>
      </c>
      <c r="J92" s="5" t="e">
        <v>#VALUE!</v>
      </c>
      <c r="K92" s="5" t="e">
        <v>#VALUE!</v>
      </c>
      <c r="L92" s="5" t="e">
        <v>#VALUE!</v>
      </c>
      <c r="M92" s="5" t="e">
        <v>#VALUE!</v>
      </c>
      <c r="N92" s="5" t="e">
        <v>#VALUE!</v>
      </c>
      <c r="O92" s="5" t="e">
        <v>#VALUE!</v>
      </c>
      <c r="P92" s="5" t="e">
        <v>#VALUE!</v>
      </c>
      <c r="Q92" s="5" t="e">
        <v>#VALUE!</v>
      </c>
      <c r="R92" s="5" t="e">
        <v>#VALUE!</v>
      </c>
      <c r="S92" s="5" t="e">
        <v>#VALUE!</v>
      </c>
      <c r="T92" s="5" t="e">
        <v>#VALUE!</v>
      </c>
      <c r="U92" s="5" t="e">
        <v>#VALUE!</v>
      </c>
      <c r="V92" s="5" t="e">
        <v>#VALUE!</v>
      </c>
      <c r="W92" s="5" t="e">
        <v>#VALUE!</v>
      </c>
      <c r="X92" s="5" t="e">
        <v>#VALUE!</v>
      </c>
      <c r="Y92" s="5" t="e">
        <v>#VALUE!</v>
      </c>
      <c r="Z92" s="5" t="e">
        <v>#VALUE!</v>
      </c>
      <c r="AA92" s="5" t="e">
        <v>#VALUE!</v>
      </c>
      <c r="AB92" s="5" t="e">
        <v>#VALUE!</v>
      </c>
      <c r="AC92" s="5" t="e">
        <v>#VALUE!</v>
      </c>
      <c r="AD92" s="5" t="e">
        <v>#VALUE!</v>
      </c>
      <c r="AE92" s="5" t="e">
        <v>#VALUE!</v>
      </c>
      <c r="AF92" s="5" t="e">
        <v>#VALUE!</v>
      </c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</row>
    <row r="93" spans="2:66">
      <c r="B93" s="1">
        <v>0</v>
      </c>
      <c r="C93" s="1">
        <v>0</v>
      </c>
      <c r="D93" s="1">
        <v>0</v>
      </c>
      <c r="E93" s="1" t="s">
        <v>256</v>
      </c>
      <c r="F93" s="1" t="s">
        <v>136</v>
      </c>
      <c r="G93" s="1" t="s">
        <v>84</v>
      </c>
      <c r="H93" s="1" t="s">
        <v>81</v>
      </c>
      <c r="I93" s="1">
        <v>1</v>
      </c>
      <c r="J93" s="5" t="e">
        <v>#VALUE!</v>
      </c>
      <c r="K93" s="5" t="e">
        <v>#VALUE!</v>
      </c>
      <c r="L93" s="5" t="e">
        <v>#VALUE!</v>
      </c>
      <c r="M93" s="5" t="e">
        <v>#VALUE!</v>
      </c>
      <c r="N93" s="5" t="e">
        <v>#VALUE!</v>
      </c>
      <c r="O93" s="5" t="e">
        <v>#VALUE!</v>
      </c>
      <c r="P93" s="5" t="e">
        <v>#VALUE!</v>
      </c>
      <c r="Q93" s="5" t="e">
        <v>#VALUE!</v>
      </c>
      <c r="R93" s="5" t="e">
        <v>#VALUE!</v>
      </c>
      <c r="S93" s="5" t="e">
        <v>#VALUE!</v>
      </c>
      <c r="T93" s="5" t="e">
        <v>#VALUE!</v>
      </c>
      <c r="U93" s="5" t="e">
        <v>#VALUE!</v>
      </c>
      <c r="V93" s="5" t="e">
        <v>#VALUE!</v>
      </c>
      <c r="W93" s="5" t="e">
        <v>#VALUE!</v>
      </c>
      <c r="X93" s="5" t="e">
        <v>#VALUE!</v>
      </c>
      <c r="Y93" s="5" t="e">
        <v>#VALUE!</v>
      </c>
      <c r="Z93" s="5" t="e">
        <v>#VALUE!</v>
      </c>
      <c r="AA93" s="5" t="e">
        <v>#VALUE!</v>
      </c>
      <c r="AB93" s="5" t="e">
        <v>#VALUE!</v>
      </c>
      <c r="AC93" s="5" t="e">
        <v>#VALUE!</v>
      </c>
      <c r="AD93" s="5" t="e">
        <v>#VALUE!</v>
      </c>
      <c r="AE93" s="5" t="e">
        <v>#VALUE!</v>
      </c>
      <c r="AF93" s="5" t="e">
        <v>#VALUE!</v>
      </c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</row>
    <row r="94" spans="2:66">
      <c r="B94" s="1">
        <v>0</v>
      </c>
      <c r="C94" s="1">
        <v>0</v>
      </c>
      <c r="D94" s="1">
        <v>0</v>
      </c>
      <c r="E94" s="1" t="s">
        <v>9</v>
      </c>
      <c r="F94" s="1" t="s">
        <v>136</v>
      </c>
      <c r="G94" s="1" t="s">
        <v>84</v>
      </c>
      <c r="H94" s="1" t="s">
        <v>81</v>
      </c>
      <c r="I94" s="1">
        <v>1</v>
      </c>
      <c r="J94" s="5" t="e">
        <v>#VALUE!</v>
      </c>
      <c r="K94" s="5" t="e">
        <v>#VALUE!</v>
      </c>
      <c r="L94" s="5" t="e">
        <v>#VALUE!</v>
      </c>
      <c r="M94" s="5" t="e">
        <v>#VALUE!</v>
      </c>
      <c r="N94" s="5" t="e">
        <v>#VALUE!</v>
      </c>
      <c r="O94" s="5" t="e">
        <v>#VALUE!</v>
      </c>
      <c r="P94" s="5" t="e">
        <v>#VALUE!</v>
      </c>
      <c r="Q94" s="5" t="e">
        <v>#VALUE!</v>
      </c>
      <c r="R94" s="5" t="e">
        <v>#VALUE!</v>
      </c>
      <c r="S94" s="5" t="e">
        <v>#VALUE!</v>
      </c>
      <c r="T94" s="5" t="e">
        <v>#VALUE!</v>
      </c>
      <c r="U94" s="5" t="e">
        <v>#VALUE!</v>
      </c>
      <c r="V94" s="5" t="e">
        <v>#VALUE!</v>
      </c>
      <c r="W94" s="5" t="e">
        <v>#VALUE!</v>
      </c>
      <c r="X94" s="5" t="e">
        <v>#VALUE!</v>
      </c>
      <c r="Y94" s="5" t="e">
        <v>#VALUE!</v>
      </c>
      <c r="Z94" s="5" t="e">
        <v>#VALUE!</v>
      </c>
      <c r="AA94" s="5" t="e">
        <v>#VALUE!</v>
      </c>
      <c r="AB94" s="5" t="e">
        <v>#VALUE!</v>
      </c>
      <c r="AC94" s="5" t="e">
        <v>#VALUE!</v>
      </c>
      <c r="AD94" s="5" t="e">
        <v>#VALUE!</v>
      </c>
      <c r="AE94" s="5" t="e">
        <v>#VALUE!</v>
      </c>
      <c r="AF94" s="5" t="e">
        <v>#VALUE!</v>
      </c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</row>
    <row r="95" spans="2:66">
      <c r="B95" s="1">
        <v>0</v>
      </c>
      <c r="C95" s="1">
        <v>0</v>
      </c>
      <c r="D95" s="1">
        <v>38</v>
      </c>
      <c r="E95" s="1" t="s">
        <v>255</v>
      </c>
      <c r="F95" s="1" t="s">
        <v>317</v>
      </c>
      <c r="G95" s="1" t="s">
        <v>320</v>
      </c>
      <c r="H95" s="1" t="s">
        <v>370</v>
      </c>
      <c r="I95" s="1">
        <v>0</v>
      </c>
      <c r="J95" s="5">
        <v>-5.4091539528432618E-2</v>
      </c>
      <c r="K95" s="5">
        <v>-4.160887656033248E-3</v>
      </c>
      <c r="L95" s="5">
        <v>4.7156726768377337E-2</v>
      </c>
      <c r="M95" s="5">
        <v>2.3578363384188668E-2</v>
      </c>
      <c r="N95" s="5">
        <v>3.8834951456310843E-2</v>
      </c>
      <c r="O95" s="5">
        <v>2.3578363384188668E-2</v>
      </c>
      <c r="P95" s="5">
        <v>2.219140083217765E-2</v>
      </c>
      <c r="Q95" s="5">
        <v>1.5256588072122173E-2</v>
      </c>
      <c r="R95" s="5">
        <v>1.3869625520110958E-2</v>
      </c>
      <c r="S95" s="5">
        <v>-3.606102635228841E-2</v>
      </c>
      <c r="T95" s="5">
        <v>-4.022191400832166E-2</v>
      </c>
      <c r="U95" s="5">
        <v>-8.3217753120664959E-3</v>
      </c>
      <c r="V95" s="5">
        <v>3.744798890429963E-2</v>
      </c>
      <c r="W95" s="5">
        <v>4.2995839112344086E-2</v>
      </c>
      <c r="X95" s="5">
        <v>7.6282940360610271E-2</v>
      </c>
      <c r="Y95" s="5">
        <v>1.8030513176144403E-2</v>
      </c>
      <c r="Z95" s="5">
        <v>7.9056865464632503E-2</v>
      </c>
      <c r="AA95" s="5">
        <v>7.3509015256588234E-2</v>
      </c>
      <c r="AB95" s="5">
        <v>6.2413314840499313E-2</v>
      </c>
      <c r="AC95" s="5">
        <v>6.5187239944521538E-2</v>
      </c>
      <c r="AD95" s="5">
        <v>9.9861303744798943E-2</v>
      </c>
      <c r="AE95" s="5">
        <v>0</v>
      </c>
      <c r="AF95" s="5">
        <v>-1</v>
      </c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</row>
    <row r="96" spans="2:66">
      <c r="B96" s="1">
        <v>0</v>
      </c>
      <c r="C96" s="1">
        <v>0</v>
      </c>
      <c r="D96" s="1">
        <v>0</v>
      </c>
      <c r="E96" s="1" t="s">
        <v>256</v>
      </c>
      <c r="F96" s="1" t="s">
        <v>317</v>
      </c>
      <c r="G96" s="1" t="s">
        <v>320</v>
      </c>
      <c r="H96" s="1" t="s">
        <v>370</v>
      </c>
      <c r="I96" s="1">
        <v>0</v>
      </c>
      <c r="J96" s="5">
        <v>-3.539823008849554E-2</v>
      </c>
      <c r="K96" s="5">
        <v>-1.5170670037926532E-2</v>
      </c>
      <c r="L96" s="5">
        <v>4.1719342604298507E-2</v>
      </c>
      <c r="M96" s="5">
        <v>1.8963337547408345E-2</v>
      </c>
      <c r="N96" s="5">
        <v>2.6548672566371792E-2</v>
      </c>
      <c r="O96" s="5">
        <v>1.1378002528445079E-2</v>
      </c>
      <c r="P96" s="5">
        <v>2.4020227560050643E-2</v>
      </c>
      <c r="Q96" s="5">
        <v>1.8963337547408345E-2</v>
      </c>
      <c r="R96" s="5">
        <v>1.3906447534766228E-2</v>
      </c>
      <c r="S96" s="5">
        <v>-3.7926675094816331E-3</v>
      </c>
      <c r="T96" s="5">
        <v>-1.8963337547408345E-2</v>
      </c>
      <c r="U96" s="5">
        <v>-1.3906447534766048E-2</v>
      </c>
      <c r="V96" s="5">
        <v>1.6434892541087376E-2</v>
      </c>
      <c r="W96" s="5">
        <v>4.1719342604298507E-2</v>
      </c>
      <c r="X96" s="5">
        <v>4.2983565107458988E-2</v>
      </c>
      <c r="Y96" s="5">
        <v>1.1378002528445079E-2</v>
      </c>
      <c r="Z96" s="5">
        <v>2.2756005056890159E-2</v>
      </c>
      <c r="AA96" s="5">
        <v>2.1491782553729494E-2</v>
      </c>
      <c r="AB96" s="5">
        <v>2.2756005056890159E-2</v>
      </c>
      <c r="AC96" s="5">
        <v>6.1946902654867332E-2</v>
      </c>
      <c r="AD96" s="5">
        <v>4.9304677623261767E-2</v>
      </c>
      <c r="AE96" s="5">
        <v>0</v>
      </c>
      <c r="AF96" s="5">
        <v>-1</v>
      </c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</row>
    <row r="97" spans="2:66">
      <c r="B97" s="1">
        <v>0</v>
      </c>
      <c r="C97" s="1">
        <v>0</v>
      </c>
      <c r="D97" s="1">
        <v>0</v>
      </c>
      <c r="E97" s="1" t="s">
        <v>9</v>
      </c>
      <c r="F97" s="1" t="s">
        <v>317</v>
      </c>
      <c r="G97" s="1" t="s">
        <v>320</v>
      </c>
      <c r="H97" s="1" t="s">
        <v>370</v>
      </c>
      <c r="I97" s="1">
        <v>0</v>
      </c>
      <c r="J97" s="5">
        <v>-4.4914134742404299E-2</v>
      </c>
      <c r="K97" s="5">
        <v>-9.2470277410832604E-3</v>
      </c>
      <c r="L97" s="5">
        <v>4.4914134742404112E-2</v>
      </c>
      <c r="M97" s="5">
        <v>2.245706737120215E-2</v>
      </c>
      <c r="N97" s="5">
        <v>3.1704095112285224E-2</v>
      </c>
      <c r="O97" s="5">
        <v>2.1136063408190148E-2</v>
      </c>
      <c r="P97" s="5">
        <v>2.245706737120215E-2</v>
      </c>
      <c r="Q97" s="5">
        <v>1.1889035667106888E-2</v>
      </c>
      <c r="R97" s="5">
        <v>1.0568031704095074E-2</v>
      </c>
      <c r="S97" s="5">
        <v>-2.1136063408190336E-2</v>
      </c>
      <c r="T97" s="5">
        <v>-2.6420079260237778E-2</v>
      </c>
      <c r="U97" s="5">
        <v>-1.1889035667107075E-2</v>
      </c>
      <c r="V97" s="5">
        <v>2.9062087186261597E-2</v>
      </c>
      <c r="W97" s="5">
        <v>4.2272126816380484E-2</v>
      </c>
      <c r="X97" s="5">
        <v>5.8124174372523006E-2</v>
      </c>
      <c r="Y97" s="5">
        <v>1.5852047556142706E-2</v>
      </c>
      <c r="Z97" s="5">
        <v>5.0198150594451742E-2</v>
      </c>
      <c r="AA97" s="5">
        <v>4.6235138705416116E-2</v>
      </c>
      <c r="AB97" s="5">
        <v>4.3593130779392301E-2</v>
      </c>
      <c r="AC97" s="5">
        <v>6.7371202113606268E-2</v>
      </c>
      <c r="AD97" s="5">
        <v>7.5297225891677713E-2</v>
      </c>
      <c r="AE97" s="5">
        <v>0</v>
      </c>
      <c r="AF97" s="5">
        <v>-1</v>
      </c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</row>
    <row r="98" spans="2:66">
      <c r="B98" s="1" t="s">
        <v>192</v>
      </c>
      <c r="C98" s="1" t="s">
        <v>476</v>
      </c>
      <c r="D98" s="1">
        <v>39</v>
      </c>
      <c r="E98" s="1" t="s">
        <v>255</v>
      </c>
      <c r="F98" s="1" t="s">
        <v>400</v>
      </c>
      <c r="G98" s="1" t="s">
        <v>84</v>
      </c>
      <c r="H98" s="1" t="s">
        <v>257</v>
      </c>
      <c r="I98" s="1">
        <v>1</v>
      </c>
      <c r="J98" s="5" t="e">
        <v>#VALUE!</v>
      </c>
      <c r="K98" s="5" t="e">
        <v>#VALUE!</v>
      </c>
      <c r="L98" s="5" t="e">
        <v>#VALUE!</v>
      </c>
      <c r="M98" s="5" t="e">
        <v>#VALUE!</v>
      </c>
      <c r="N98" s="5" t="e">
        <v>#VALUE!</v>
      </c>
      <c r="O98" s="5" t="e">
        <v>#VALUE!</v>
      </c>
      <c r="P98" s="5" t="e">
        <v>#VALUE!</v>
      </c>
      <c r="Q98" s="5" t="e">
        <v>#VALUE!</v>
      </c>
      <c r="R98" s="5" t="e">
        <v>#VALUE!</v>
      </c>
      <c r="S98" s="5" t="e">
        <v>#VALUE!</v>
      </c>
      <c r="T98" s="5" t="e">
        <v>#VALUE!</v>
      </c>
      <c r="U98" s="5" t="e">
        <v>#VALUE!</v>
      </c>
      <c r="V98" s="5" t="e">
        <v>#VALUE!</v>
      </c>
      <c r="W98" s="5" t="e">
        <v>#VALUE!</v>
      </c>
      <c r="X98" s="5" t="e">
        <v>#VALUE!</v>
      </c>
      <c r="Y98" s="5" t="e">
        <v>#VALUE!</v>
      </c>
      <c r="Z98" s="5" t="e">
        <v>#VALUE!</v>
      </c>
      <c r="AA98" s="5" t="e">
        <v>#VALUE!</v>
      </c>
      <c r="AB98" s="5" t="e">
        <v>#VALUE!</v>
      </c>
      <c r="AC98" s="5" t="e">
        <v>#VALUE!</v>
      </c>
      <c r="AD98" s="5" t="e">
        <v>#VALUE!</v>
      </c>
      <c r="AE98" s="5" t="e">
        <v>#VALUE!</v>
      </c>
      <c r="AF98" s="5" t="e">
        <v>#VALUE!</v>
      </c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</row>
    <row r="99" spans="2:66">
      <c r="B99" s="1">
        <v>0</v>
      </c>
      <c r="C99" s="1">
        <v>0</v>
      </c>
      <c r="D99" s="1">
        <v>40</v>
      </c>
      <c r="E99" s="1" t="s">
        <v>255</v>
      </c>
      <c r="F99" s="1" t="s">
        <v>294</v>
      </c>
      <c r="G99" s="1" t="s">
        <v>320</v>
      </c>
      <c r="H99" s="1" t="s">
        <v>325</v>
      </c>
      <c r="I99" s="1">
        <v>0</v>
      </c>
      <c r="J99" s="5" t="e">
        <v>#VALUE!</v>
      </c>
      <c r="K99" s="5" t="e">
        <v>#VALUE!</v>
      </c>
      <c r="L99" s="5" t="e">
        <v>#VALUE!</v>
      </c>
      <c r="M99" s="5" t="e">
        <v>#VALUE!</v>
      </c>
      <c r="N99" s="5" t="e">
        <v>#VALUE!</v>
      </c>
      <c r="O99" s="5" t="e">
        <v>#VALUE!</v>
      </c>
      <c r="P99" s="5" t="e">
        <v>#VALUE!</v>
      </c>
      <c r="Q99" s="5" t="e">
        <v>#VALUE!</v>
      </c>
      <c r="R99" s="5" t="e">
        <v>#VALUE!</v>
      </c>
      <c r="S99" s="5" t="e">
        <v>#VALUE!</v>
      </c>
      <c r="T99" s="5" t="e">
        <v>#VALUE!</v>
      </c>
      <c r="U99" s="5" t="e">
        <v>#VALUE!</v>
      </c>
      <c r="V99" s="5" t="e">
        <v>#VALUE!</v>
      </c>
      <c r="W99" s="5" t="e">
        <v>#VALUE!</v>
      </c>
      <c r="X99" s="5" t="e">
        <v>#VALUE!</v>
      </c>
      <c r="Y99" s="5" t="e">
        <v>#VALUE!</v>
      </c>
      <c r="Z99" s="5" t="e">
        <v>#VALUE!</v>
      </c>
      <c r="AA99" s="5" t="e">
        <v>#VALUE!</v>
      </c>
      <c r="AB99" s="5" t="e">
        <v>#VALUE!</v>
      </c>
      <c r="AC99" s="5" t="e">
        <v>#VALUE!</v>
      </c>
      <c r="AD99" s="5" t="e">
        <v>#VALUE!</v>
      </c>
      <c r="AE99" s="5" t="e">
        <v>#VALUE!</v>
      </c>
      <c r="AF99" s="5" t="e">
        <v>#VALUE!</v>
      </c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2:66">
      <c r="B100" s="1">
        <v>0</v>
      </c>
      <c r="C100" s="1">
        <v>0</v>
      </c>
      <c r="D100" s="1">
        <v>41</v>
      </c>
      <c r="E100" s="1" t="s">
        <v>255</v>
      </c>
      <c r="F100" s="1" t="s">
        <v>96</v>
      </c>
      <c r="G100" s="1" t="s">
        <v>84</v>
      </c>
      <c r="H100" s="1" t="s">
        <v>26</v>
      </c>
      <c r="I100" s="1">
        <v>0</v>
      </c>
      <c r="J100" s="5">
        <v>-1.6076753532996174E-2</v>
      </c>
      <c r="K100" s="5">
        <v>-1.9447685725397573E-3</v>
      </c>
      <c r="L100" s="5">
        <v>6.1973291844937141E-2</v>
      </c>
      <c r="M100" s="5">
        <v>4.0580837546998705E-2</v>
      </c>
      <c r="N100" s="5">
        <v>7.5975625567224161E-2</v>
      </c>
      <c r="O100" s="5">
        <v>2.839362115908204E-2</v>
      </c>
      <c r="P100" s="5">
        <v>6.5473875275509033E-2</v>
      </c>
      <c r="Q100" s="5">
        <v>7.7790742901595817E-3</v>
      </c>
      <c r="R100" s="5">
        <v>-4.7452353169972733E-2</v>
      </c>
      <c r="S100" s="5">
        <v>-4.7322701931803338E-2</v>
      </c>
      <c r="T100" s="5">
        <v>3.2283158304161924E-2</v>
      </c>
      <c r="U100" s="5">
        <v>-5.4453520031116521E-3</v>
      </c>
      <c r="V100" s="5">
        <v>2.087384934526124E-2</v>
      </c>
      <c r="W100" s="5">
        <v>4.6544794502787548E-2</v>
      </c>
      <c r="X100" s="5">
        <v>-6.4825619084658576E-4</v>
      </c>
      <c r="Y100" s="5">
        <v>-3.6043044211072232E-2</v>
      </c>
      <c r="Z100" s="5">
        <v>1.2965123816932453E-2</v>
      </c>
      <c r="AA100" s="5">
        <v>2.9041877349928812E-2</v>
      </c>
      <c r="AB100" s="5">
        <v>-1.2965123816931715E-3</v>
      </c>
      <c r="AC100" s="5">
        <v>7.403085699468441E-2</v>
      </c>
      <c r="AD100" s="5">
        <v>9.723842862699339E-3</v>
      </c>
      <c r="AE100" s="5">
        <v>0</v>
      </c>
      <c r="AF100" s="5">
        <v>-1</v>
      </c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2:66">
      <c r="B101" s="1">
        <v>0</v>
      </c>
      <c r="C101" s="1">
        <v>0</v>
      </c>
      <c r="D101" s="1">
        <v>42</v>
      </c>
      <c r="E101" s="1" t="s">
        <v>9</v>
      </c>
      <c r="F101" s="1" t="s">
        <v>274</v>
      </c>
      <c r="G101" s="1" t="s">
        <v>84</v>
      </c>
      <c r="H101" s="1" t="s">
        <v>27</v>
      </c>
      <c r="I101" s="1">
        <v>1</v>
      </c>
      <c r="J101" s="5">
        <v>9.0379008746355696E-2</v>
      </c>
      <c r="K101" s="5">
        <v>0.34402332361516036</v>
      </c>
      <c r="L101" s="5">
        <v>-0.15160349854227406</v>
      </c>
      <c r="M101" s="5">
        <v>-0.15160349854227406</v>
      </c>
      <c r="N101" s="5">
        <v>2.9154518950437341E-2</v>
      </c>
      <c r="O101" s="5">
        <v>-0.37026239067055394</v>
      </c>
      <c r="P101" s="5">
        <v>-0.12536443148688037</v>
      </c>
      <c r="Q101" s="5">
        <v>-0.2711370262390671</v>
      </c>
      <c r="R101" s="5">
        <v>0.19533527696793013</v>
      </c>
      <c r="S101" s="5">
        <v>-3.7900874635568481E-2</v>
      </c>
      <c r="T101" s="5">
        <v>0.28279883381924203</v>
      </c>
      <c r="U101" s="5">
        <v>-5.2478134110787084E-2</v>
      </c>
      <c r="V101" s="5">
        <v>-0.13702623906705533</v>
      </c>
      <c r="W101" s="5">
        <v>-0.21574344023323608</v>
      </c>
      <c r="X101" s="5">
        <v>-0.15451895043731773</v>
      </c>
      <c r="Y101" s="5">
        <v>-0.13702623906705533</v>
      </c>
      <c r="Z101" s="5">
        <v>9.0379008746355696E-2</v>
      </c>
      <c r="AA101" s="5">
        <v>0.23906705539358608</v>
      </c>
      <c r="AB101" s="5">
        <v>0.34985422740524785</v>
      </c>
      <c r="AC101" s="5">
        <v>-0.18950437317784252</v>
      </c>
      <c r="AD101" s="5">
        <v>-9.0379008746355696E-2</v>
      </c>
      <c r="AE101" s="5">
        <v>0</v>
      </c>
      <c r="AF101" s="5">
        <v>1</v>
      </c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 spans="2:66">
      <c r="B102" s="1">
        <v>0</v>
      </c>
      <c r="C102" s="1">
        <v>0</v>
      </c>
      <c r="D102" s="1">
        <v>43</v>
      </c>
      <c r="E102" s="1" t="s">
        <v>9</v>
      </c>
      <c r="F102" s="1" t="s">
        <v>93</v>
      </c>
      <c r="G102" s="1" t="s">
        <v>84</v>
      </c>
      <c r="H102" s="1" t="s">
        <v>28</v>
      </c>
      <c r="I102" s="1">
        <v>1</v>
      </c>
      <c r="J102" s="5">
        <v>8.810572687224677E-2</v>
      </c>
      <c r="K102" s="5">
        <v>-0.21145374449339205</v>
      </c>
      <c r="L102" s="5">
        <v>-7.0484581497797419E-2</v>
      </c>
      <c r="M102" s="5">
        <v>8.8105726872246774E-3</v>
      </c>
      <c r="N102" s="5">
        <v>-0.37004405286343606</v>
      </c>
      <c r="O102" s="5">
        <v>4.8458149779735629E-2</v>
      </c>
      <c r="P102" s="5">
        <v>-0.19383259911894271</v>
      </c>
      <c r="Q102" s="5">
        <v>-0.77973568281938321</v>
      </c>
      <c r="R102" s="5">
        <v>-0.50660792951541844</v>
      </c>
      <c r="S102" s="5">
        <v>0.13215859030837007</v>
      </c>
      <c r="T102" s="5">
        <v>0.28634361233480171</v>
      </c>
      <c r="U102" s="5">
        <v>4.4052863436124367E-3</v>
      </c>
      <c r="V102" s="5">
        <v>0.17621145374449335</v>
      </c>
      <c r="W102" s="5">
        <v>1.3215859030836918E-2</v>
      </c>
      <c r="X102" s="5">
        <v>-0.17180616740088112</v>
      </c>
      <c r="Y102" s="5">
        <v>-0.3656387665198238</v>
      </c>
      <c r="Z102" s="5">
        <v>0.11013215859030837</v>
      </c>
      <c r="AA102" s="5">
        <v>-7.4889867841409663E-2</v>
      </c>
      <c r="AB102" s="5">
        <v>0.17621145374449335</v>
      </c>
      <c r="AC102" s="5">
        <v>-5.7268722466960305E-2</v>
      </c>
      <c r="AD102" s="5">
        <v>-4.8458149779735629E-2</v>
      </c>
      <c r="AE102" s="5">
        <v>0</v>
      </c>
      <c r="AF102" s="5">
        <v>1</v>
      </c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 spans="2:66">
      <c r="B103" s="1">
        <v>0</v>
      </c>
      <c r="C103" s="1">
        <v>0</v>
      </c>
      <c r="D103" s="1">
        <v>44</v>
      </c>
      <c r="E103" s="1" t="s">
        <v>9</v>
      </c>
      <c r="F103" s="1" t="s">
        <v>295</v>
      </c>
      <c r="G103" s="1" t="s">
        <v>320</v>
      </c>
      <c r="H103" s="1" t="s">
        <v>326</v>
      </c>
      <c r="I103" s="1">
        <v>1</v>
      </c>
      <c r="J103" s="5" t="e">
        <v>#VALUE!</v>
      </c>
      <c r="K103" s="5" t="e">
        <v>#VALUE!</v>
      </c>
      <c r="L103" s="5" t="e">
        <v>#VALUE!</v>
      </c>
      <c r="M103" s="5" t="e">
        <v>#VALUE!</v>
      </c>
      <c r="N103" s="5" t="e">
        <v>#VALUE!</v>
      </c>
      <c r="O103" s="5" t="e">
        <v>#VALUE!</v>
      </c>
      <c r="P103" s="5" t="e">
        <v>#VALUE!</v>
      </c>
      <c r="Q103" s="5" t="e">
        <v>#VALUE!</v>
      </c>
      <c r="R103" s="5" t="e">
        <v>#VALUE!</v>
      </c>
      <c r="S103" s="5" t="e">
        <v>#VALUE!</v>
      </c>
      <c r="T103" s="5" t="e">
        <v>#VALUE!</v>
      </c>
      <c r="U103" s="5" t="e">
        <v>#VALUE!</v>
      </c>
      <c r="V103" s="5" t="e">
        <v>#VALUE!</v>
      </c>
      <c r="W103" s="5" t="e">
        <v>#VALUE!</v>
      </c>
      <c r="X103" s="5" t="e">
        <v>#VALUE!</v>
      </c>
      <c r="Y103" s="5" t="e">
        <v>#VALUE!</v>
      </c>
      <c r="Z103" s="5" t="e">
        <v>#VALUE!</v>
      </c>
      <c r="AA103" s="5" t="e">
        <v>#VALUE!</v>
      </c>
      <c r="AB103" s="5" t="e">
        <v>#VALUE!</v>
      </c>
      <c r="AC103" s="5" t="e">
        <v>#VALUE!</v>
      </c>
      <c r="AD103" s="5" t="e">
        <v>#VALUE!</v>
      </c>
      <c r="AE103" s="5" t="e">
        <v>#VALUE!</v>
      </c>
      <c r="AF103" s="5" t="e">
        <v>#VALUE!</v>
      </c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 spans="2:66">
      <c r="B104" s="1">
        <v>0</v>
      </c>
      <c r="C104" s="1">
        <v>0</v>
      </c>
      <c r="D104" s="1">
        <v>45</v>
      </c>
      <c r="E104" s="1" t="s">
        <v>9</v>
      </c>
      <c r="F104" s="1" t="s">
        <v>111</v>
      </c>
      <c r="G104" s="1" t="s">
        <v>84</v>
      </c>
      <c r="H104" s="1" t="s">
        <v>29</v>
      </c>
      <c r="I104" s="1">
        <v>1</v>
      </c>
      <c r="J104" s="5">
        <v>7.8947368421052516E-2</v>
      </c>
      <c r="K104" s="5">
        <v>0.17543859649122803</v>
      </c>
      <c r="L104" s="5">
        <v>5.2631578947368279E-2</v>
      </c>
      <c r="M104" s="5">
        <v>-0.14912280701754402</v>
      </c>
      <c r="N104" s="5">
        <v>2.6315789473684043E-2</v>
      </c>
      <c r="O104" s="5">
        <v>2.6315789473684043E-2</v>
      </c>
      <c r="P104" s="5">
        <v>-0.38596491228070196</v>
      </c>
      <c r="Q104" s="5">
        <v>-0.16666666666666682</v>
      </c>
      <c r="R104" s="5">
        <v>-0.14912280701754402</v>
      </c>
      <c r="S104" s="5">
        <v>-1.7543859649122823E-2</v>
      </c>
      <c r="T104" s="5">
        <v>0.41228070175438586</v>
      </c>
      <c r="U104" s="5">
        <v>-7.0175438596491294E-2</v>
      </c>
      <c r="V104" s="5">
        <v>7.8947368421052516E-2</v>
      </c>
      <c r="W104" s="5">
        <v>0.15789473684210523</v>
      </c>
      <c r="X104" s="5">
        <v>-0.37719298245614052</v>
      </c>
      <c r="Y104" s="5">
        <v>-2.6315789473684237E-2</v>
      </c>
      <c r="Z104" s="5">
        <v>-0.13157894736842118</v>
      </c>
      <c r="AA104" s="5">
        <v>6.1403508771929689E-2</v>
      </c>
      <c r="AB104" s="5">
        <v>-1.7543859649122823E-2</v>
      </c>
      <c r="AC104" s="5">
        <v>-0.12280701754385977</v>
      </c>
      <c r="AD104" s="5">
        <v>2.6315789473684043E-2</v>
      </c>
      <c r="AE104" s="5">
        <v>0</v>
      </c>
      <c r="AF104" s="5">
        <v>1</v>
      </c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2:66">
      <c r="B105" s="1">
        <v>0</v>
      </c>
      <c r="C105" s="1">
        <v>0</v>
      </c>
      <c r="D105" s="1">
        <v>46</v>
      </c>
      <c r="E105" s="1" t="s">
        <v>255</v>
      </c>
      <c r="F105" s="1" t="s">
        <v>253</v>
      </c>
      <c r="G105" s="1" t="s">
        <v>84</v>
      </c>
      <c r="H105" s="1" t="s">
        <v>30</v>
      </c>
      <c r="I105" s="1">
        <v>1</v>
      </c>
      <c r="J105" s="5">
        <v>-0.26381909547738702</v>
      </c>
      <c r="K105" s="5">
        <v>0.29145728643216084</v>
      </c>
      <c r="L105" s="5">
        <v>0.17839195979899497</v>
      </c>
      <c r="M105" s="5">
        <v>-0.26633165829145727</v>
      </c>
      <c r="N105" s="5">
        <v>0.13819095477386931</v>
      </c>
      <c r="O105" s="5">
        <v>7.7889447236180923E-2</v>
      </c>
      <c r="P105" s="5">
        <v>-4.2713567839196075E-2</v>
      </c>
      <c r="Q105" s="5">
        <v>0.10804020100502516</v>
      </c>
      <c r="R105" s="5">
        <v>-0.29899497487437182</v>
      </c>
      <c r="S105" s="5">
        <v>2.0100502512562832E-2</v>
      </c>
      <c r="T105" s="5">
        <v>0.17085427135678397</v>
      </c>
      <c r="U105" s="5">
        <v>0.11557788944723617</v>
      </c>
      <c r="V105" s="5">
        <v>0.19346733668341709</v>
      </c>
      <c r="W105" s="5">
        <v>0.20603015075376879</v>
      </c>
      <c r="X105" s="5">
        <v>0.37185929648241206</v>
      </c>
      <c r="Y105" s="5">
        <v>6.5326633165829096E-2</v>
      </c>
      <c r="Z105" s="5">
        <v>0.22110552763819094</v>
      </c>
      <c r="AA105" s="5">
        <v>-0.1959798994974874</v>
      </c>
      <c r="AB105" s="5">
        <v>0.10301507537688445</v>
      </c>
      <c r="AC105" s="5">
        <v>-3.2663316582914659E-2</v>
      </c>
      <c r="AD105" s="5">
        <v>0.21105527638190952</v>
      </c>
      <c r="AE105" s="5">
        <v>0</v>
      </c>
      <c r="AF105" s="5">
        <v>1</v>
      </c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>
      <c r="B106" s="1">
        <v>0</v>
      </c>
      <c r="C106" s="1">
        <v>0</v>
      </c>
      <c r="D106" s="1">
        <v>47</v>
      </c>
      <c r="E106" s="1" t="s">
        <v>255</v>
      </c>
      <c r="F106" s="1" t="s">
        <v>401</v>
      </c>
      <c r="G106" s="1" t="s">
        <v>84</v>
      </c>
      <c r="H106" s="1" t="s">
        <v>402</v>
      </c>
      <c r="I106" s="1">
        <v>1</v>
      </c>
      <c r="J106" s="5" t="e">
        <v>#VALUE!</v>
      </c>
      <c r="K106" s="5" t="e">
        <v>#VALUE!</v>
      </c>
      <c r="L106" s="5" t="e">
        <v>#VALUE!</v>
      </c>
      <c r="M106" s="5" t="e">
        <v>#VALUE!</v>
      </c>
      <c r="N106" s="5" t="e">
        <v>#VALUE!</v>
      </c>
      <c r="O106" s="5" t="e">
        <v>#VALUE!</v>
      </c>
      <c r="P106" s="5" t="e">
        <v>#VALUE!</v>
      </c>
      <c r="Q106" s="5" t="e">
        <v>#VALUE!</v>
      </c>
      <c r="R106" s="5" t="e">
        <v>#VALUE!</v>
      </c>
      <c r="S106" s="5" t="e">
        <v>#VALUE!</v>
      </c>
      <c r="T106" s="5" t="e">
        <v>#VALUE!</v>
      </c>
      <c r="U106" s="5" t="e">
        <v>#VALUE!</v>
      </c>
      <c r="V106" s="5" t="e">
        <v>#VALUE!</v>
      </c>
      <c r="W106" s="5" t="e">
        <v>#VALUE!</v>
      </c>
      <c r="X106" s="5" t="e">
        <v>#VALUE!</v>
      </c>
      <c r="Y106" s="5" t="e">
        <v>#VALUE!</v>
      </c>
      <c r="Z106" s="5" t="e">
        <v>#VALUE!</v>
      </c>
      <c r="AA106" s="5" t="e">
        <v>#VALUE!</v>
      </c>
      <c r="AB106" s="5" t="e">
        <v>#VALUE!</v>
      </c>
      <c r="AC106" s="5" t="e">
        <v>#VALUE!</v>
      </c>
      <c r="AD106" s="5" t="e">
        <v>#VALUE!</v>
      </c>
      <c r="AE106" s="5" t="e">
        <v>#VALUE!</v>
      </c>
      <c r="AF106" s="5" t="e">
        <v>#VALUE!</v>
      </c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>
      <c r="B107" s="1" t="s">
        <v>193</v>
      </c>
      <c r="C107" s="1" t="s">
        <v>181</v>
      </c>
      <c r="D107" s="1">
        <v>49</v>
      </c>
      <c r="E107" s="1" t="s">
        <v>255</v>
      </c>
      <c r="F107" s="1" t="s">
        <v>263</v>
      </c>
      <c r="G107" s="1" t="s">
        <v>84</v>
      </c>
      <c r="H107" s="1" t="s">
        <v>31</v>
      </c>
      <c r="I107" s="1">
        <v>1</v>
      </c>
      <c r="J107" s="5">
        <v>-0.44687499095769379</v>
      </c>
      <c r="K107" s="5">
        <v>0.26957948623435002</v>
      </c>
      <c r="L107" s="5">
        <v>0.48539407618626385</v>
      </c>
      <c r="M107" s="5">
        <v>0.1254860856207573</v>
      </c>
      <c r="N107" s="5">
        <v>0.36349938009604366</v>
      </c>
      <c r="O107" s="5">
        <v>0.21232339618371229</v>
      </c>
      <c r="P107" s="5">
        <v>0.28407639295184317</v>
      </c>
      <c r="Q107" s="5">
        <v>-0.41912565042033934</v>
      </c>
      <c r="R107" s="5">
        <v>-1.677020923377528</v>
      </c>
      <c r="S107" s="5">
        <v>9.3018562284078704E-2</v>
      </c>
      <c r="T107" s="5">
        <v>0.33564084400751376</v>
      </c>
      <c r="U107" s="5">
        <v>-0.11668605519673322</v>
      </c>
      <c r="V107" s="5">
        <v>0.37046996497435952</v>
      </c>
      <c r="W107" s="5">
        <v>0.29630546818296954</v>
      </c>
      <c r="X107" s="5">
        <v>0.68010438614619784</v>
      </c>
      <c r="Y107" s="5">
        <v>-0.21088972332272321</v>
      </c>
      <c r="Z107" s="5">
        <v>0.34967816087933534</v>
      </c>
      <c r="AA107" s="5">
        <v>0.53017829219517465</v>
      </c>
      <c r="AB107" s="5">
        <v>0.49904264588986974</v>
      </c>
      <c r="AC107" s="5">
        <v>0.56958731880738933</v>
      </c>
      <c r="AD107" s="5">
        <v>2.7681971048847931E-3</v>
      </c>
      <c r="AE107" s="5">
        <v>0</v>
      </c>
      <c r="AF107" s="5">
        <v>1</v>
      </c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2:66">
      <c r="B108" s="1">
        <v>0</v>
      </c>
      <c r="C108" s="1">
        <v>0</v>
      </c>
      <c r="D108" s="1">
        <v>50</v>
      </c>
      <c r="E108" s="1" t="s">
        <v>255</v>
      </c>
      <c r="F108" s="1" t="s">
        <v>403</v>
      </c>
      <c r="G108" s="1" t="s">
        <v>84</v>
      </c>
      <c r="H108" s="1" t="s">
        <v>264</v>
      </c>
      <c r="I108" s="1">
        <v>0</v>
      </c>
      <c r="J108" s="5" t="e">
        <v>#VALUE!</v>
      </c>
      <c r="K108" s="5" t="e">
        <v>#VALUE!</v>
      </c>
      <c r="L108" s="5" t="e">
        <v>#VALUE!</v>
      </c>
      <c r="M108" s="5" t="e">
        <v>#VALUE!</v>
      </c>
      <c r="N108" s="5" t="e">
        <v>#VALUE!</v>
      </c>
      <c r="O108" s="5" t="e">
        <v>#VALUE!</v>
      </c>
      <c r="P108" s="5" t="e">
        <v>#VALUE!</v>
      </c>
      <c r="Q108" s="5" t="e">
        <v>#VALUE!</v>
      </c>
      <c r="R108" s="5" t="e">
        <v>#VALUE!</v>
      </c>
      <c r="S108" s="5" t="e">
        <v>#VALUE!</v>
      </c>
      <c r="T108" s="5" t="e">
        <v>#VALUE!</v>
      </c>
      <c r="U108" s="5" t="e">
        <v>#VALUE!</v>
      </c>
      <c r="V108" s="5" t="e">
        <v>#VALUE!</v>
      </c>
      <c r="W108" s="5" t="e">
        <v>#VALUE!</v>
      </c>
      <c r="X108" s="5" t="e">
        <v>#VALUE!</v>
      </c>
      <c r="Y108" s="5" t="e">
        <v>#VALUE!</v>
      </c>
      <c r="Z108" s="5" t="e">
        <v>#VALUE!</v>
      </c>
      <c r="AA108" s="5" t="e">
        <v>#VALUE!</v>
      </c>
      <c r="AB108" s="5" t="e">
        <v>#VALUE!</v>
      </c>
      <c r="AC108" s="5" t="e">
        <v>#VALUE!</v>
      </c>
      <c r="AD108" s="5" t="e">
        <v>#VALUE!</v>
      </c>
      <c r="AE108" s="5" t="e">
        <v>#VALUE!</v>
      </c>
      <c r="AF108" s="5" t="e">
        <v>#VALUE!</v>
      </c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 spans="2:66">
      <c r="B109" s="1">
        <v>0</v>
      </c>
      <c r="C109" s="1">
        <v>0</v>
      </c>
      <c r="D109" s="1">
        <v>51</v>
      </c>
      <c r="E109" s="1" t="s">
        <v>255</v>
      </c>
      <c r="F109" s="1" t="s">
        <v>296</v>
      </c>
      <c r="G109" s="1" t="s">
        <v>320</v>
      </c>
      <c r="H109" s="1" t="s">
        <v>328</v>
      </c>
      <c r="I109" s="1">
        <v>0</v>
      </c>
      <c r="J109" s="5" t="e">
        <v>#VALUE!</v>
      </c>
      <c r="K109" s="5" t="e">
        <v>#VALUE!</v>
      </c>
      <c r="L109" s="5" t="e">
        <v>#VALUE!</v>
      </c>
      <c r="M109" s="5" t="e">
        <v>#VALUE!</v>
      </c>
      <c r="N109" s="5" t="e">
        <v>#VALUE!</v>
      </c>
      <c r="O109" s="5" t="e">
        <v>#VALUE!</v>
      </c>
      <c r="P109" s="5" t="e">
        <v>#VALUE!</v>
      </c>
      <c r="Q109" s="5" t="e">
        <v>#VALUE!</v>
      </c>
      <c r="R109" s="5" t="e">
        <v>#VALUE!</v>
      </c>
      <c r="S109" s="5" t="e">
        <v>#VALUE!</v>
      </c>
      <c r="T109" s="5" t="e">
        <v>#VALUE!</v>
      </c>
      <c r="U109" s="5" t="e">
        <v>#VALUE!</v>
      </c>
      <c r="V109" s="5" t="e">
        <v>#VALUE!</v>
      </c>
      <c r="W109" s="5" t="e">
        <v>#VALUE!</v>
      </c>
      <c r="X109" s="5" t="e">
        <v>#VALUE!</v>
      </c>
      <c r="Y109" s="5" t="e">
        <v>#VALUE!</v>
      </c>
      <c r="Z109" s="5" t="e">
        <v>#VALUE!</v>
      </c>
      <c r="AA109" s="5" t="e">
        <v>#VALUE!</v>
      </c>
      <c r="AB109" s="5" t="e">
        <v>#VALUE!</v>
      </c>
      <c r="AC109" s="5" t="e">
        <v>#VALUE!</v>
      </c>
      <c r="AD109" s="5" t="e">
        <v>#VALUE!</v>
      </c>
      <c r="AE109" s="5" t="e">
        <v>#VALUE!</v>
      </c>
      <c r="AF109" s="5" t="e">
        <v>#VALUE!</v>
      </c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 spans="2:66">
      <c r="B110" s="1">
        <v>0</v>
      </c>
      <c r="C110" s="1">
        <v>0</v>
      </c>
      <c r="D110" s="1">
        <v>52</v>
      </c>
      <c r="E110" s="1" t="s">
        <v>255</v>
      </c>
      <c r="F110" s="1" t="s">
        <v>406</v>
      </c>
      <c r="G110" s="1" t="s">
        <v>84</v>
      </c>
      <c r="H110" s="1" t="s">
        <v>265</v>
      </c>
      <c r="I110" s="1">
        <v>0</v>
      </c>
      <c r="J110" s="5" t="e">
        <v>#VALUE!</v>
      </c>
      <c r="K110" s="5" t="e">
        <v>#VALUE!</v>
      </c>
      <c r="L110" s="5" t="e">
        <v>#VALUE!</v>
      </c>
      <c r="M110" s="5" t="e">
        <v>#VALUE!</v>
      </c>
      <c r="N110" s="5" t="e">
        <v>#VALUE!</v>
      </c>
      <c r="O110" s="5" t="e">
        <v>#VALUE!</v>
      </c>
      <c r="P110" s="5" t="e">
        <v>#VALUE!</v>
      </c>
      <c r="Q110" s="5" t="e">
        <v>#VALUE!</v>
      </c>
      <c r="R110" s="5" t="e">
        <v>#VALUE!</v>
      </c>
      <c r="S110" s="5" t="e">
        <v>#VALUE!</v>
      </c>
      <c r="T110" s="5" t="e">
        <v>#VALUE!</v>
      </c>
      <c r="U110" s="5" t="e">
        <v>#VALUE!</v>
      </c>
      <c r="V110" s="5" t="e">
        <v>#VALUE!</v>
      </c>
      <c r="W110" s="5" t="e">
        <v>#VALUE!</v>
      </c>
      <c r="X110" s="5" t="e">
        <v>#VALUE!</v>
      </c>
      <c r="Y110" s="5" t="e">
        <v>#VALUE!</v>
      </c>
      <c r="Z110" s="5" t="e">
        <v>#VALUE!</v>
      </c>
      <c r="AA110" s="5" t="e">
        <v>#VALUE!</v>
      </c>
      <c r="AB110" s="5" t="e">
        <v>#VALUE!</v>
      </c>
      <c r="AC110" s="5" t="e">
        <v>#VALUE!</v>
      </c>
      <c r="AD110" s="5" t="e">
        <v>#VALUE!</v>
      </c>
      <c r="AE110" s="5" t="e">
        <v>#VALUE!</v>
      </c>
      <c r="AF110" s="5" t="e">
        <v>#VALUE!</v>
      </c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 spans="2:66">
      <c r="B111" s="1">
        <v>0</v>
      </c>
      <c r="C111" s="1">
        <v>0</v>
      </c>
      <c r="D111" s="1">
        <v>53</v>
      </c>
      <c r="E111" s="1" t="s">
        <v>255</v>
      </c>
      <c r="F111" s="1" t="s">
        <v>492</v>
      </c>
      <c r="G111" s="1" t="s">
        <v>320</v>
      </c>
      <c r="H111" s="1" t="s">
        <v>329</v>
      </c>
      <c r="I111" s="1">
        <v>0</v>
      </c>
      <c r="J111" s="5" t="e">
        <v>#VALUE!</v>
      </c>
      <c r="K111" s="5" t="e">
        <v>#VALUE!</v>
      </c>
      <c r="L111" s="5" t="e">
        <v>#VALUE!</v>
      </c>
      <c r="M111" s="5" t="e">
        <v>#VALUE!</v>
      </c>
      <c r="N111" s="5" t="e">
        <v>#VALUE!</v>
      </c>
      <c r="O111" s="5" t="e">
        <v>#VALUE!</v>
      </c>
      <c r="P111" s="5" t="e">
        <v>#VALUE!</v>
      </c>
      <c r="Q111" s="5" t="e">
        <v>#VALUE!</v>
      </c>
      <c r="R111" s="5" t="e">
        <v>#VALUE!</v>
      </c>
      <c r="S111" s="5" t="e">
        <v>#VALUE!</v>
      </c>
      <c r="T111" s="5" t="e">
        <v>#VALUE!</v>
      </c>
      <c r="U111" s="5" t="e">
        <v>#VALUE!</v>
      </c>
      <c r="V111" s="5" t="e">
        <v>#VALUE!</v>
      </c>
      <c r="W111" s="5" t="e">
        <v>#VALUE!</v>
      </c>
      <c r="X111" s="5" t="e">
        <v>#VALUE!</v>
      </c>
      <c r="Y111" s="5" t="e">
        <v>#VALUE!</v>
      </c>
      <c r="Z111" s="5" t="e">
        <v>#VALUE!</v>
      </c>
      <c r="AA111" s="5" t="e">
        <v>#VALUE!</v>
      </c>
      <c r="AB111" s="5" t="e">
        <v>#VALUE!</v>
      </c>
      <c r="AC111" s="5" t="e">
        <v>#VALUE!</v>
      </c>
      <c r="AD111" s="5" t="e">
        <v>#VALUE!</v>
      </c>
      <c r="AE111" s="5" t="e">
        <v>#VALUE!</v>
      </c>
      <c r="AF111" s="5" t="e">
        <v>#VALUE!</v>
      </c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 spans="2:66">
      <c r="B112" s="1">
        <v>0</v>
      </c>
      <c r="C112" s="1">
        <v>0</v>
      </c>
      <c r="D112" s="1">
        <v>54</v>
      </c>
      <c r="E112" s="1" t="s">
        <v>255</v>
      </c>
      <c r="F112" s="1" t="s">
        <v>404</v>
      </c>
      <c r="G112" s="1" t="s">
        <v>320</v>
      </c>
      <c r="H112" s="1" t="s">
        <v>327</v>
      </c>
      <c r="I112" s="1">
        <v>0</v>
      </c>
      <c r="J112" s="5" t="e">
        <v>#VALUE!</v>
      </c>
      <c r="K112" s="5" t="e">
        <v>#VALUE!</v>
      </c>
      <c r="L112" s="5" t="e">
        <v>#VALUE!</v>
      </c>
      <c r="M112" s="5" t="e">
        <v>#VALUE!</v>
      </c>
      <c r="N112" s="5" t="e">
        <v>#VALUE!</v>
      </c>
      <c r="O112" s="5" t="e">
        <v>#VALUE!</v>
      </c>
      <c r="P112" s="5" t="e">
        <v>#VALUE!</v>
      </c>
      <c r="Q112" s="5" t="e">
        <v>#VALUE!</v>
      </c>
      <c r="R112" s="5" t="e">
        <v>#VALUE!</v>
      </c>
      <c r="S112" s="5" t="e">
        <v>#VALUE!</v>
      </c>
      <c r="T112" s="5" t="e">
        <v>#VALUE!</v>
      </c>
      <c r="U112" s="5" t="e">
        <v>#VALUE!</v>
      </c>
      <c r="V112" s="5" t="e">
        <v>#VALUE!</v>
      </c>
      <c r="W112" s="5" t="e">
        <v>#VALUE!</v>
      </c>
      <c r="X112" s="5" t="e">
        <v>#VALUE!</v>
      </c>
      <c r="Y112" s="5" t="e">
        <v>#VALUE!</v>
      </c>
      <c r="Z112" s="5" t="e">
        <v>#VALUE!</v>
      </c>
      <c r="AA112" s="5" t="e">
        <v>#VALUE!</v>
      </c>
      <c r="AB112" s="5" t="e">
        <v>#VALUE!</v>
      </c>
      <c r="AC112" s="5" t="e">
        <v>#VALUE!</v>
      </c>
      <c r="AD112" s="5" t="e">
        <v>#VALUE!</v>
      </c>
      <c r="AE112" s="5" t="e">
        <v>#VALUE!</v>
      </c>
      <c r="AF112" s="5" t="e">
        <v>#VALUE!</v>
      </c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 spans="2:66">
      <c r="B113" s="1">
        <v>0</v>
      </c>
      <c r="C113" s="1">
        <v>0</v>
      </c>
      <c r="D113" s="1">
        <v>55</v>
      </c>
      <c r="E113" s="1" t="s">
        <v>255</v>
      </c>
      <c r="F113" s="1" t="s">
        <v>405</v>
      </c>
      <c r="G113" s="1" t="s">
        <v>320</v>
      </c>
      <c r="H113" s="1" t="s">
        <v>330</v>
      </c>
      <c r="I113" s="1">
        <v>0</v>
      </c>
      <c r="J113" s="5" t="e">
        <v>#VALUE!</v>
      </c>
      <c r="K113" s="5" t="e">
        <v>#VALUE!</v>
      </c>
      <c r="L113" s="5" t="e">
        <v>#VALUE!</v>
      </c>
      <c r="M113" s="5" t="e">
        <v>#VALUE!</v>
      </c>
      <c r="N113" s="5" t="e">
        <v>#VALUE!</v>
      </c>
      <c r="O113" s="5" t="e">
        <v>#VALUE!</v>
      </c>
      <c r="P113" s="5" t="e">
        <v>#VALUE!</v>
      </c>
      <c r="Q113" s="5" t="e">
        <v>#VALUE!</v>
      </c>
      <c r="R113" s="5" t="e">
        <v>#VALUE!</v>
      </c>
      <c r="S113" s="5" t="e">
        <v>#VALUE!</v>
      </c>
      <c r="T113" s="5" t="e">
        <v>#VALUE!</v>
      </c>
      <c r="U113" s="5" t="e">
        <v>#VALUE!</v>
      </c>
      <c r="V113" s="5" t="e">
        <v>#VALUE!</v>
      </c>
      <c r="W113" s="5" t="e">
        <v>#VALUE!</v>
      </c>
      <c r="X113" s="5" t="e">
        <v>#VALUE!</v>
      </c>
      <c r="Y113" s="5" t="e">
        <v>#VALUE!</v>
      </c>
      <c r="Z113" s="5" t="e">
        <v>#VALUE!</v>
      </c>
      <c r="AA113" s="5" t="e">
        <v>#VALUE!</v>
      </c>
      <c r="AB113" s="5" t="e">
        <v>#VALUE!</v>
      </c>
      <c r="AC113" s="5" t="e">
        <v>#VALUE!</v>
      </c>
      <c r="AD113" s="5" t="e">
        <v>#VALUE!</v>
      </c>
      <c r="AE113" s="5" t="e">
        <v>#VALUE!</v>
      </c>
      <c r="AF113" s="5" t="e">
        <v>#VALUE!</v>
      </c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 spans="2:66">
      <c r="B114" s="1">
        <v>0</v>
      </c>
      <c r="C114" s="1">
        <v>0</v>
      </c>
      <c r="D114" s="1">
        <v>56</v>
      </c>
      <c r="E114" s="1" t="s">
        <v>9</v>
      </c>
      <c r="F114" s="1" t="s">
        <v>407</v>
      </c>
      <c r="G114" s="1" t="s">
        <v>84</v>
      </c>
      <c r="H114" s="1" t="s">
        <v>408</v>
      </c>
      <c r="I114" s="1">
        <v>0</v>
      </c>
      <c r="J114" s="5">
        <v>-0.91592685197642576</v>
      </c>
      <c r="K114" s="5">
        <v>-0.97011779176873802</v>
      </c>
      <c r="L114" s="5">
        <v>3.0004806275320259</v>
      </c>
      <c r="M114" s="5">
        <v>2.776008838225517</v>
      </c>
      <c r="N114" s="5">
        <v>0.29021586189277448</v>
      </c>
      <c r="O114" s="5">
        <v>-0.72617031000160959</v>
      </c>
      <c r="P114" s="5">
        <v>-0.77409050572873694</v>
      </c>
      <c r="Q114" s="5">
        <v>-1</v>
      </c>
      <c r="R114" s="5">
        <v>-0.4604072589281622</v>
      </c>
      <c r="S114" s="5">
        <v>0.25348784252045242</v>
      </c>
      <c r="T114" s="5">
        <v>-0.68031675341742792</v>
      </c>
      <c r="U114" s="5">
        <v>-0.34542507670083383</v>
      </c>
      <c r="V114" s="5">
        <v>0.81846651707930207</v>
      </c>
      <c r="W114" s="5">
        <v>0.16740939768845936</v>
      </c>
      <c r="X114" s="5">
        <v>-0.6161731893367165</v>
      </c>
      <c r="Y114" s="5">
        <v>-0.54207534945624813</v>
      </c>
      <c r="Z114" s="5">
        <v>0.79398716025655414</v>
      </c>
      <c r="AA114" s="5">
        <v>2.1800322956937319</v>
      </c>
      <c r="AB114" s="5">
        <v>4.5877288376554824E-2</v>
      </c>
      <c r="AC114" s="5">
        <v>-0.43084817333883685</v>
      </c>
      <c r="AD114" s="5">
        <v>0.80347915598977215</v>
      </c>
      <c r="AE114" s="5">
        <v>0</v>
      </c>
      <c r="AF114" s="5">
        <v>-1</v>
      </c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 spans="2:66">
      <c r="B115" s="1" t="s">
        <v>194</v>
      </c>
      <c r="C115" s="1" t="s">
        <v>185</v>
      </c>
      <c r="D115" s="1">
        <v>58</v>
      </c>
      <c r="E115" s="1" t="s">
        <v>255</v>
      </c>
      <c r="F115" s="1" t="s">
        <v>416</v>
      </c>
      <c r="G115" s="1" t="s">
        <v>84</v>
      </c>
      <c r="H115" s="1" t="s">
        <v>63</v>
      </c>
      <c r="I115" s="1">
        <v>0</v>
      </c>
      <c r="J115" s="5">
        <v>-8.5296696247193736E-3</v>
      </c>
      <c r="K115" s="5">
        <v>-1.3207954666951864E-2</v>
      </c>
      <c r="L115" s="5">
        <v>4.4892547845610184E-3</v>
      </c>
      <c r="M115" s="5">
        <v>-1.0634769592644063E-2</v>
      </c>
      <c r="N115" s="5">
        <v>2.4605688014540848E-2</v>
      </c>
      <c r="O115" s="5">
        <v>-1.7871271249867056E-3</v>
      </c>
      <c r="P115" s="5">
        <v>-0.11068138565166256</v>
      </c>
      <c r="Q115" s="5">
        <v>5.1509248369507148E-2</v>
      </c>
      <c r="R115" s="5">
        <v>3.8498235860151844E-2</v>
      </c>
      <c r="S115" s="5">
        <v>1.6803378595103131E-2</v>
      </c>
      <c r="T115" s="5">
        <v>2.236255746819207E-2</v>
      </c>
      <c r="U115" s="5">
        <v>1.9237784668021014E-2</v>
      </c>
      <c r="V115" s="5">
        <v>3.8577354859403459E-2</v>
      </c>
      <c r="W115" s="5">
        <v>2.565465626002349E-2</v>
      </c>
      <c r="X115" s="5">
        <v>7.7718379129691068E-3</v>
      </c>
      <c r="Y115" s="5">
        <v>-0.12240789051641179</v>
      </c>
      <c r="Z115" s="5">
        <v>-2.1553832994761012E-2</v>
      </c>
      <c r="AA115" s="5">
        <v>1.6517587939698441E-2</v>
      </c>
      <c r="AB115" s="5">
        <v>5.2562814070351793E-2</v>
      </c>
      <c r="AC115" s="5">
        <v>3.5522292312626831E-3</v>
      </c>
      <c r="AD115" s="5">
        <v>1.2396236501657193E-2</v>
      </c>
      <c r="AE115" s="5">
        <v>0</v>
      </c>
      <c r="AF115" s="5">
        <v>-1</v>
      </c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 spans="2:66">
      <c r="B116" s="1">
        <v>0</v>
      </c>
      <c r="C116" s="1">
        <v>0</v>
      </c>
      <c r="D116" s="1">
        <v>0</v>
      </c>
      <c r="E116" s="1" t="s">
        <v>256</v>
      </c>
      <c r="F116" s="1" t="s">
        <v>416</v>
      </c>
      <c r="G116" s="1" t="s">
        <v>84</v>
      </c>
      <c r="H116" s="1" t="s">
        <v>63</v>
      </c>
      <c r="I116" s="1">
        <v>0</v>
      </c>
      <c r="J116" s="5">
        <v>3.7091984994979785E-3</v>
      </c>
      <c r="K116" s="5">
        <v>7.3207587044961291E-3</v>
      </c>
      <c r="L116" s="5">
        <v>-0.16194241031330911</v>
      </c>
      <c r="M116" s="5">
        <v>1.2657050774025631E-3</v>
      </c>
      <c r="N116" s="5">
        <v>2.7774502034131111E-2</v>
      </c>
      <c r="O116" s="5">
        <v>-7.6939398742537107E-2</v>
      </c>
      <c r="P116" s="5">
        <v>4.0529085433507694E-2</v>
      </c>
      <c r="Q116" s="5">
        <v>1.9429386590584758E-2</v>
      </c>
      <c r="R116" s="5">
        <v>5.2321022877370119E-3</v>
      </c>
      <c r="S116" s="5">
        <v>-1.5860939398743487E-3</v>
      </c>
      <c r="T116" s="5">
        <v>2.7338722459977764E-2</v>
      </c>
      <c r="U116" s="5">
        <v>8.9895915887356539E-3</v>
      </c>
      <c r="V116" s="5">
        <v>-4.0230358746765026E-3</v>
      </c>
      <c r="W116" s="5">
        <v>3.4714006445818041E-2</v>
      </c>
      <c r="X116" s="5">
        <v>2.2073440059174741E-2</v>
      </c>
      <c r="Y116" s="5">
        <v>-3.9106144661066246E-2</v>
      </c>
      <c r="Z116" s="5">
        <v>-3.9739419876367074E-2</v>
      </c>
      <c r="AA116" s="5">
        <v>5.8424472975114276E-3</v>
      </c>
      <c r="AB116" s="5">
        <v>-1.7356897553759246E-2</v>
      </c>
      <c r="AC116" s="5">
        <v>1.5991969144607224E-3</v>
      </c>
      <c r="AD116" s="5">
        <v>1.7791937443863266E-2</v>
      </c>
      <c r="AE116" s="5">
        <v>0</v>
      </c>
      <c r="AF116" s="5">
        <v>-1</v>
      </c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 spans="2:66">
      <c r="B117" s="1">
        <v>0</v>
      </c>
      <c r="C117" s="1">
        <v>0</v>
      </c>
      <c r="D117" s="1">
        <v>0</v>
      </c>
      <c r="E117" s="1" t="s">
        <v>9</v>
      </c>
      <c r="F117" s="1" t="s">
        <v>416</v>
      </c>
      <c r="G117" s="1" t="s">
        <v>84</v>
      </c>
      <c r="H117" s="1" t="s">
        <v>63</v>
      </c>
      <c r="I117" s="1">
        <v>0</v>
      </c>
      <c r="J117" s="5">
        <v>-8.9620730823348812E-3</v>
      </c>
      <c r="K117" s="5">
        <v>-5.9096917238732902E-3</v>
      </c>
      <c r="L117" s="5">
        <v>-3.0975035176736394E-2</v>
      </c>
      <c r="M117" s="5">
        <v>-6.7763185946360799E-3</v>
      </c>
      <c r="N117" s="5">
        <v>2.5303799087536806E-2</v>
      </c>
      <c r="O117" s="5">
        <v>-1.958779260648957E-2</v>
      </c>
      <c r="P117" s="5">
        <v>-4.847055813755162E-2</v>
      </c>
      <c r="Q117" s="5">
        <v>4.0577431458662057E-2</v>
      </c>
      <c r="R117" s="5">
        <v>2.9077516735598948E-2</v>
      </c>
      <c r="S117" s="5">
        <v>1.2053895024090818E-2</v>
      </c>
      <c r="T117" s="5">
        <v>2.4958853877968767E-2</v>
      </c>
      <c r="U117" s="5">
        <v>1.6290879631603732E-2</v>
      </c>
      <c r="V117" s="5">
        <v>2.6160512514390534E-2</v>
      </c>
      <c r="W117" s="5">
        <v>2.7724278343921892E-2</v>
      </c>
      <c r="X117" s="5">
        <v>1.4161621114569572E-2</v>
      </c>
      <c r="Y117" s="5">
        <v>-0.10143073380804153</v>
      </c>
      <c r="Z117" s="5">
        <v>-2.7709887860828022E-2</v>
      </c>
      <c r="AA117" s="5">
        <v>1.3411290666439233E-2</v>
      </c>
      <c r="AB117" s="5">
        <v>2.8303308745149924E-2</v>
      </c>
      <c r="AC117" s="5">
        <v>3.35991131198572E-3</v>
      </c>
      <c r="AD117" s="5">
        <v>1.3826056368055246E-2</v>
      </c>
      <c r="AE117" s="5">
        <v>0</v>
      </c>
      <c r="AF117" s="5">
        <v>-1</v>
      </c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 spans="2:66">
      <c r="B118" s="1">
        <v>0</v>
      </c>
      <c r="C118" s="1">
        <v>0</v>
      </c>
      <c r="D118" s="1">
        <v>59</v>
      </c>
      <c r="E118" s="1" t="s">
        <v>255</v>
      </c>
      <c r="F118" s="1" t="s">
        <v>411</v>
      </c>
      <c r="G118" s="1" t="s">
        <v>84</v>
      </c>
      <c r="H118" s="1" t="s">
        <v>50</v>
      </c>
      <c r="I118" s="1">
        <v>0</v>
      </c>
      <c r="J118" s="5">
        <v>-4.1797283176594115E-3</v>
      </c>
      <c r="K118" s="5">
        <v>-2.4033437826541243E-2</v>
      </c>
      <c r="L118" s="5">
        <v>1.4629049111807643E-2</v>
      </c>
      <c r="M118" s="5">
        <v>2.0898641588296761E-2</v>
      </c>
      <c r="N118" s="5">
        <v>5.2246603970741903E-3</v>
      </c>
      <c r="O118" s="5">
        <v>1.2539184952978085E-2</v>
      </c>
      <c r="P118" s="5">
        <v>2.194357366771154E-2</v>
      </c>
      <c r="Q118" s="5">
        <v>-1.6718913270637497E-2</v>
      </c>
      <c r="R118" s="5">
        <v>9.4043887147334526E-3</v>
      </c>
      <c r="S118" s="5">
        <v>-1.5673981191222569E-2</v>
      </c>
      <c r="T118" s="5">
        <v>-3.3437826541274848E-2</v>
      </c>
      <c r="U118" s="5">
        <v>1.0449320794147785E-3</v>
      </c>
      <c r="V118" s="5">
        <v>9.4043887147334526E-3</v>
      </c>
      <c r="W118" s="5">
        <v>1.2539184952978085E-2</v>
      </c>
      <c r="X118" s="5">
        <v>1.3584117032392864E-2</v>
      </c>
      <c r="Y118" s="5">
        <v>2.194357366771154E-2</v>
      </c>
      <c r="Z118" s="5">
        <v>-1.1494252873563307E-2</v>
      </c>
      <c r="AA118" s="5">
        <v>9.4043887147334526E-3</v>
      </c>
      <c r="AB118" s="5">
        <v>-3.2392894461860069E-2</v>
      </c>
      <c r="AC118" s="5">
        <v>2.4033437826541243E-2</v>
      </c>
      <c r="AD118" s="5">
        <v>3.1347962382444845E-3</v>
      </c>
      <c r="AE118" s="5">
        <v>0</v>
      </c>
      <c r="AF118" s="5">
        <v>-1</v>
      </c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 spans="2:66">
      <c r="B119" s="1">
        <v>0</v>
      </c>
      <c r="C119" s="1">
        <v>0</v>
      </c>
      <c r="D119" s="1">
        <v>0</v>
      </c>
      <c r="E119" s="1" t="s">
        <v>256</v>
      </c>
      <c r="F119" s="1" t="s">
        <v>411</v>
      </c>
      <c r="G119" s="1" t="s">
        <v>84</v>
      </c>
      <c r="H119" s="1" t="s">
        <v>50</v>
      </c>
      <c r="I119" s="1">
        <v>0</v>
      </c>
      <c r="J119" s="5">
        <v>-4.2689434364995265E-3</v>
      </c>
      <c r="K119" s="5">
        <v>-1.0672358591248666E-2</v>
      </c>
      <c r="L119" s="5">
        <v>1.8143009605122763E-2</v>
      </c>
      <c r="M119" s="5">
        <v>2.7748132337246469E-2</v>
      </c>
      <c r="N119" s="5">
        <v>2.3479188900747093E-2</v>
      </c>
      <c r="O119" s="5">
        <v>2.1344717182497632E-3</v>
      </c>
      <c r="P119" s="5">
        <v>2.5613660618996708E-2</v>
      </c>
      <c r="Q119" s="5">
        <v>-2.0277481323372527E-2</v>
      </c>
      <c r="R119" s="5">
        <v>2.1344717182497632E-3</v>
      </c>
      <c r="S119" s="5">
        <v>-1.3874066168623234E-2</v>
      </c>
      <c r="T119" s="5">
        <v>-2.0277481323372527E-2</v>
      </c>
      <c r="U119" s="5">
        <v>-1.3874066168623234E-2</v>
      </c>
      <c r="V119" s="5">
        <v>-6.4034151547492906E-3</v>
      </c>
      <c r="W119" s="5">
        <v>1.0672358591248666E-2</v>
      </c>
      <c r="X119" s="5">
        <v>0</v>
      </c>
      <c r="Y119" s="5">
        <v>3.2017075773745997E-2</v>
      </c>
      <c r="Z119" s="5">
        <v>6.4034151547491388E-3</v>
      </c>
      <c r="AA119" s="5">
        <v>0</v>
      </c>
      <c r="AB119" s="5">
        <v>2.2411953041622138E-2</v>
      </c>
      <c r="AC119" s="5">
        <v>3.8420490928495137E-2</v>
      </c>
      <c r="AD119" s="5">
        <v>2.1344717182497632E-3</v>
      </c>
      <c r="AE119" s="5">
        <v>0</v>
      </c>
      <c r="AF119" s="5">
        <v>-1</v>
      </c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 spans="2:66">
      <c r="B120" s="1">
        <v>0</v>
      </c>
      <c r="C120" s="1">
        <v>0</v>
      </c>
      <c r="D120" s="1">
        <v>0</v>
      </c>
      <c r="E120" s="1" t="s">
        <v>9</v>
      </c>
      <c r="F120" s="1" t="s">
        <v>411</v>
      </c>
      <c r="G120" s="1" t="s">
        <v>84</v>
      </c>
      <c r="H120" s="1" t="s">
        <v>50</v>
      </c>
      <c r="I120" s="1">
        <v>0</v>
      </c>
      <c r="J120" s="5">
        <v>-3.1612223393046508E-3</v>
      </c>
      <c r="K120" s="5">
        <v>-1.8967334035827305E-2</v>
      </c>
      <c r="L120" s="5">
        <v>1.5806111696522653E-2</v>
      </c>
      <c r="M120" s="5">
        <v>2.3182297154899775E-2</v>
      </c>
      <c r="N120" s="5">
        <v>1.2644889357218005E-2</v>
      </c>
      <c r="O120" s="5">
        <v>8.4299262381453861E-3</v>
      </c>
      <c r="P120" s="5">
        <v>2.3182297154899775E-2</v>
      </c>
      <c r="Q120" s="5">
        <v>-2.0021074815595421E-2</v>
      </c>
      <c r="R120" s="5">
        <v>6.3224446786090023E-3</v>
      </c>
      <c r="S120" s="5">
        <v>-1.4752370916754538E-2</v>
      </c>
      <c r="T120" s="5">
        <v>-2.8451001053740807E-2</v>
      </c>
      <c r="U120" s="5">
        <v>-5.268703898840885E-3</v>
      </c>
      <c r="V120" s="5">
        <v>3.1612223393045012E-3</v>
      </c>
      <c r="W120" s="5">
        <v>1.2644889357218005E-2</v>
      </c>
      <c r="X120" s="5">
        <v>6.3224446786090023E-3</v>
      </c>
      <c r="Y120" s="5">
        <v>2.5289778714436158E-2</v>
      </c>
      <c r="Z120" s="5">
        <v>-5.268703898840885E-3</v>
      </c>
      <c r="AA120" s="5">
        <v>6.3224446786090023E-3</v>
      </c>
      <c r="AB120" s="5">
        <v>-1.1591148577450036E-2</v>
      </c>
      <c r="AC120" s="5">
        <v>2.9504741833508926E-2</v>
      </c>
      <c r="AD120" s="5">
        <v>3.1612223393045012E-3</v>
      </c>
      <c r="AE120" s="5">
        <v>0</v>
      </c>
      <c r="AF120" s="5">
        <v>-1</v>
      </c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 spans="2:66">
      <c r="B121" s="1">
        <v>0</v>
      </c>
      <c r="C121" s="1">
        <v>0</v>
      </c>
      <c r="D121" s="1">
        <v>60</v>
      </c>
      <c r="E121" s="1" t="s">
        <v>255</v>
      </c>
      <c r="F121" s="1" t="s">
        <v>412</v>
      </c>
      <c r="G121" s="1" t="s">
        <v>84</v>
      </c>
      <c r="H121" s="1" t="s">
        <v>51</v>
      </c>
      <c r="I121" s="1">
        <v>1</v>
      </c>
      <c r="J121" s="5">
        <v>-0.13740467445652157</v>
      </c>
      <c r="K121" s="5">
        <v>-0.25722003532608689</v>
      </c>
      <c r="L121" s="5">
        <v>0.38590027010869565</v>
      </c>
      <c r="M121" s="5">
        <v>4.1976896739131346E-3</v>
      </c>
      <c r="N121" s="5">
        <v>-0.15907685978260852</v>
      </c>
      <c r="O121" s="5">
        <v>0.64008062173913038</v>
      </c>
      <c r="P121" s="5">
        <v>0.11058682554347833</v>
      </c>
      <c r="Q121" s="5">
        <v>-0.48898153641304348</v>
      </c>
      <c r="R121" s="5">
        <v>0.44655981576086956</v>
      </c>
      <c r="S121" s="5">
        <v>0.14295042717391304</v>
      </c>
      <c r="T121" s="5">
        <v>0.15081521739130438</v>
      </c>
      <c r="U121" s="5">
        <v>1.0869565217391313E-2</v>
      </c>
      <c r="V121" s="5">
        <v>-0.10642968423913036</v>
      </c>
      <c r="W121" s="5">
        <v>0.33472529293478265</v>
      </c>
      <c r="X121" s="5">
        <v>-0.72337387391304331</v>
      </c>
      <c r="Y121" s="5">
        <v>3.6196187499999997E-2</v>
      </c>
      <c r="Z121" s="5">
        <v>-0.49018232826086944</v>
      </c>
      <c r="AA121" s="5">
        <v>-6.5643648913043473E-2</v>
      </c>
      <c r="AB121" s="5">
        <v>0.22988910380434788</v>
      </c>
      <c r="AC121" s="5">
        <v>0.46190271195652177</v>
      </c>
      <c r="AD121" s="5">
        <v>8.6591158152173955E-2</v>
      </c>
      <c r="AE121" s="5">
        <v>0</v>
      </c>
      <c r="AF121" s="5">
        <v>1</v>
      </c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 spans="2:66">
      <c r="B122" s="1">
        <v>0</v>
      </c>
      <c r="C122" s="1">
        <v>0</v>
      </c>
      <c r="D122" s="1">
        <v>0</v>
      </c>
      <c r="E122" s="1" t="s">
        <v>256</v>
      </c>
      <c r="F122" s="1" t="s">
        <v>412</v>
      </c>
      <c r="G122" s="1" t="s">
        <v>84</v>
      </c>
      <c r="H122" s="1" t="s">
        <v>51</v>
      </c>
      <c r="I122" s="1">
        <v>1</v>
      </c>
      <c r="J122" s="5">
        <v>-0.17333333333333339</v>
      </c>
      <c r="K122" s="5">
        <v>-0.21333333333333332</v>
      </c>
      <c r="L122" s="5">
        <v>0.34222222222222221</v>
      </c>
      <c r="M122" s="5">
        <v>0.1377777777777778</v>
      </c>
      <c r="N122" s="5">
        <v>0.25777777777777783</v>
      </c>
      <c r="O122" s="5">
        <v>0.8</v>
      </c>
      <c r="P122" s="5">
        <v>-0.25333333333333324</v>
      </c>
      <c r="Q122" s="5">
        <v>0.60000000000000009</v>
      </c>
      <c r="R122" s="5">
        <v>-6.6666666666666624E-2</v>
      </c>
      <c r="S122" s="5">
        <v>1.3333333333333246E-2</v>
      </c>
      <c r="T122" s="5">
        <v>-0.37333333333333329</v>
      </c>
      <c r="U122" s="5">
        <v>7.111111111111118E-2</v>
      </c>
      <c r="V122" s="5">
        <v>-0.77333333333333343</v>
      </c>
      <c r="W122" s="5">
        <v>7.5555555555555529E-2</v>
      </c>
      <c r="X122" s="5">
        <v>2.6666666666666689E-2</v>
      </c>
      <c r="Y122" s="5">
        <v>0.44</v>
      </c>
      <c r="Z122" s="5">
        <v>-0.21333333333333332</v>
      </c>
      <c r="AA122" s="5">
        <v>7.111111111111118E-2</v>
      </c>
      <c r="AB122" s="5">
        <v>-0.23111111111111113</v>
      </c>
      <c r="AC122" s="5">
        <v>0.58666666666666656</v>
      </c>
      <c r="AD122" s="5">
        <v>0.18666666666666665</v>
      </c>
      <c r="AE122" s="5">
        <v>0</v>
      </c>
      <c r="AF122" s="5">
        <v>1</v>
      </c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 spans="2:66">
      <c r="B123" s="1">
        <v>0</v>
      </c>
      <c r="C123" s="1">
        <v>0</v>
      </c>
      <c r="D123" s="1">
        <v>0</v>
      </c>
      <c r="E123" s="1" t="s">
        <v>9</v>
      </c>
      <c r="F123" s="1" t="s">
        <v>412</v>
      </c>
      <c r="G123" s="1" t="s">
        <v>84</v>
      </c>
      <c r="H123" s="1" t="s">
        <v>51</v>
      </c>
      <c r="I123" s="1">
        <v>1</v>
      </c>
      <c r="J123" s="5">
        <v>-0.14925373134328374</v>
      </c>
      <c r="K123" s="5">
        <v>-0.23383084577114441</v>
      </c>
      <c r="L123" s="5">
        <v>0.36318407960198995</v>
      </c>
      <c r="M123" s="5">
        <v>6.4676616915422841E-2</v>
      </c>
      <c r="N123" s="5">
        <v>3.4825870646766094E-2</v>
      </c>
      <c r="O123" s="5">
        <v>0.71641791044776126</v>
      </c>
      <c r="P123" s="5">
        <v>-6.965174129353241E-2</v>
      </c>
      <c r="Q123" s="5">
        <v>2.9850746268656636E-2</v>
      </c>
      <c r="R123" s="5">
        <v>0.19402985074626852</v>
      </c>
      <c r="S123" s="5">
        <v>8.4577114427860561E-2</v>
      </c>
      <c r="T123" s="5">
        <v>-9.9502487562189157E-2</v>
      </c>
      <c r="U123" s="5">
        <v>3.4825870646766094E-2</v>
      </c>
      <c r="V123" s="5">
        <v>-0.37313432835820898</v>
      </c>
      <c r="W123" s="5">
        <v>0.21393034825870635</v>
      </c>
      <c r="X123" s="5">
        <v>-0.38308457711442789</v>
      </c>
      <c r="Y123" s="5">
        <v>0.22885572139303473</v>
      </c>
      <c r="Z123" s="5">
        <v>-0.36318407960199028</v>
      </c>
      <c r="AA123" s="5">
        <v>0</v>
      </c>
      <c r="AB123" s="5">
        <v>2.9850746268656636E-2</v>
      </c>
      <c r="AC123" s="5">
        <v>0.52238805970149249</v>
      </c>
      <c r="AD123" s="5">
        <v>0.13432835820895514</v>
      </c>
      <c r="AE123" s="5">
        <v>0</v>
      </c>
      <c r="AF123" s="5">
        <v>1</v>
      </c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 spans="2:66">
      <c r="B124" s="1">
        <v>0</v>
      </c>
      <c r="C124" s="1">
        <v>0</v>
      </c>
      <c r="D124" s="1">
        <v>61</v>
      </c>
      <c r="E124" s="1" t="s">
        <v>255</v>
      </c>
      <c r="F124" s="1" t="s">
        <v>410</v>
      </c>
      <c r="G124" s="1" t="s">
        <v>84</v>
      </c>
      <c r="H124" s="1" t="s">
        <v>56</v>
      </c>
      <c r="I124" s="1">
        <v>1</v>
      </c>
      <c r="J124" s="5">
        <v>-0.10390945697066946</v>
      </c>
      <c r="K124" s="5">
        <v>0.1974612020408115</v>
      </c>
      <c r="L124" s="5">
        <v>0.35774630149476805</v>
      </c>
      <c r="M124" s="5">
        <v>-0.38603683650478787</v>
      </c>
      <c r="N124" s="5">
        <v>8.0602130273491543E-2</v>
      </c>
      <c r="O124" s="5">
        <v>-7.7476138329508754E-2</v>
      </c>
      <c r="P124" s="5">
        <v>0.2556941847741952</v>
      </c>
      <c r="Q124" s="5">
        <v>0.37413570235937588</v>
      </c>
      <c r="R124" s="5">
        <v>0.12330046908413828</v>
      </c>
      <c r="S124" s="5">
        <v>3.3242128044520737E-2</v>
      </c>
      <c r="T124" s="5">
        <v>4.9497248530040679E-2</v>
      </c>
      <c r="U124" s="5">
        <v>0.14595200587134666</v>
      </c>
      <c r="V124" s="5">
        <v>-0.27571497829233499</v>
      </c>
      <c r="W124" s="5">
        <v>-3.0401195021077958E-2</v>
      </c>
      <c r="X124" s="5">
        <v>0.15833334334815904</v>
      </c>
      <c r="Y124" s="5">
        <v>0.18873221641535545</v>
      </c>
      <c r="Z124" s="5">
        <v>-0.19436977066797587</v>
      </c>
      <c r="AA124" s="5">
        <v>7.9831068544358502E-4</v>
      </c>
      <c r="AB124" s="5">
        <v>7.6823790548208051E-2</v>
      </c>
      <c r="AC124" s="5">
        <v>-0.1762308996323598</v>
      </c>
      <c r="AD124" s="5">
        <v>-0.2100537684979345</v>
      </c>
      <c r="AE124" s="5">
        <v>0</v>
      </c>
      <c r="AF124" s="5">
        <v>1</v>
      </c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 spans="2:66">
      <c r="B125" s="1">
        <v>0</v>
      </c>
      <c r="C125" s="1">
        <v>0</v>
      </c>
      <c r="D125" s="1">
        <v>0</v>
      </c>
      <c r="E125" s="1" t="s">
        <v>256</v>
      </c>
      <c r="F125" s="1" t="s">
        <v>410</v>
      </c>
      <c r="G125" s="1" t="s">
        <v>84</v>
      </c>
      <c r="H125" s="1" t="s">
        <v>56</v>
      </c>
      <c r="I125" s="1">
        <v>1</v>
      </c>
      <c r="J125" s="5">
        <v>-0.16742965206474852</v>
      </c>
      <c r="K125" s="5">
        <v>1.4629178282733237E-2</v>
      </c>
      <c r="L125" s="5">
        <v>0.21278950563437929</v>
      </c>
      <c r="M125" s="5">
        <v>-0.41793577360950823</v>
      </c>
      <c r="N125" s="5">
        <v>0.15590561258093</v>
      </c>
      <c r="O125" s="5">
        <v>0.15836802243884573</v>
      </c>
      <c r="P125" s="5">
        <v>-0.38650751027278929</v>
      </c>
      <c r="Q125" s="5">
        <v>-4.1780710246869489E-2</v>
      </c>
      <c r="R125" s="5">
        <v>-0.39525907312151765</v>
      </c>
      <c r="S125" s="5">
        <v>9.7489889728031923E-2</v>
      </c>
      <c r="T125" s="5">
        <v>-3.9524855511240221E-2</v>
      </c>
      <c r="U125" s="5">
        <v>0.30755958441671016</v>
      </c>
      <c r="V125" s="5">
        <v>-0.39233946222245436</v>
      </c>
      <c r="W125" s="5">
        <v>1.0236165020557027E-2</v>
      </c>
      <c r="X125" s="5">
        <v>0.1365123225138957</v>
      </c>
      <c r="Y125" s="5">
        <v>-0.20025558221834297</v>
      </c>
      <c r="Z125" s="5">
        <v>-1.6695735995611999E-2</v>
      </c>
      <c r="AA125" s="5">
        <v>0.26449365427686744</v>
      </c>
      <c r="AB125" s="5">
        <v>0.19787566634259773</v>
      </c>
      <c r="AC125" s="5">
        <v>-0.19340052852155157</v>
      </c>
      <c r="AD125" s="5">
        <v>-3.0335285046640476E-2</v>
      </c>
      <c r="AE125" s="5">
        <v>0</v>
      </c>
      <c r="AF125" s="5">
        <v>1</v>
      </c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 spans="2:66">
      <c r="B126" s="1">
        <v>0</v>
      </c>
      <c r="C126" s="1">
        <v>0</v>
      </c>
      <c r="D126" s="1">
        <v>0</v>
      </c>
      <c r="E126" s="1" t="s">
        <v>9</v>
      </c>
      <c r="F126" s="1" t="s">
        <v>410</v>
      </c>
      <c r="G126" s="1" t="s">
        <v>84</v>
      </c>
      <c r="H126" s="1" t="s">
        <v>56</v>
      </c>
      <c r="I126" s="1">
        <v>1</v>
      </c>
      <c r="J126" s="5">
        <v>-0.10899864608596932</v>
      </c>
      <c r="K126" s="5">
        <v>0.10684462071189829</v>
      </c>
      <c r="L126" s="5">
        <v>0.2781686680582699</v>
      </c>
      <c r="M126" s="5">
        <v>-0.39896365030687458</v>
      </c>
      <c r="N126" s="5">
        <v>0.1106439884372788</v>
      </c>
      <c r="O126" s="5">
        <v>1.2690357113453881E-2</v>
      </c>
      <c r="P126" s="5">
        <v>-1.6445666844604728E-3</v>
      </c>
      <c r="Q126" s="5">
        <v>0.15226472021278897</v>
      </c>
      <c r="R126" s="5">
        <v>-0.10092113342289596</v>
      </c>
      <c r="S126" s="5">
        <v>5.7084283072482221E-2</v>
      </c>
      <c r="T126" s="5">
        <v>-8.8890729312574978E-3</v>
      </c>
      <c r="U126" s="5">
        <v>0.21854668202682784</v>
      </c>
      <c r="V126" s="5">
        <v>-0.34308896415480966</v>
      </c>
      <c r="W126" s="5">
        <v>6.7840857018108911E-3</v>
      </c>
      <c r="X126" s="5">
        <v>0.12185519722095337</v>
      </c>
      <c r="Y126" s="5">
        <v>3.1289676883107581E-3</v>
      </c>
      <c r="Z126" s="5">
        <v>-0.10125899655451071</v>
      </c>
      <c r="AA126" s="5">
        <v>0.10170901431402896</v>
      </c>
      <c r="AB126" s="5">
        <v>0.16144540637057869</v>
      </c>
      <c r="AC126" s="5">
        <v>-0.17654797104857572</v>
      </c>
      <c r="AD126" s="5">
        <v>-0.11551301891546624</v>
      </c>
      <c r="AE126" s="5">
        <v>0</v>
      </c>
      <c r="AF126" s="5">
        <v>1</v>
      </c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 spans="2:66">
      <c r="B127" s="1">
        <v>0</v>
      </c>
      <c r="C127" s="1">
        <v>0</v>
      </c>
      <c r="D127" s="1">
        <v>62</v>
      </c>
      <c r="E127" s="1" t="s">
        <v>255</v>
      </c>
      <c r="F127" s="1" t="s">
        <v>413</v>
      </c>
      <c r="G127" s="1" t="s">
        <v>84</v>
      </c>
      <c r="H127" s="1" t="s">
        <v>52</v>
      </c>
      <c r="I127" s="1">
        <v>0</v>
      </c>
      <c r="J127" s="5">
        <v>-2.8871391076115509E-2</v>
      </c>
      <c r="K127" s="5">
        <v>-2.6246719160105011E-2</v>
      </c>
      <c r="L127" s="5">
        <v>0.16272965879265092</v>
      </c>
      <c r="M127" s="5">
        <v>-0.19160104986876642</v>
      </c>
      <c r="N127" s="5">
        <v>-3.1496062992126012E-2</v>
      </c>
      <c r="O127" s="5">
        <v>-5.7742782152231019E-2</v>
      </c>
      <c r="P127" s="5">
        <v>-0.1207349081364829</v>
      </c>
      <c r="Q127" s="5">
        <v>0.20997375328083992</v>
      </c>
      <c r="R127" s="5">
        <v>8.3989501312335887E-2</v>
      </c>
      <c r="S127" s="5">
        <v>5.511811023622052E-2</v>
      </c>
      <c r="T127" s="5">
        <v>2.6246719160105008E-3</v>
      </c>
      <c r="U127" s="5">
        <v>-4.1994750656168013E-2</v>
      </c>
      <c r="V127" s="5">
        <v>1.8372703412073508E-2</v>
      </c>
      <c r="W127" s="5">
        <v>1.8372703412073508E-2</v>
      </c>
      <c r="X127" s="5">
        <v>0.1312335958005249</v>
      </c>
      <c r="Y127" s="5">
        <v>8.3989501312335887E-2</v>
      </c>
      <c r="Z127" s="5">
        <v>-6.824146981627302E-2</v>
      </c>
      <c r="AA127" s="5">
        <v>1.3123359580052505E-2</v>
      </c>
      <c r="AB127" s="5">
        <v>0.24671916010498679</v>
      </c>
      <c r="AC127" s="5">
        <v>7.3490813648293879E-2</v>
      </c>
      <c r="AD127" s="5">
        <v>9.4488188976377896E-2</v>
      </c>
      <c r="AE127" s="5">
        <v>0</v>
      </c>
      <c r="AF127" s="5">
        <v>-1</v>
      </c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 spans="2:66">
      <c r="B128" s="1">
        <v>0</v>
      </c>
      <c r="C128" s="1">
        <v>0</v>
      </c>
      <c r="D128" s="1">
        <v>0</v>
      </c>
      <c r="E128" s="1" t="s">
        <v>256</v>
      </c>
      <c r="F128" s="1" t="s">
        <v>413</v>
      </c>
      <c r="G128" s="1" t="s">
        <v>84</v>
      </c>
      <c r="H128" s="1" t="s">
        <v>52</v>
      </c>
      <c r="I128" s="1">
        <v>0</v>
      </c>
      <c r="J128" s="5">
        <v>2.8818443804034611E-3</v>
      </c>
      <c r="K128" s="5">
        <v>-6.3400576368875985E-2</v>
      </c>
      <c r="L128" s="5">
        <v>0.21902017291066286</v>
      </c>
      <c r="M128" s="5">
        <v>-0.1729106628242075</v>
      </c>
      <c r="N128" s="5">
        <v>-4.3227665706051757E-2</v>
      </c>
      <c r="O128" s="5">
        <v>-0.11239193083573482</v>
      </c>
      <c r="P128" s="5">
        <v>-0.15561959654178673</v>
      </c>
      <c r="Q128" s="5">
        <v>-0.12968299711815559</v>
      </c>
      <c r="R128" s="5">
        <v>5.4755043227665758E-2</v>
      </c>
      <c r="S128" s="5">
        <v>0.10086455331412113</v>
      </c>
      <c r="T128" s="5">
        <v>-7.7809798270893293E-2</v>
      </c>
      <c r="U128" s="5">
        <v>-4.3227665706051757E-2</v>
      </c>
      <c r="V128" s="5">
        <v>-3.746397694524483E-2</v>
      </c>
      <c r="W128" s="5">
        <v>-6.9164265129682906E-2</v>
      </c>
      <c r="X128" s="5">
        <v>-8.6455331412103823E-3</v>
      </c>
      <c r="Y128" s="5">
        <v>5.4755043227665758E-2</v>
      </c>
      <c r="Z128" s="5">
        <v>5.4755043227665758E-2</v>
      </c>
      <c r="AA128" s="5">
        <v>0.11527377521613844</v>
      </c>
      <c r="AB128" s="5">
        <v>-0.1210374639769452</v>
      </c>
      <c r="AC128" s="5">
        <v>8.3573487031700366E-2</v>
      </c>
      <c r="AD128" s="5">
        <v>0.15561959654178689</v>
      </c>
      <c r="AE128" s="5">
        <v>0</v>
      </c>
      <c r="AF128" s="5">
        <v>-1</v>
      </c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 spans="2:66">
      <c r="B129" s="1">
        <v>0</v>
      </c>
      <c r="C129" s="1">
        <v>0</v>
      </c>
      <c r="D129" s="1">
        <v>0</v>
      </c>
      <c r="E129" s="1" t="s">
        <v>9</v>
      </c>
      <c r="F129" s="1" t="s">
        <v>413</v>
      </c>
      <c r="G129" s="1" t="s">
        <v>84</v>
      </c>
      <c r="H129" s="1" t="s">
        <v>52</v>
      </c>
      <c r="I129" s="1">
        <v>0</v>
      </c>
      <c r="J129" s="5">
        <v>-1.3623978201634889E-2</v>
      </c>
      <c r="K129" s="5">
        <v>-3.8147138964577693E-2</v>
      </c>
      <c r="L129" s="5">
        <v>0.18256130790190736</v>
      </c>
      <c r="M129" s="5">
        <v>-0.18256130790190736</v>
      </c>
      <c r="N129" s="5">
        <v>-3.8147138964577693E-2</v>
      </c>
      <c r="O129" s="5">
        <v>-8.1743869209809181E-2</v>
      </c>
      <c r="P129" s="5">
        <v>-0.13896457765667572</v>
      </c>
      <c r="Q129" s="5">
        <v>4.6321525885558622E-2</v>
      </c>
      <c r="R129" s="5">
        <v>6.8119891008174449E-2</v>
      </c>
      <c r="S129" s="5">
        <v>7.3569482288828411E-2</v>
      </c>
      <c r="T129" s="5">
        <v>-2.9972752043596756E-2</v>
      </c>
      <c r="U129" s="5">
        <v>-4.3596730245231648E-2</v>
      </c>
      <c r="V129" s="5">
        <v>2.724795640326978E-3</v>
      </c>
      <c r="W129" s="5">
        <v>-2.1798365122615824E-2</v>
      </c>
      <c r="X129" s="5">
        <v>8.1743869209809333E-2</v>
      </c>
      <c r="Y129" s="5">
        <v>7.0844686648501423E-2</v>
      </c>
      <c r="Z129" s="5">
        <v>-1.6348773841961869E-2</v>
      </c>
      <c r="AA129" s="5">
        <v>5.1771117166212584E-2</v>
      </c>
      <c r="AB129" s="5">
        <v>0.1171662125340599</v>
      </c>
      <c r="AC129" s="5">
        <v>7.3569482288828411E-2</v>
      </c>
      <c r="AD129" s="5">
        <v>0.1171662125340599</v>
      </c>
      <c r="AE129" s="5">
        <v>0</v>
      </c>
      <c r="AF129" s="5">
        <v>-1</v>
      </c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 spans="2:66">
      <c r="B130" s="1">
        <v>0</v>
      </c>
      <c r="C130" s="1">
        <v>0</v>
      </c>
      <c r="D130" s="1">
        <v>63</v>
      </c>
      <c r="E130" s="1" t="s">
        <v>255</v>
      </c>
      <c r="F130" s="1" t="s">
        <v>301</v>
      </c>
      <c r="G130" s="1" t="s">
        <v>320</v>
      </c>
      <c r="H130" s="1" t="s">
        <v>337</v>
      </c>
      <c r="I130" s="1">
        <v>0</v>
      </c>
      <c r="J130" s="5">
        <v>-2.1067073445919751E-2</v>
      </c>
      <c r="K130" s="5">
        <v>-8.647040905914687E-3</v>
      </c>
      <c r="L130" s="5">
        <v>8.4358067551338982E-4</v>
      </c>
      <c r="M130" s="5">
        <v>-4.1730664868687276E-2</v>
      </c>
      <c r="N130" s="5">
        <v>3.5177060147902436E-2</v>
      </c>
      <c r="O130" s="5">
        <v>4.6297403423520622E-2</v>
      </c>
      <c r="P130" s="5">
        <v>1.4641922342707453E-2</v>
      </c>
      <c r="Q130" s="5">
        <v>-7.2453760265168102E-2</v>
      </c>
      <c r="R130" s="5">
        <v>4.005288751445072E-3</v>
      </c>
      <c r="S130" s="5">
        <v>2.4800304737279455E-2</v>
      </c>
      <c r="T130" s="5">
        <v>3.448428551748553E-2</v>
      </c>
      <c r="U130" s="5">
        <v>-2.9765867204290839E-2</v>
      </c>
      <c r="V130" s="5">
        <v>-5.1145591926610418E-2</v>
      </c>
      <c r="W130" s="5">
        <v>6.4190986887260257E-2</v>
      </c>
      <c r="X130" s="5">
        <v>-1.4904074837482302E-2</v>
      </c>
      <c r="Y130" s="5">
        <v>9.7749894255053163E-3</v>
      </c>
      <c r="Z130" s="5">
        <v>-1.8607442977190886E-2</v>
      </c>
      <c r="AA130" s="5">
        <v>-2.0812819509826452E-2</v>
      </c>
      <c r="AB130" s="5">
        <v>2.2859848164617901E-2</v>
      </c>
      <c r="AC130" s="5">
        <v>4.1785945147289456E-2</v>
      </c>
      <c r="AD130" s="5">
        <v>6.0373153245361737E-2</v>
      </c>
      <c r="AE130" s="5">
        <v>0</v>
      </c>
      <c r="AF130" s="5">
        <v>-1</v>
      </c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 spans="2:66">
      <c r="B131" s="1">
        <v>0</v>
      </c>
      <c r="C131" s="1">
        <v>0</v>
      </c>
      <c r="D131" s="1">
        <v>0</v>
      </c>
      <c r="E131" s="1" t="s">
        <v>256</v>
      </c>
      <c r="F131" s="1" t="s">
        <v>301</v>
      </c>
      <c r="G131" s="1" t="s">
        <v>320</v>
      </c>
      <c r="H131" s="1" t="s">
        <v>337</v>
      </c>
      <c r="I131" s="1">
        <v>0</v>
      </c>
      <c r="J131" s="5">
        <v>-2.5278489874132358E-2</v>
      </c>
      <c r="K131" s="5">
        <v>-3.1343781633804753E-2</v>
      </c>
      <c r="L131" s="5">
        <v>-2.9825170274603706E-4</v>
      </c>
      <c r="M131" s="5">
        <v>2.3580750767062508E-2</v>
      </c>
      <c r="N131" s="5">
        <v>5.6605328564787893E-2</v>
      </c>
      <c r="O131" s="5">
        <v>4.0625211677843144E-2</v>
      </c>
      <c r="P131" s="5">
        <v>5.0198270901395892E-2</v>
      </c>
      <c r="Q131" s="5">
        <v>1.9533288114369049E-3</v>
      </c>
      <c r="R131" s="5">
        <v>1.4720077220077154E-2</v>
      </c>
      <c r="S131" s="5">
        <v>9.1041990419583364E-3</v>
      </c>
      <c r="T131" s="5">
        <v>2.9768378611436824E-3</v>
      </c>
      <c r="U131" s="5">
        <v>-1.9564207064207074E-2</v>
      </c>
      <c r="V131" s="5">
        <v>-3.8105475605475739E-2</v>
      </c>
      <c r="W131" s="5">
        <v>5.968992026684327E-2</v>
      </c>
      <c r="X131" s="5">
        <v>6.4870542811718956E-3</v>
      </c>
      <c r="Y131" s="5">
        <v>1.8704527194411551E-2</v>
      </c>
      <c r="Z131" s="5">
        <v>-2.93709707413836E-2</v>
      </c>
      <c r="AA131" s="5">
        <v>-2.8723383921403774E-2</v>
      </c>
      <c r="AB131" s="5">
        <v>2.9398954703832792E-2</v>
      </c>
      <c r="AC131" s="5">
        <v>2.5537282437913235E-2</v>
      </c>
      <c r="AD131" s="5">
        <v>2.9059205674374488E-3</v>
      </c>
      <c r="AE131" s="5">
        <v>0</v>
      </c>
      <c r="AF131" s="5">
        <v>-1</v>
      </c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 spans="2:66">
      <c r="B132" s="1">
        <v>0</v>
      </c>
      <c r="C132" s="1">
        <v>0</v>
      </c>
      <c r="D132" s="1">
        <v>0</v>
      </c>
      <c r="E132" s="1" t="s">
        <v>9</v>
      </c>
      <c r="F132" s="1" t="s">
        <v>301</v>
      </c>
      <c r="G132" s="1" t="s">
        <v>320</v>
      </c>
      <c r="H132" s="1" t="s">
        <v>337</v>
      </c>
      <c r="I132" s="1">
        <v>0</v>
      </c>
      <c r="J132" s="5">
        <v>-2.407250784378237E-2</v>
      </c>
      <c r="K132" s="5">
        <v>-1.821583932583486E-2</v>
      </c>
      <c r="L132" s="5">
        <v>1.5201336675021927E-3</v>
      </c>
      <c r="M132" s="5">
        <v>-1.3520744536500531E-2</v>
      </c>
      <c r="N132" s="5">
        <v>4.475574902167704E-2</v>
      </c>
      <c r="O132" s="5">
        <v>4.3871764719856488E-2</v>
      </c>
      <c r="P132" s="5">
        <v>3.101941381952298E-2</v>
      </c>
      <c r="Q132" s="5">
        <v>-4.2807017543859696E-2</v>
      </c>
      <c r="R132" s="5">
        <v>9.3707954095767348E-3</v>
      </c>
      <c r="S132" s="5">
        <v>1.8486124687808872E-2</v>
      </c>
      <c r="T132" s="5">
        <v>2.1391558636216355E-2</v>
      </c>
      <c r="U132" s="5">
        <v>-2.4940692247860944E-2</v>
      </c>
      <c r="V132" s="5">
        <v>-4.7701754385964808E-2</v>
      </c>
      <c r="W132" s="5">
        <v>6.2679556032939565E-2</v>
      </c>
      <c r="X132" s="5">
        <v>-6.9188296411527069E-3</v>
      </c>
      <c r="Y132" s="5">
        <v>1.3719483894922585E-2</v>
      </c>
      <c r="Z132" s="5">
        <v>-2.1992189776767548E-2</v>
      </c>
      <c r="AA132" s="5">
        <v>-2.4160401002506261E-2</v>
      </c>
      <c r="AB132" s="5">
        <v>2.3936030552571871E-2</v>
      </c>
      <c r="AC132" s="5">
        <v>3.571800789101473E-2</v>
      </c>
      <c r="AD132" s="5">
        <v>3.6321573163678469E-2</v>
      </c>
      <c r="AE132" s="5">
        <v>0</v>
      </c>
      <c r="AF132" s="5">
        <v>-1</v>
      </c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 spans="2:66">
      <c r="B133" s="1">
        <v>0</v>
      </c>
      <c r="C133" s="1">
        <v>0</v>
      </c>
      <c r="D133" s="1">
        <v>64</v>
      </c>
      <c r="E133" s="1" t="s">
        <v>255</v>
      </c>
      <c r="F133" s="1" t="s">
        <v>101</v>
      </c>
      <c r="G133" s="1" t="s">
        <v>84</v>
      </c>
      <c r="H133" s="1" t="s">
        <v>53</v>
      </c>
      <c r="I133" s="1">
        <v>1</v>
      </c>
      <c r="J133" s="5">
        <v>-0.04</v>
      </c>
      <c r="K133" s="5" t="e">
        <v>#VALUE!</v>
      </c>
      <c r="L133" s="5">
        <v>0</v>
      </c>
      <c r="M133" s="5">
        <v>0.08</v>
      </c>
      <c r="N133" s="5">
        <v>0.2</v>
      </c>
      <c r="O133" s="5">
        <v>0.12</v>
      </c>
      <c r="P133" s="5">
        <v>0.28000000000000003</v>
      </c>
      <c r="Q133" s="5">
        <v>0.08</v>
      </c>
      <c r="R133" s="5">
        <v>0.04</v>
      </c>
      <c r="S133" s="5">
        <v>-0.08</v>
      </c>
      <c r="T133" s="5">
        <v>-0.48</v>
      </c>
      <c r="U133" s="5">
        <v>-0.04</v>
      </c>
      <c r="V133" s="5">
        <v>0.04</v>
      </c>
      <c r="W133" s="5">
        <v>-0.04</v>
      </c>
      <c r="X133" s="5" t="e">
        <v>#VALUE!</v>
      </c>
      <c r="Y133" s="5">
        <v>0.08</v>
      </c>
      <c r="Z133" s="5">
        <v>0.44</v>
      </c>
      <c r="AA133" s="5">
        <v>0.44</v>
      </c>
      <c r="AB133" s="5">
        <v>0</v>
      </c>
      <c r="AC133" s="5">
        <v>0.24</v>
      </c>
      <c r="AD133" s="5">
        <v>0.16</v>
      </c>
      <c r="AE133" s="5">
        <v>0</v>
      </c>
      <c r="AF133" s="5">
        <v>1</v>
      </c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 spans="2:66">
      <c r="B134" s="1">
        <v>0</v>
      </c>
      <c r="C134" s="1">
        <v>0</v>
      </c>
      <c r="D134" s="1">
        <v>0</v>
      </c>
      <c r="E134" s="1" t="s">
        <v>256</v>
      </c>
      <c r="F134" s="1" t="s">
        <v>101</v>
      </c>
      <c r="G134" s="1" t="s">
        <v>84</v>
      </c>
      <c r="H134" s="1" t="s">
        <v>53</v>
      </c>
      <c r="I134" s="1">
        <v>1</v>
      </c>
      <c r="J134" s="5">
        <v>-0.04</v>
      </c>
      <c r="K134" s="5" t="e">
        <v>#VALUE!</v>
      </c>
      <c r="L134" s="5">
        <v>0.04</v>
      </c>
      <c r="M134" s="5">
        <v>0.12</v>
      </c>
      <c r="N134" s="5">
        <v>0.08</v>
      </c>
      <c r="O134" s="5">
        <v>-0.28000000000000003</v>
      </c>
      <c r="P134" s="5">
        <v>0.16</v>
      </c>
      <c r="Q134" s="5">
        <v>-0.24</v>
      </c>
      <c r="R134" s="5">
        <v>0.12</v>
      </c>
      <c r="S134" s="5">
        <v>-0.08</v>
      </c>
      <c r="T134" s="5">
        <v>-0.24</v>
      </c>
      <c r="U134" s="5">
        <v>-0.08</v>
      </c>
      <c r="V134" s="5">
        <v>-0.12</v>
      </c>
      <c r="W134" s="5">
        <v>-0.04</v>
      </c>
      <c r="X134" s="5" t="e">
        <v>#VALUE!</v>
      </c>
      <c r="Y134" s="5">
        <v>0.16</v>
      </c>
      <c r="Z134" s="5">
        <v>-0.24</v>
      </c>
      <c r="AA134" s="5">
        <v>0.6</v>
      </c>
      <c r="AB134" s="5">
        <v>0.16</v>
      </c>
      <c r="AC134" s="5">
        <v>0.32</v>
      </c>
      <c r="AD134" s="5">
        <v>0.32</v>
      </c>
      <c r="AE134" s="5">
        <v>0</v>
      </c>
      <c r="AF134" s="5">
        <v>1</v>
      </c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 spans="2:66">
      <c r="B135" s="1">
        <v>0</v>
      </c>
      <c r="C135" s="1">
        <v>0</v>
      </c>
      <c r="D135" s="1">
        <v>0</v>
      </c>
      <c r="E135" s="1" t="s">
        <v>9</v>
      </c>
      <c r="F135" s="1" t="s">
        <v>101</v>
      </c>
      <c r="G135" s="1" t="s">
        <v>84</v>
      </c>
      <c r="H135" s="1" t="s">
        <v>53</v>
      </c>
      <c r="I135" s="1">
        <v>1</v>
      </c>
      <c r="J135" s="5">
        <v>-0.04</v>
      </c>
      <c r="K135" s="5" t="e">
        <v>#VALUE!</v>
      </c>
      <c r="L135" s="5">
        <v>0</v>
      </c>
      <c r="M135" s="5">
        <v>0.12</v>
      </c>
      <c r="N135" s="5">
        <v>0.16</v>
      </c>
      <c r="O135" s="5">
        <v>0</v>
      </c>
      <c r="P135" s="5">
        <v>0.24</v>
      </c>
      <c r="Q135" s="5">
        <v>0</v>
      </c>
      <c r="R135" s="5">
        <v>0.04</v>
      </c>
      <c r="S135" s="5">
        <v>-0.08</v>
      </c>
      <c r="T135" s="5">
        <v>-0.4</v>
      </c>
      <c r="U135" s="5">
        <v>-0.04</v>
      </c>
      <c r="V135" s="5">
        <v>0</v>
      </c>
      <c r="W135" s="5">
        <v>-0.04</v>
      </c>
      <c r="X135" s="5" t="e">
        <v>#VALUE!</v>
      </c>
      <c r="Y135" s="5">
        <v>0.12</v>
      </c>
      <c r="Z135" s="5">
        <v>0.24</v>
      </c>
      <c r="AA135" s="5">
        <v>0.52</v>
      </c>
      <c r="AB135" s="5">
        <v>0.04</v>
      </c>
      <c r="AC135" s="5">
        <v>0.32</v>
      </c>
      <c r="AD135" s="5">
        <v>0.2</v>
      </c>
      <c r="AE135" s="5">
        <v>0</v>
      </c>
      <c r="AF135" s="5">
        <v>1</v>
      </c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 spans="2:66">
      <c r="B136" s="1">
        <v>0</v>
      </c>
      <c r="C136" s="1">
        <v>0</v>
      </c>
      <c r="D136" s="1">
        <v>65</v>
      </c>
      <c r="E136" s="1" t="s">
        <v>255</v>
      </c>
      <c r="F136" s="1" t="s">
        <v>112</v>
      </c>
      <c r="G136" s="1" t="s">
        <v>84</v>
      </c>
      <c r="H136" s="1" t="s">
        <v>54</v>
      </c>
      <c r="I136" s="1">
        <v>0</v>
      </c>
      <c r="J136" s="5">
        <v>-0.11171237694934034</v>
      </c>
      <c r="K136" s="5">
        <v>0.15497720139200583</v>
      </c>
      <c r="L136" s="5">
        <v>-0.27328787465039184</v>
      </c>
      <c r="M136" s="5">
        <v>8.1035356311620552E-2</v>
      </c>
      <c r="N136" s="5">
        <v>-1.5660181993413208E-2</v>
      </c>
      <c r="O136" s="5">
        <v>0.12280378062595698</v>
      </c>
      <c r="P136" s="5">
        <v>3.9589861700201505E-2</v>
      </c>
      <c r="Q136" s="5">
        <v>-7.2092998597406407E-2</v>
      </c>
      <c r="R136" s="5">
        <v>4.0105623287478902E-2</v>
      </c>
      <c r="S136" s="5">
        <v>0.13334616185070461</v>
      </c>
      <c r="T136" s="5">
        <v>7.1992459183816762E-2</v>
      </c>
      <c r="U136" s="5">
        <v>4.9401390735861625E-2</v>
      </c>
      <c r="V136" s="5">
        <v>1.1577399620309108E-2</v>
      </c>
      <c r="W136" s="5">
        <v>-9.2168431923201496E-2</v>
      </c>
      <c r="X136" s="5">
        <v>4.8704309954986431E-2</v>
      </c>
      <c r="Y136" s="5">
        <v>-3.0870630897427656E-2</v>
      </c>
      <c r="Z136" s="5">
        <v>0.11707395109494961</v>
      </c>
      <c r="AA136" s="5">
        <v>-0.12568906460529997</v>
      </c>
      <c r="AB136" s="5">
        <v>-6.1073887422284472E-2</v>
      </c>
      <c r="AC136" s="5">
        <v>-0.30901259237527495</v>
      </c>
      <c r="AD136" s="5">
        <v>4.1357590643263401E-2</v>
      </c>
      <c r="AE136" s="5">
        <v>0</v>
      </c>
      <c r="AF136" s="5">
        <v>-1</v>
      </c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 spans="2:66">
      <c r="B137" s="1">
        <v>0</v>
      </c>
      <c r="C137" s="1">
        <v>0</v>
      </c>
      <c r="D137" s="1">
        <v>0</v>
      </c>
      <c r="E137" s="1" t="s">
        <v>256</v>
      </c>
      <c r="F137" s="1" t="s">
        <v>112</v>
      </c>
      <c r="G137" s="1" t="s">
        <v>84</v>
      </c>
      <c r="H137" s="1" t="s">
        <v>54</v>
      </c>
      <c r="I137" s="1">
        <v>0</v>
      </c>
      <c r="J137" s="5">
        <v>-0.13647109001319618</v>
      </c>
      <c r="K137" s="5">
        <v>0.28921694724094399</v>
      </c>
      <c r="L137" s="5">
        <v>-0.53343156224263943</v>
      </c>
      <c r="M137" s="5">
        <v>8.2271673536821438E-2</v>
      </c>
      <c r="N137" s="5">
        <v>3.9364164549603974E-2</v>
      </c>
      <c r="O137" s="5">
        <v>-4.1684083628580407E-2</v>
      </c>
      <c r="P137" s="5">
        <v>-0.11237353564430447</v>
      </c>
      <c r="Q137" s="5">
        <v>0.1453949839878575</v>
      </c>
      <c r="R137" s="5">
        <v>0.11694964706821491</v>
      </c>
      <c r="S137" s="5">
        <v>0.31298172672248276</v>
      </c>
      <c r="T137" s="5">
        <v>0.15851633691492167</v>
      </c>
      <c r="U137" s="5">
        <v>0.12269403292860537</v>
      </c>
      <c r="V137" s="5">
        <v>-0.14388502284751661</v>
      </c>
      <c r="W137" s="5">
        <v>-0.15437489684792008</v>
      </c>
      <c r="X137" s="5">
        <v>-8.8707040144365756E-2</v>
      </c>
      <c r="Y137" s="5">
        <v>-4.0522335278397568E-2</v>
      </c>
      <c r="Z137" s="5">
        <v>-7.0337801654799109E-2</v>
      </c>
      <c r="AA137" s="5">
        <v>-0.20108934112664098</v>
      </c>
      <c r="AB137" s="5">
        <v>-0.17549810168130847</v>
      </c>
      <c r="AC137" s="5">
        <v>-0.36766255679181525</v>
      </c>
      <c r="AD137" s="5">
        <v>-6.8598169375877316E-2</v>
      </c>
      <c r="AE137" s="5">
        <v>0</v>
      </c>
      <c r="AF137" s="5">
        <v>-1</v>
      </c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 spans="2:66">
      <c r="B138" s="1">
        <v>0</v>
      </c>
      <c r="C138" s="1">
        <v>0</v>
      </c>
      <c r="D138" s="1">
        <v>0</v>
      </c>
      <c r="E138" s="1" t="s">
        <v>9</v>
      </c>
      <c r="F138" s="1" t="s">
        <v>112</v>
      </c>
      <c r="G138" s="1" t="s">
        <v>84</v>
      </c>
      <c r="H138" s="1" t="s">
        <v>54</v>
      </c>
      <c r="I138" s="1">
        <v>0</v>
      </c>
      <c r="J138" s="5">
        <v>-0.11514454301065478</v>
      </c>
      <c r="K138" s="5">
        <v>0.19338173548140528</v>
      </c>
      <c r="L138" s="5">
        <v>-0.33729057873709078</v>
      </c>
      <c r="M138" s="5">
        <v>8.1096852252169435E-2</v>
      </c>
      <c r="N138" s="5">
        <v>-1.1596979286276306E-3</v>
      </c>
      <c r="O138" s="5">
        <v>9.0840653137929606E-2</v>
      </c>
      <c r="P138" s="5">
        <v>7.7786299676429532E-3</v>
      </c>
      <c r="Q138" s="5">
        <v>-9.1842650296043854E-3</v>
      </c>
      <c r="R138" s="5">
        <v>5.7858776471267089E-2</v>
      </c>
      <c r="S138" s="5">
        <v>0.18602885492096319</v>
      </c>
      <c r="T138" s="5">
        <v>9.9130242476359334E-2</v>
      </c>
      <c r="U138" s="5">
        <v>6.9018024243796786E-2</v>
      </c>
      <c r="V138" s="5">
        <v>-3.0993326787917837E-2</v>
      </c>
      <c r="W138" s="5">
        <v>-0.10950756252514102</v>
      </c>
      <c r="X138" s="5">
        <v>1.7073011451625028E-2</v>
      </c>
      <c r="Y138" s="5">
        <v>-3.0979473748838558E-2</v>
      </c>
      <c r="Z138" s="5">
        <v>4.9626741971320762E-2</v>
      </c>
      <c r="AA138" s="5">
        <v>-0.15429585960029724</v>
      </c>
      <c r="AB138" s="5">
        <v>-9.2624016297731301E-2</v>
      </c>
      <c r="AC138" s="5">
        <v>-0.33025567090089042</v>
      </c>
      <c r="AD138" s="5">
        <v>1.6251730453364671E-2</v>
      </c>
      <c r="AE138" s="5">
        <v>0</v>
      </c>
      <c r="AF138" s="5">
        <v>-1</v>
      </c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 spans="2:66">
      <c r="B139" s="1">
        <v>0</v>
      </c>
      <c r="C139" s="1">
        <v>0</v>
      </c>
      <c r="D139" s="1">
        <v>66</v>
      </c>
      <c r="E139" s="1" t="s">
        <v>255</v>
      </c>
      <c r="F139" s="1" t="s">
        <v>414</v>
      </c>
      <c r="G139" s="1" t="s">
        <v>320</v>
      </c>
      <c r="H139" s="1" t="s">
        <v>336</v>
      </c>
      <c r="I139" s="1">
        <v>0</v>
      </c>
      <c r="J139" s="5">
        <v>-2.1610545460757579E-3</v>
      </c>
      <c r="K139" s="5">
        <v>-2.278045353837926E-2</v>
      </c>
      <c r="L139" s="5">
        <v>-3.1348007521727381E-2</v>
      </c>
      <c r="M139" s="5">
        <v>1.8226504307027734E-2</v>
      </c>
      <c r="N139" s="5">
        <v>-4.0462830383509608E-3</v>
      </c>
      <c r="O139" s="5">
        <v>-1.8246673903335946E-2</v>
      </c>
      <c r="P139" s="5">
        <v>-1.3601146501626096E-2</v>
      </c>
      <c r="Q139" s="5">
        <v>-4.2563421437355836E-2</v>
      </c>
      <c r="R139" s="5">
        <v>6.6919791065467443E-3</v>
      </c>
      <c r="S139" s="5">
        <v>5.0240052722496549E-3</v>
      </c>
      <c r="T139" s="5">
        <v>-1.0651299883881662E-2</v>
      </c>
      <c r="U139" s="5">
        <v>6.9317666771166447E-3</v>
      </c>
      <c r="V139" s="5">
        <v>2.6775471674394097E-3</v>
      </c>
      <c r="W139" s="5">
        <v>-5.7441589680704494E-3</v>
      </c>
      <c r="X139" s="5">
        <v>-3.7208006927723795E-2</v>
      </c>
      <c r="Y139" s="5">
        <v>-1.7186354171099531E-2</v>
      </c>
      <c r="Z139" s="5">
        <v>1.8084666155789425E-3</v>
      </c>
      <c r="AA139" s="5">
        <v>3.9707787780638958E-3</v>
      </c>
      <c r="AB139" s="5">
        <v>-2.8634556384656104E-2</v>
      </c>
      <c r="AC139" s="5">
        <v>-8.3004183032243956E-3</v>
      </c>
      <c r="AD139" s="5">
        <v>-1.4115933035490018E-2</v>
      </c>
      <c r="AE139" s="5">
        <v>0</v>
      </c>
      <c r="AF139" s="5">
        <v>-1</v>
      </c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 spans="2:66">
      <c r="B140" s="1">
        <v>0</v>
      </c>
      <c r="C140" s="1">
        <v>0</v>
      </c>
      <c r="D140" s="1">
        <v>0</v>
      </c>
      <c r="E140" s="1" t="s">
        <v>256</v>
      </c>
      <c r="F140" s="1" t="s">
        <v>414</v>
      </c>
      <c r="G140" s="1" t="s">
        <v>320</v>
      </c>
      <c r="H140" s="1" t="s">
        <v>336</v>
      </c>
      <c r="I140" s="1">
        <v>0</v>
      </c>
      <c r="J140" s="5">
        <v>1.0241375051213648E-2</v>
      </c>
      <c r="K140" s="5">
        <v>-5.5849115758029155E-3</v>
      </c>
      <c r="L140" s="5">
        <v>1.7503059932139346E-2</v>
      </c>
      <c r="M140" s="5">
        <v>3.3826638433724465E-2</v>
      </c>
      <c r="N140" s="5">
        <v>-4.0963389614728236E-2</v>
      </c>
      <c r="O140" s="5">
        <v>-3.5558417299313645E-2</v>
      </c>
      <c r="P140" s="5">
        <v>-2.9014548037438217E-2</v>
      </c>
      <c r="Q140" s="5">
        <v>-0.13666407036060901</v>
      </c>
      <c r="R140" s="5">
        <v>-6.1817293035084167E-4</v>
      </c>
      <c r="S140" s="5">
        <v>-2.0263780954308964E-2</v>
      </c>
      <c r="T140" s="5">
        <v>-1.2547728862694978E-3</v>
      </c>
      <c r="U140" s="5">
        <v>1.5925529059480165E-2</v>
      </c>
      <c r="V140" s="5">
        <v>-2.5865421816037824E-2</v>
      </c>
      <c r="W140" s="5">
        <v>-6.624715811416197E-3</v>
      </c>
      <c r="X140" s="5">
        <v>-7.4483083955021637E-2</v>
      </c>
      <c r="Y140" s="5">
        <v>-3.425705614080201E-2</v>
      </c>
      <c r="Z140" s="5">
        <v>-6.1081132875296339E-2</v>
      </c>
      <c r="AA140" s="5">
        <v>-2.6846794588560492E-2</v>
      </c>
      <c r="AB140" s="5">
        <v>-1.7293624900445462E-2</v>
      </c>
      <c r="AC140" s="5">
        <v>2.3618388932964834E-2</v>
      </c>
      <c r="AD140" s="5">
        <v>-3.544448783295337E-2</v>
      </c>
      <c r="AE140" s="5">
        <v>0</v>
      </c>
      <c r="AF140" s="5">
        <v>-1</v>
      </c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 spans="2:66">
      <c r="B141" s="1">
        <v>0</v>
      </c>
      <c r="C141" s="1">
        <v>0</v>
      </c>
      <c r="D141" s="1">
        <v>0</v>
      </c>
      <c r="E141" s="1" t="s">
        <v>9</v>
      </c>
      <c r="F141" s="1" t="s">
        <v>414</v>
      </c>
      <c r="G141" s="1" t="s">
        <v>320</v>
      </c>
      <c r="H141" s="1" t="s">
        <v>336</v>
      </c>
      <c r="I141" s="1">
        <v>0</v>
      </c>
      <c r="J141" s="5">
        <v>2.0166420919436666E-3</v>
      </c>
      <c r="K141" s="5">
        <v>-1.3018451567043657E-2</v>
      </c>
      <c r="L141" s="5">
        <v>-1.6045768381033568E-2</v>
      </c>
      <c r="M141" s="5">
        <v>2.5481041005903371E-2</v>
      </c>
      <c r="N141" s="5">
        <v>-1.1325250920332687E-2</v>
      </c>
      <c r="O141" s="5">
        <v>-1.5949962884091839E-2</v>
      </c>
      <c r="P141" s="5">
        <v>-1.4014545132858967E-2</v>
      </c>
      <c r="Q141" s="5">
        <v>-5.6679549686129989E-2</v>
      </c>
      <c r="R141" s="5">
        <v>9.3981155734661186E-3</v>
      </c>
      <c r="S141" s="5">
        <v>-1.54294768598919E-3</v>
      </c>
      <c r="T141" s="5">
        <v>-4.047712682378803E-3</v>
      </c>
      <c r="U141" s="5">
        <v>9.9168223780249747E-3</v>
      </c>
      <c r="V141" s="5">
        <v>-6.1257323026848911E-4</v>
      </c>
      <c r="W141" s="5">
        <v>-3.0048045813177086E-3</v>
      </c>
      <c r="X141" s="5">
        <v>-4.1472995762228855E-2</v>
      </c>
      <c r="Y141" s="5">
        <v>-1.8989870988273403E-2</v>
      </c>
      <c r="Z141" s="5">
        <v>-1.0567294177249723E-2</v>
      </c>
      <c r="AA141" s="5">
        <v>-3.3673984141618695E-3</v>
      </c>
      <c r="AB141" s="5">
        <v>-1.9709704739393819E-2</v>
      </c>
      <c r="AC141" s="5">
        <v>4.5631481589002024E-3</v>
      </c>
      <c r="AD141" s="5">
        <v>-1.6322889757784103E-2</v>
      </c>
      <c r="AE141" s="5">
        <v>0</v>
      </c>
      <c r="AF141" s="5">
        <v>-1</v>
      </c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 spans="2:66">
      <c r="B142" s="1">
        <v>0</v>
      </c>
      <c r="C142" s="1">
        <v>0</v>
      </c>
      <c r="D142" s="1">
        <v>67</v>
      </c>
      <c r="E142" s="1" t="s">
        <v>9</v>
      </c>
      <c r="F142" s="1" t="s">
        <v>297</v>
      </c>
      <c r="G142" s="1" t="s">
        <v>320</v>
      </c>
      <c r="H142" s="1" t="s">
        <v>331</v>
      </c>
      <c r="I142" s="1">
        <v>0</v>
      </c>
      <c r="J142" s="5" t="e">
        <v>#VALUE!</v>
      </c>
      <c r="K142" s="5" t="e">
        <v>#VALUE!</v>
      </c>
      <c r="L142" s="5" t="e">
        <v>#VALUE!</v>
      </c>
      <c r="M142" s="5" t="e">
        <v>#VALUE!</v>
      </c>
      <c r="N142" s="5" t="e">
        <v>#VALUE!</v>
      </c>
      <c r="O142" s="5" t="e">
        <v>#VALUE!</v>
      </c>
      <c r="P142" s="5" t="e">
        <v>#VALUE!</v>
      </c>
      <c r="Q142" s="5" t="e">
        <v>#VALUE!</v>
      </c>
      <c r="R142" s="5" t="e">
        <v>#VALUE!</v>
      </c>
      <c r="S142" s="5" t="e">
        <v>#VALUE!</v>
      </c>
      <c r="T142" s="5" t="e">
        <v>#VALUE!</v>
      </c>
      <c r="U142" s="5" t="e">
        <v>#VALUE!</v>
      </c>
      <c r="V142" s="5" t="e">
        <v>#VALUE!</v>
      </c>
      <c r="W142" s="5" t="e">
        <v>#VALUE!</v>
      </c>
      <c r="X142" s="5" t="e">
        <v>#VALUE!</v>
      </c>
      <c r="Y142" s="5" t="e">
        <v>#VALUE!</v>
      </c>
      <c r="Z142" s="5" t="e">
        <v>#VALUE!</v>
      </c>
      <c r="AA142" s="5" t="e">
        <v>#VALUE!</v>
      </c>
      <c r="AB142" s="5" t="e">
        <v>#VALUE!</v>
      </c>
      <c r="AC142" s="5" t="e">
        <v>#VALUE!</v>
      </c>
      <c r="AD142" s="5" t="e">
        <v>#VALUE!</v>
      </c>
      <c r="AE142" s="5" t="e">
        <v>#VALUE!</v>
      </c>
      <c r="AF142" s="5" t="e">
        <v>#VALUE!</v>
      </c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 spans="2:66">
      <c r="B143" s="1">
        <v>0</v>
      </c>
      <c r="C143" s="1">
        <v>0</v>
      </c>
      <c r="D143" s="1">
        <v>68</v>
      </c>
      <c r="E143" s="1" t="s">
        <v>255</v>
      </c>
      <c r="F143" s="1" t="s">
        <v>91</v>
      </c>
      <c r="G143" s="1" t="s">
        <v>84</v>
      </c>
      <c r="H143" s="1" t="s">
        <v>55</v>
      </c>
      <c r="I143" s="1">
        <v>0</v>
      </c>
      <c r="J143" s="5">
        <v>-3.1959870617849127E-2</v>
      </c>
      <c r="K143" s="5">
        <v>0.26162163156393986</v>
      </c>
      <c r="L143" s="5">
        <v>8.3560080788947777E-2</v>
      </c>
      <c r="M143" s="5">
        <v>-0.12564680726512245</v>
      </c>
      <c r="N143" s="5">
        <v>0.1561047043195147</v>
      </c>
      <c r="O143" s="5">
        <v>0.19667851089689176</v>
      </c>
      <c r="P143" s="5">
        <v>0.20189335206068623</v>
      </c>
      <c r="Q143" s="5">
        <v>-0.29775318620167596</v>
      </c>
      <c r="R143" s="5">
        <v>-0.18350227288251489</v>
      </c>
      <c r="S143" s="5">
        <v>0.10539523138317448</v>
      </c>
      <c r="T143" s="5">
        <v>6.1444461374507216E-2</v>
      </c>
      <c r="U143" s="5">
        <v>-2.2214537905194499E-2</v>
      </c>
      <c r="V143" s="5">
        <v>-7.7076759657549315E-2</v>
      </c>
      <c r="W143" s="5">
        <v>-5.5142136540258416E-2</v>
      </c>
      <c r="X143" s="5">
        <v>-8.2416593868293184E-2</v>
      </c>
      <c r="Y143" s="5">
        <v>-2.5020467022915452E-2</v>
      </c>
      <c r="Z143" s="5">
        <v>-8.6418554652144569E-2</v>
      </c>
      <c r="AA143" s="5">
        <v>1.9535709201062689E-2</v>
      </c>
      <c r="AB143" s="5">
        <v>-0.17479756759785989</v>
      </c>
      <c r="AC143" s="5">
        <v>-4.4051951345483883E-2</v>
      </c>
      <c r="AD143" s="5">
        <v>-2.6879673174486075E-2</v>
      </c>
      <c r="AE143" s="5">
        <v>0</v>
      </c>
      <c r="AF143" s="5">
        <v>-1</v>
      </c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 spans="2:66">
      <c r="B144" s="1">
        <v>0</v>
      </c>
      <c r="C144" s="1">
        <v>0</v>
      </c>
      <c r="D144" s="1">
        <v>69</v>
      </c>
      <c r="E144" s="1" t="s">
        <v>255</v>
      </c>
      <c r="F144" s="1" t="s">
        <v>298</v>
      </c>
      <c r="G144" s="1" t="s">
        <v>320</v>
      </c>
      <c r="H144" s="1" t="s">
        <v>332</v>
      </c>
      <c r="I144" s="1">
        <v>0</v>
      </c>
      <c r="J144" s="5" t="e">
        <v>#VALUE!</v>
      </c>
      <c r="K144" s="5" t="e">
        <v>#VALUE!</v>
      </c>
      <c r="L144" s="5" t="e">
        <v>#VALUE!</v>
      </c>
      <c r="M144" s="5" t="e">
        <v>#VALUE!</v>
      </c>
      <c r="N144" s="5" t="e">
        <v>#VALUE!</v>
      </c>
      <c r="O144" s="5" t="e">
        <v>#VALUE!</v>
      </c>
      <c r="P144" s="5" t="e">
        <v>#VALUE!</v>
      </c>
      <c r="Q144" s="5" t="e">
        <v>#VALUE!</v>
      </c>
      <c r="R144" s="5" t="e">
        <v>#VALUE!</v>
      </c>
      <c r="S144" s="5" t="e">
        <v>#VALUE!</v>
      </c>
      <c r="T144" s="5" t="e">
        <v>#VALUE!</v>
      </c>
      <c r="U144" s="5" t="e">
        <v>#VALUE!</v>
      </c>
      <c r="V144" s="5" t="e">
        <v>#VALUE!</v>
      </c>
      <c r="W144" s="5" t="e">
        <v>#VALUE!</v>
      </c>
      <c r="X144" s="5" t="e">
        <v>#VALUE!</v>
      </c>
      <c r="Y144" s="5" t="e">
        <v>#VALUE!</v>
      </c>
      <c r="Z144" s="5" t="e">
        <v>#VALUE!</v>
      </c>
      <c r="AA144" s="5" t="e">
        <v>#VALUE!</v>
      </c>
      <c r="AB144" s="5" t="e">
        <v>#VALUE!</v>
      </c>
      <c r="AC144" s="5" t="e">
        <v>#VALUE!</v>
      </c>
      <c r="AD144" s="5" t="e">
        <v>#VALUE!</v>
      </c>
      <c r="AE144" s="5" t="e">
        <v>#VALUE!</v>
      </c>
      <c r="AF144" s="5" t="e">
        <v>#VALUE!</v>
      </c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 spans="2:66">
      <c r="B145" s="1">
        <v>0</v>
      </c>
      <c r="C145" s="1">
        <v>0</v>
      </c>
      <c r="D145" s="1">
        <v>0</v>
      </c>
      <c r="E145" s="1" t="s">
        <v>256</v>
      </c>
      <c r="F145" s="1" t="s">
        <v>298</v>
      </c>
      <c r="G145" s="1" t="s">
        <v>320</v>
      </c>
      <c r="H145" s="1" t="s">
        <v>332</v>
      </c>
      <c r="I145" s="1">
        <v>0</v>
      </c>
      <c r="J145" s="5" t="e">
        <v>#VALUE!</v>
      </c>
      <c r="K145" s="5" t="e">
        <v>#VALUE!</v>
      </c>
      <c r="L145" s="5" t="e">
        <v>#VALUE!</v>
      </c>
      <c r="M145" s="5" t="e">
        <v>#VALUE!</v>
      </c>
      <c r="N145" s="5" t="e">
        <v>#VALUE!</v>
      </c>
      <c r="O145" s="5" t="e">
        <v>#VALUE!</v>
      </c>
      <c r="P145" s="5" t="e">
        <v>#VALUE!</v>
      </c>
      <c r="Q145" s="5" t="e">
        <v>#VALUE!</v>
      </c>
      <c r="R145" s="5" t="e">
        <v>#VALUE!</v>
      </c>
      <c r="S145" s="5" t="e">
        <v>#VALUE!</v>
      </c>
      <c r="T145" s="5" t="e">
        <v>#VALUE!</v>
      </c>
      <c r="U145" s="5" t="e">
        <v>#VALUE!</v>
      </c>
      <c r="V145" s="5" t="e">
        <v>#VALUE!</v>
      </c>
      <c r="W145" s="5" t="e">
        <v>#VALUE!</v>
      </c>
      <c r="X145" s="5" t="e">
        <v>#VALUE!</v>
      </c>
      <c r="Y145" s="5" t="e">
        <v>#VALUE!</v>
      </c>
      <c r="Z145" s="5" t="e">
        <v>#VALUE!</v>
      </c>
      <c r="AA145" s="5" t="e">
        <v>#VALUE!</v>
      </c>
      <c r="AB145" s="5" t="e">
        <v>#VALUE!</v>
      </c>
      <c r="AC145" s="5" t="e">
        <v>#VALUE!</v>
      </c>
      <c r="AD145" s="5" t="e">
        <v>#VALUE!</v>
      </c>
      <c r="AE145" s="5" t="e">
        <v>#VALUE!</v>
      </c>
      <c r="AF145" s="5" t="e">
        <v>#VALUE!</v>
      </c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 spans="2:66">
      <c r="B146" s="1">
        <v>0</v>
      </c>
      <c r="C146" s="1">
        <v>0</v>
      </c>
      <c r="D146" s="1">
        <v>0</v>
      </c>
      <c r="E146" s="1" t="s">
        <v>9</v>
      </c>
      <c r="F146" s="1" t="s">
        <v>298</v>
      </c>
      <c r="G146" s="1" t="s">
        <v>320</v>
      </c>
      <c r="H146" s="1" t="s">
        <v>332</v>
      </c>
      <c r="I146" s="1">
        <v>0</v>
      </c>
      <c r="J146" s="5" t="e">
        <v>#VALUE!</v>
      </c>
      <c r="K146" s="5" t="e">
        <v>#VALUE!</v>
      </c>
      <c r="L146" s="5" t="e">
        <v>#VALUE!</v>
      </c>
      <c r="M146" s="5" t="e">
        <v>#VALUE!</v>
      </c>
      <c r="N146" s="5" t="e">
        <v>#VALUE!</v>
      </c>
      <c r="O146" s="5" t="e">
        <v>#VALUE!</v>
      </c>
      <c r="P146" s="5" t="e">
        <v>#VALUE!</v>
      </c>
      <c r="Q146" s="5" t="e">
        <v>#VALUE!</v>
      </c>
      <c r="R146" s="5" t="e">
        <v>#VALUE!</v>
      </c>
      <c r="S146" s="5" t="e">
        <v>#VALUE!</v>
      </c>
      <c r="T146" s="5" t="e">
        <v>#VALUE!</v>
      </c>
      <c r="U146" s="5" t="e">
        <v>#VALUE!</v>
      </c>
      <c r="V146" s="5" t="e">
        <v>#VALUE!</v>
      </c>
      <c r="W146" s="5" t="e">
        <v>#VALUE!</v>
      </c>
      <c r="X146" s="5" t="e">
        <v>#VALUE!</v>
      </c>
      <c r="Y146" s="5" t="e">
        <v>#VALUE!</v>
      </c>
      <c r="Z146" s="5" t="e">
        <v>#VALUE!</v>
      </c>
      <c r="AA146" s="5" t="e">
        <v>#VALUE!</v>
      </c>
      <c r="AB146" s="5" t="e">
        <v>#VALUE!</v>
      </c>
      <c r="AC146" s="5" t="e">
        <v>#VALUE!</v>
      </c>
      <c r="AD146" s="5" t="e">
        <v>#VALUE!</v>
      </c>
      <c r="AE146" s="5" t="e">
        <v>#VALUE!</v>
      </c>
      <c r="AF146" s="5" t="e">
        <v>#VALUE!</v>
      </c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 spans="2:66">
      <c r="B147" s="1">
        <v>0</v>
      </c>
      <c r="C147" s="1">
        <v>0</v>
      </c>
      <c r="D147" s="1">
        <v>70</v>
      </c>
      <c r="E147" s="1" t="s">
        <v>255</v>
      </c>
      <c r="F147" s="1" t="s">
        <v>299</v>
      </c>
      <c r="G147" s="1" t="s">
        <v>320</v>
      </c>
      <c r="H147" s="1" t="s">
        <v>333</v>
      </c>
      <c r="I147" s="1">
        <v>0</v>
      </c>
      <c r="J147" s="5" t="e">
        <v>#VALUE!</v>
      </c>
      <c r="K147" s="5" t="e">
        <v>#VALUE!</v>
      </c>
      <c r="L147" s="5" t="e">
        <v>#VALUE!</v>
      </c>
      <c r="M147" s="5" t="e">
        <v>#VALUE!</v>
      </c>
      <c r="N147" s="5" t="e">
        <v>#VALUE!</v>
      </c>
      <c r="O147" s="5" t="e">
        <v>#VALUE!</v>
      </c>
      <c r="P147" s="5" t="e">
        <v>#VALUE!</v>
      </c>
      <c r="Q147" s="5" t="e">
        <v>#VALUE!</v>
      </c>
      <c r="R147" s="5" t="e">
        <v>#VALUE!</v>
      </c>
      <c r="S147" s="5" t="e">
        <v>#VALUE!</v>
      </c>
      <c r="T147" s="5" t="e">
        <v>#VALUE!</v>
      </c>
      <c r="U147" s="5" t="e">
        <v>#VALUE!</v>
      </c>
      <c r="V147" s="5" t="e">
        <v>#VALUE!</v>
      </c>
      <c r="W147" s="5" t="e">
        <v>#VALUE!</v>
      </c>
      <c r="X147" s="5" t="e">
        <v>#VALUE!</v>
      </c>
      <c r="Y147" s="5" t="e">
        <v>#VALUE!</v>
      </c>
      <c r="Z147" s="5" t="e">
        <v>#VALUE!</v>
      </c>
      <c r="AA147" s="5" t="e">
        <v>#VALUE!</v>
      </c>
      <c r="AB147" s="5" t="e">
        <v>#VALUE!</v>
      </c>
      <c r="AC147" s="5" t="e">
        <v>#VALUE!</v>
      </c>
      <c r="AD147" s="5" t="e">
        <v>#VALUE!</v>
      </c>
      <c r="AE147" s="5" t="e">
        <v>#VALUE!</v>
      </c>
      <c r="AF147" s="5" t="e">
        <v>#VALUE!</v>
      </c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 spans="2:66">
      <c r="B148" s="1">
        <v>0</v>
      </c>
      <c r="C148" s="1">
        <v>0</v>
      </c>
      <c r="D148" s="1">
        <v>0</v>
      </c>
      <c r="E148" s="1" t="s">
        <v>256</v>
      </c>
      <c r="F148" s="1" t="s">
        <v>299</v>
      </c>
      <c r="G148" s="1" t="s">
        <v>320</v>
      </c>
      <c r="H148" s="1" t="s">
        <v>333</v>
      </c>
      <c r="I148" s="1">
        <v>0</v>
      </c>
      <c r="J148" s="5" t="e">
        <v>#VALUE!</v>
      </c>
      <c r="K148" s="5" t="e">
        <v>#VALUE!</v>
      </c>
      <c r="L148" s="5" t="e">
        <v>#VALUE!</v>
      </c>
      <c r="M148" s="5" t="e">
        <v>#VALUE!</v>
      </c>
      <c r="N148" s="5" t="e">
        <v>#VALUE!</v>
      </c>
      <c r="O148" s="5" t="e">
        <v>#VALUE!</v>
      </c>
      <c r="P148" s="5" t="e">
        <v>#VALUE!</v>
      </c>
      <c r="Q148" s="5" t="e">
        <v>#VALUE!</v>
      </c>
      <c r="R148" s="5" t="e">
        <v>#VALUE!</v>
      </c>
      <c r="S148" s="5" t="e">
        <v>#VALUE!</v>
      </c>
      <c r="T148" s="5" t="e">
        <v>#VALUE!</v>
      </c>
      <c r="U148" s="5" t="e">
        <v>#VALUE!</v>
      </c>
      <c r="V148" s="5" t="e">
        <v>#VALUE!</v>
      </c>
      <c r="W148" s="5" t="e">
        <v>#VALUE!</v>
      </c>
      <c r="X148" s="5" t="e">
        <v>#VALUE!</v>
      </c>
      <c r="Y148" s="5" t="e">
        <v>#VALUE!</v>
      </c>
      <c r="Z148" s="5" t="e">
        <v>#VALUE!</v>
      </c>
      <c r="AA148" s="5" t="e">
        <v>#VALUE!</v>
      </c>
      <c r="AB148" s="5" t="e">
        <v>#VALUE!</v>
      </c>
      <c r="AC148" s="5" t="e">
        <v>#VALUE!</v>
      </c>
      <c r="AD148" s="5" t="e">
        <v>#VALUE!</v>
      </c>
      <c r="AE148" s="5" t="e">
        <v>#VALUE!</v>
      </c>
      <c r="AF148" s="5" t="e">
        <v>#VALUE!</v>
      </c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 spans="2:66">
      <c r="B149" s="1">
        <v>0</v>
      </c>
      <c r="C149" s="1">
        <v>0</v>
      </c>
      <c r="D149" s="1">
        <v>0</v>
      </c>
      <c r="E149" s="1" t="s">
        <v>9</v>
      </c>
      <c r="F149" s="1" t="s">
        <v>299</v>
      </c>
      <c r="G149" s="1" t="s">
        <v>320</v>
      </c>
      <c r="H149" s="1" t="s">
        <v>333</v>
      </c>
      <c r="I149" s="1">
        <v>0</v>
      </c>
      <c r="J149" s="5" t="e">
        <v>#VALUE!</v>
      </c>
      <c r="K149" s="5" t="e">
        <v>#VALUE!</v>
      </c>
      <c r="L149" s="5" t="e">
        <v>#VALUE!</v>
      </c>
      <c r="M149" s="5" t="e">
        <v>#VALUE!</v>
      </c>
      <c r="N149" s="5" t="e">
        <v>#VALUE!</v>
      </c>
      <c r="O149" s="5" t="e">
        <v>#VALUE!</v>
      </c>
      <c r="P149" s="5" t="e">
        <v>#VALUE!</v>
      </c>
      <c r="Q149" s="5" t="e">
        <v>#VALUE!</v>
      </c>
      <c r="R149" s="5" t="e">
        <v>#VALUE!</v>
      </c>
      <c r="S149" s="5" t="e">
        <v>#VALUE!</v>
      </c>
      <c r="T149" s="5" t="e">
        <v>#VALUE!</v>
      </c>
      <c r="U149" s="5" t="e">
        <v>#VALUE!</v>
      </c>
      <c r="V149" s="5" t="e">
        <v>#VALUE!</v>
      </c>
      <c r="W149" s="5" t="e">
        <v>#VALUE!</v>
      </c>
      <c r="X149" s="5" t="e">
        <v>#VALUE!</v>
      </c>
      <c r="Y149" s="5" t="e">
        <v>#VALUE!</v>
      </c>
      <c r="Z149" s="5" t="e">
        <v>#VALUE!</v>
      </c>
      <c r="AA149" s="5" t="e">
        <v>#VALUE!</v>
      </c>
      <c r="AB149" s="5" t="e">
        <v>#VALUE!</v>
      </c>
      <c r="AC149" s="5" t="e">
        <v>#VALUE!</v>
      </c>
      <c r="AD149" s="5" t="e">
        <v>#VALUE!</v>
      </c>
      <c r="AE149" s="5" t="e">
        <v>#VALUE!</v>
      </c>
      <c r="AF149" s="5" t="e">
        <v>#VALUE!</v>
      </c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 spans="2:66">
      <c r="B150" s="1">
        <v>0</v>
      </c>
      <c r="C150" s="1">
        <v>0</v>
      </c>
      <c r="D150" s="1">
        <v>71</v>
      </c>
      <c r="E150" s="1" t="s">
        <v>255</v>
      </c>
      <c r="F150" s="1" t="s">
        <v>113</v>
      </c>
      <c r="G150" s="1" t="s">
        <v>84</v>
      </c>
      <c r="H150" s="1" t="s">
        <v>80</v>
      </c>
      <c r="I150" s="1">
        <v>1</v>
      </c>
      <c r="J150" s="5">
        <v>-0.2712756021250593</v>
      </c>
      <c r="K150" s="5">
        <v>0.11832228747058672</v>
      </c>
      <c r="L150" s="5">
        <v>0.19375552159187914</v>
      </c>
      <c r="M150" s="5">
        <v>-0.14357619239665037</v>
      </c>
      <c r="N150" s="5">
        <v>-0.31661655626660612</v>
      </c>
      <c r="O150" s="5">
        <v>4.7029265655636254E-2</v>
      </c>
      <c r="P150" s="5">
        <v>-0.84030075415190109</v>
      </c>
      <c r="Q150" s="5">
        <v>0.63329709356122754</v>
      </c>
      <c r="R150" s="5">
        <v>5.8047325156397607E-2</v>
      </c>
      <c r="S150" s="5">
        <v>0.40442248349869753</v>
      </c>
      <c r="T150" s="5">
        <v>-0.31066141756665439</v>
      </c>
      <c r="U150" s="5">
        <v>6.3183923988423219E-3</v>
      </c>
      <c r="V150" s="5">
        <v>0.37066320511041362</v>
      </c>
      <c r="W150" s="5">
        <v>0.4385716941190394</v>
      </c>
      <c r="X150" s="5">
        <v>-1.6997984572357523E-3</v>
      </c>
      <c r="Y150" s="5">
        <v>6.7546527834294198E-2</v>
      </c>
      <c r="Z150" s="5">
        <v>1.520894113058858E-2</v>
      </c>
      <c r="AA150" s="5">
        <v>0.30378333016333331</v>
      </c>
      <c r="AB150" s="5">
        <v>-0.42676233042652489</v>
      </c>
      <c r="AC150" s="5">
        <v>1.5217381493016081E-3</v>
      </c>
      <c r="AD150" s="5">
        <v>0.20234413186511188</v>
      </c>
      <c r="AE150" s="5">
        <v>0</v>
      </c>
      <c r="AF150" s="5">
        <v>1</v>
      </c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 spans="2:66">
      <c r="B151" s="1">
        <v>0</v>
      </c>
      <c r="C151" s="1">
        <v>0</v>
      </c>
      <c r="D151" s="1">
        <v>0</v>
      </c>
      <c r="E151" s="1" t="s">
        <v>256</v>
      </c>
      <c r="F151" s="1" t="s">
        <v>113</v>
      </c>
      <c r="G151" s="1" t="s">
        <v>84</v>
      </c>
      <c r="H151" s="1" t="s">
        <v>80</v>
      </c>
      <c r="I151" s="1">
        <v>1</v>
      </c>
      <c r="J151" s="5">
        <v>-0.18532000905432075</v>
      </c>
      <c r="K151" s="5">
        <v>7.7966813074495586E-2</v>
      </c>
      <c r="L151" s="5">
        <v>0.20068617106409073</v>
      </c>
      <c r="M151" s="5">
        <v>6.3489850425943975E-2</v>
      </c>
      <c r="N151" s="5">
        <v>-0.27787003175126435</v>
      </c>
      <c r="O151" s="5">
        <v>-7.2235019982581292E-2</v>
      </c>
      <c r="P151" s="5">
        <v>-0.70649405637435403</v>
      </c>
      <c r="Q151" s="5">
        <v>0.67658614058218192</v>
      </c>
      <c r="R151" s="5">
        <v>-0.18749725946161039</v>
      </c>
      <c r="S151" s="5">
        <v>0.37507991550969277</v>
      </c>
      <c r="T151" s="5">
        <v>-0.42739721178387746</v>
      </c>
      <c r="U151" s="5">
        <v>2.499269989620926E-2</v>
      </c>
      <c r="V151" s="5">
        <v>0.25217382699382496</v>
      </c>
      <c r="W151" s="5">
        <v>0.38852525611213939</v>
      </c>
      <c r="X151" s="5">
        <v>-0.13519416440813509</v>
      </c>
      <c r="Y151" s="5">
        <v>-6.1621702495733427E-2</v>
      </c>
      <c r="Z151" s="5">
        <v>-7.5836708212851336E-2</v>
      </c>
      <c r="AA151" s="5">
        <v>0.11199118332701437</v>
      </c>
      <c r="AB151" s="5">
        <v>-0.12955811833373343</v>
      </c>
      <c r="AC151" s="5">
        <v>-9.266313267927874E-2</v>
      </c>
      <c r="AD151" s="5">
        <v>0.19074920791335526</v>
      </c>
      <c r="AE151" s="5">
        <v>0</v>
      </c>
      <c r="AF151" s="5">
        <v>1</v>
      </c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 spans="2:66">
      <c r="B152" s="1">
        <v>0</v>
      </c>
      <c r="C152" s="1">
        <v>0</v>
      </c>
      <c r="D152" s="1">
        <v>0</v>
      </c>
      <c r="E152" s="1" t="s">
        <v>9</v>
      </c>
      <c r="F152" s="1" t="s">
        <v>113</v>
      </c>
      <c r="G152" s="1" t="s">
        <v>84</v>
      </c>
      <c r="H152" s="1" t="s">
        <v>80</v>
      </c>
      <c r="I152" s="1">
        <v>1</v>
      </c>
      <c r="J152" s="5">
        <v>-0.2192309104405033</v>
      </c>
      <c r="K152" s="5">
        <v>9.7363452437669917E-2</v>
      </c>
      <c r="L152" s="5">
        <v>0.19896664209895995</v>
      </c>
      <c r="M152" s="5">
        <v>-2.1191965948600421E-2</v>
      </c>
      <c r="N152" s="5">
        <v>-0.29925786382742586</v>
      </c>
      <c r="O152" s="5">
        <v>-2.6142548250877407E-2</v>
      </c>
      <c r="P152" s="5">
        <v>-0.76222858065335408</v>
      </c>
      <c r="Q152" s="5">
        <v>0.66009205593515974</v>
      </c>
      <c r="R152" s="5">
        <v>-8.9576288182283192E-2</v>
      </c>
      <c r="S152" s="5">
        <v>0.38801137650606987</v>
      </c>
      <c r="T152" s="5">
        <v>-0.37722649392560825</v>
      </c>
      <c r="U152" s="5">
        <v>1.7175386329454607E-2</v>
      </c>
      <c r="V152" s="5">
        <v>0.29699579965321177</v>
      </c>
      <c r="W152" s="5">
        <v>0.40859650868722819</v>
      </c>
      <c r="X152" s="5">
        <v>-8.1753530148285306E-2</v>
      </c>
      <c r="Y152" s="5">
        <v>-1.0062967539334014E-2</v>
      </c>
      <c r="Z152" s="5">
        <v>-4.1282699656745032E-2</v>
      </c>
      <c r="AA152" s="5">
        <v>0.18853324035961372</v>
      </c>
      <c r="AB152" s="5">
        <v>-0.25010942900442407</v>
      </c>
      <c r="AC152" s="5">
        <v>-5.6643039783757766E-2</v>
      </c>
      <c r="AD152" s="5">
        <v>0.19486083718256619</v>
      </c>
      <c r="AE152" s="5">
        <v>0</v>
      </c>
      <c r="AF152" s="5">
        <v>1</v>
      </c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 spans="2:66">
      <c r="B153" s="1">
        <v>0</v>
      </c>
      <c r="C153" s="1">
        <v>0</v>
      </c>
      <c r="D153" s="1">
        <v>72</v>
      </c>
      <c r="E153" s="1" t="s">
        <v>255</v>
      </c>
      <c r="F153" s="1" t="s">
        <v>417</v>
      </c>
      <c r="G153" s="1" t="s">
        <v>320</v>
      </c>
      <c r="H153" s="1" t="s">
        <v>334</v>
      </c>
      <c r="I153" s="1">
        <v>1</v>
      </c>
      <c r="J153" s="5" t="e">
        <v>#VALUE!</v>
      </c>
      <c r="K153" s="5" t="e">
        <v>#VALUE!</v>
      </c>
      <c r="L153" s="5" t="e">
        <v>#VALUE!</v>
      </c>
      <c r="M153" s="5" t="e">
        <v>#VALUE!</v>
      </c>
      <c r="N153" s="5" t="e">
        <v>#VALUE!</v>
      </c>
      <c r="O153" s="5" t="e">
        <v>#VALUE!</v>
      </c>
      <c r="P153" s="5" t="e">
        <v>#VALUE!</v>
      </c>
      <c r="Q153" s="5" t="e">
        <v>#VALUE!</v>
      </c>
      <c r="R153" s="5" t="e">
        <v>#VALUE!</v>
      </c>
      <c r="S153" s="5" t="e">
        <v>#VALUE!</v>
      </c>
      <c r="T153" s="5" t="e">
        <v>#VALUE!</v>
      </c>
      <c r="U153" s="5" t="e">
        <v>#VALUE!</v>
      </c>
      <c r="V153" s="5" t="e">
        <v>#VALUE!</v>
      </c>
      <c r="W153" s="5" t="e">
        <v>#VALUE!</v>
      </c>
      <c r="X153" s="5" t="e">
        <v>#VALUE!</v>
      </c>
      <c r="Y153" s="5" t="e">
        <v>#VALUE!</v>
      </c>
      <c r="Z153" s="5" t="e">
        <v>#VALUE!</v>
      </c>
      <c r="AA153" s="5" t="e">
        <v>#VALUE!</v>
      </c>
      <c r="AB153" s="5" t="e">
        <v>#VALUE!</v>
      </c>
      <c r="AC153" s="5" t="e">
        <v>#VALUE!</v>
      </c>
      <c r="AD153" s="5" t="e">
        <v>#VALUE!</v>
      </c>
      <c r="AE153" s="5" t="e">
        <v>#VALUE!</v>
      </c>
      <c r="AF153" s="5" t="e">
        <v>#VALUE!</v>
      </c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 spans="2:66">
      <c r="B154" s="1">
        <v>0</v>
      </c>
      <c r="C154" s="1">
        <v>0</v>
      </c>
      <c r="D154" s="1">
        <v>0</v>
      </c>
      <c r="E154" s="1" t="s">
        <v>256</v>
      </c>
      <c r="F154" s="1" t="s">
        <v>417</v>
      </c>
      <c r="G154" s="1" t="s">
        <v>320</v>
      </c>
      <c r="H154" s="1" t="s">
        <v>334</v>
      </c>
      <c r="I154" s="1">
        <v>1</v>
      </c>
      <c r="J154" s="5" t="e">
        <v>#VALUE!</v>
      </c>
      <c r="K154" s="5" t="e">
        <v>#VALUE!</v>
      </c>
      <c r="L154" s="5" t="e">
        <v>#VALUE!</v>
      </c>
      <c r="M154" s="5" t="e">
        <v>#VALUE!</v>
      </c>
      <c r="N154" s="5" t="e">
        <v>#VALUE!</v>
      </c>
      <c r="O154" s="5" t="e">
        <v>#VALUE!</v>
      </c>
      <c r="P154" s="5" t="e">
        <v>#VALUE!</v>
      </c>
      <c r="Q154" s="5" t="e">
        <v>#VALUE!</v>
      </c>
      <c r="R154" s="5" t="e">
        <v>#VALUE!</v>
      </c>
      <c r="S154" s="5" t="e">
        <v>#VALUE!</v>
      </c>
      <c r="T154" s="5" t="e">
        <v>#VALUE!</v>
      </c>
      <c r="U154" s="5" t="e">
        <v>#VALUE!</v>
      </c>
      <c r="V154" s="5" t="e">
        <v>#VALUE!</v>
      </c>
      <c r="W154" s="5" t="e">
        <v>#VALUE!</v>
      </c>
      <c r="X154" s="5" t="e">
        <v>#VALUE!</v>
      </c>
      <c r="Y154" s="5" t="e">
        <v>#VALUE!</v>
      </c>
      <c r="Z154" s="5" t="e">
        <v>#VALUE!</v>
      </c>
      <c r="AA154" s="5" t="e">
        <v>#VALUE!</v>
      </c>
      <c r="AB154" s="5" t="e">
        <v>#VALUE!</v>
      </c>
      <c r="AC154" s="5" t="e">
        <v>#VALUE!</v>
      </c>
      <c r="AD154" s="5" t="e">
        <v>#VALUE!</v>
      </c>
      <c r="AE154" s="5" t="e">
        <v>#VALUE!</v>
      </c>
      <c r="AF154" s="5" t="e">
        <v>#VALUE!</v>
      </c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 spans="2:66">
      <c r="B155" s="1">
        <v>0</v>
      </c>
      <c r="C155" s="1">
        <v>0</v>
      </c>
      <c r="D155" s="1">
        <v>0</v>
      </c>
      <c r="E155" s="1" t="s">
        <v>9</v>
      </c>
      <c r="F155" s="1" t="s">
        <v>417</v>
      </c>
      <c r="G155" s="1" t="s">
        <v>320</v>
      </c>
      <c r="H155" s="1" t="s">
        <v>334</v>
      </c>
      <c r="I155" s="1">
        <v>1</v>
      </c>
      <c r="J155" s="5" t="e">
        <v>#VALUE!</v>
      </c>
      <c r="K155" s="5" t="e">
        <v>#VALUE!</v>
      </c>
      <c r="L155" s="5" t="e">
        <v>#VALUE!</v>
      </c>
      <c r="M155" s="5" t="e">
        <v>#VALUE!</v>
      </c>
      <c r="N155" s="5" t="e">
        <v>#VALUE!</v>
      </c>
      <c r="O155" s="5" t="e">
        <v>#VALUE!</v>
      </c>
      <c r="P155" s="5" t="e">
        <v>#VALUE!</v>
      </c>
      <c r="Q155" s="5" t="e">
        <v>#VALUE!</v>
      </c>
      <c r="R155" s="5" t="e">
        <v>#VALUE!</v>
      </c>
      <c r="S155" s="5" t="e">
        <v>#VALUE!</v>
      </c>
      <c r="T155" s="5" t="e">
        <v>#VALUE!</v>
      </c>
      <c r="U155" s="5" t="e">
        <v>#VALUE!</v>
      </c>
      <c r="V155" s="5" t="e">
        <v>#VALUE!</v>
      </c>
      <c r="W155" s="5" t="e">
        <v>#VALUE!</v>
      </c>
      <c r="X155" s="5" t="e">
        <v>#VALUE!</v>
      </c>
      <c r="Y155" s="5" t="e">
        <v>#VALUE!</v>
      </c>
      <c r="Z155" s="5" t="e">
        <v>#VALUE!</v>
      </c>
      <c r="AA155" s="5" t="e">
        <v>#VALUE!</v>
      </c>
      <c r="AB155" s="5" t="e">
        <v>#VALUE!</v>
      </c>
      <c r="AC155" s="5" t="e">
        <v>#VALUE!</v>
      </c>
      <c r="AD155" s="5" t="e">
        <v>#VALUE!</v>
      </c>
      <c r="AE155" s="5" t="e">
        <v>#VALUE!</v>
      </c>
      <c r="AF155" s="5" t="e">
        <v>#VALUE!</v>
      </c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 spans="2:66">
      <c r="B156" s="1">
        <v>0</v>
      </c>
      <c r="C156" s="1">
        <v>0</v>
      </c>
      <c r="D156" s="1">
        <v>73</v>
      </c>
      <c r="E156" s="1" t="s">
        <v>255</v>
      </c>
      <c r="F156" s="1" t="s">
        <v>409</v>
      </c>
      <c r="G156" s="1" t="s">
        <v>83</v>
      </c>
      <c r="H156" s="1" t="s">
        <v>15</v>
      </c>
      <c r="I156" s="1">
        <v>0</v>
      </c>
      <c r="J156" s="5">
        <v>0.32986536925265858</v>
      </c>
      <c r="K156" s="5">
        <v>-2.679637047477006E-2</v>
      </c>
      <c r="L156" s="5">
        <v>-0.25934969964415971</v>
      </c>
      <c r="M156" s="5">
        <v>-0.39323127393328844</v>
      </c>
      <c r="N156" s="5">
        <v>-0.2110697360709694</v>
      </c>
      <c r="O156" s="5">
        <v>5.0151628598408521E-2</v>
      </c>
      <c r="P156" s="5">
        <v>-0.27668946017138751</v>
      </c>
      <c r="Q156" s="5">
        <v>0.58371465941287559</v>
      </c>
      <c r="R156" s="5">
        <v>0.14720415917396226</v>
      </c>
      <c r="S156" s="5">
        <v>0.36774916715811451</v>
      </c>
      <c r="T156" s="5">
        <v>-5.7478522983751848E-2</v>
      </c>
      <c r="U156" s="5">
        <v>-0.30318458202185233</v>
      </c>
      <c r="V156" s="5">
        <v>0.10679396437228156</v>
      </c>
      <c r="W156" s="5">
        <v>-0.23324925769952168</v>
      </c>
      <c r="X156" s="5">
        <v>0.234489444060962</v>
      </c>
      <c r="Y156" s="5">
        <v>0.15541446824892599</v>
      </c>
      <c r="Z156" s="5">
        <v>-9.224047562956264E-2</v>
      </c>
      <c r="AA156" s="5">
        <v>0.14379392046027326</v>
      </c>
      <c r="AB156" s="5">
        <v>9.4532601323642024E-2</v>
      </c>
      <c r="AC156" s="5">
        <v>-0.20315533371557118</v>
      </c>
      <c r="AD156" s="5">
        <v>-0.3924904086962821</v>
      </c>
      <c r="AE156" s="5">
        <v>0</v>
      </c>
      <c r="AF156" s="5">
        <v>-1</v>
      </c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 spans="2:66">
      <c r="B157" s="1">
        <v>0</v>
      </c>
      <c r="C157" s="1">
        <v>0</v>
      </c>
      <c r="D157" s="1">
        <v>0</v>
      </c>
      <c r="E157" s="1" t="s">
        <v>256</v>
      </c>
      <c r="F157" s="1" t="s">
        <v>409</v>
      </c>
      <c r="G157" s="1" t="s">
        <v>83</v>
      </c>
      <c r="H157" s="1" t="s">
        <v>15</v>
      </c>
      <c r="I157" s="1">
        <v>0</v>
      </c>
      <c r="J157" s="5">
        <v>0.22066942752119109</v>
      </c>
      <c r="K157" s="5">
        <v>-5.9800664396269985E-2</v>
      </c>
      <c r="L157" s="5">
        <v>-0.30917508421330692</v>
      </c>
      <c r="M157" s="5">
        <v>-0.40257815309026235</v>
      </c>
      <c r="N157" s="5">
        <v>-0.12446454036306083</v>
      </c>
      <c r="O157" s="5">
        <v>0.1648174659840658</v>
      </c>
      <c r="P157" s="5">
        <v>-9.9872773619543637E-2</v>
      </c>
      <c r="Q157" s="5">
        <v>0.28636363638117773</v>
      </c>
      <c r="R157" s="5">
        <v>0.23244420273271524</v>
      </c>
      <c r="S157" s="5">
        <v>0.27523431856511682</v>
      </c>
      <c r="T157" s="5">
        <v>-0.13539493297684621</v>
      </c>
      <c r="U157" s="5">
        <v>-0.21978560244163339</v>
      </c>
      <c r="V157" s="5">
        <v>0.45393591055164467</v>
      </c>
      <c r="W157" s="5">
        <v>-0.24211059642830152</v>
      </c>
      <c r="X157" s="5">
        <v>0.2921063309108014</v>
      </c>
      <c r="Y157" s="5">
        <v>-5.2983826000722455E-2</v>
      </c>
      <c r="Z157" s="5">
        <v>4.7040169312005123E-2</v>
      </c>
      <c r="AA157" s="5">
        <v>5.247933862344302E-2</v>
      </c>
      <c r="AB157" s="5">
        <v>8.5369318196618735E-2</v>
      </c>
      <c r="AC157" s="5">
        <v>-0.44920894019794366</v>
      </c>
      <c r="AD157" s="5">
        <v>-1.0489510772870284E-2</v>
      </c>
      <c r="AE157" s="5">
        <v>0</v>
      </c>
      <c r="AF157" s="5">
        <v>-1</v>
      </c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 spans="2:66">
      <c r="B158" s="1">
        <v>0</v>
      </c>
      <c r="C158" s="1">
        <v>0</v>
      </c>
      <c r="D158" s="1">
        <v>0</v>
      </c>
      <c r="E158" s="1" t="s">
        <v>9</v>
      </c>
      <c r="F158" s="1" t="s">
        <v>409</v>
      </c>
      <c r="G158" s="1" t="s">
        <v>83</v>
      </c>
      <c r="H158" s="1" t="s">
        <v>15</v>
      </c>
      <c r="I158" s="1">
        <v>0</v>
      </c>
      <c r="J158" s="5">
        <v>0.3133877762317181</v>
      </c>
      <c r="K158" s="5">
        <v>-3.3762723804735308E-2</v>
      </c>
      <c r="L158" s="5">
        <v>-0.27279813836056865</v>
      </c>
      <c r="M158" s="5">
        <v>-0.3963488422631235</v>
      </c>
      <c r="N158" s="5">
        <v>-0.19139566377130857</v>
      </c>
      <c r="O158" s="5">
        <v>7.3813899221713344E-2</v>
      </c>
      <c r="P158" s="5">
        <v>-0.23642689787839541</v>
      </c>
      <c r="Q158" s="5">
        <v>0.49189042495462421</v>
      </c>
      <c r="R158" s="5">
        <v>0.17145305857916499</v>
      </c>
      <c r="S158" s="5">
        <v>0.34479503143305146</v>
      </c>
      <c r="T158" s="5">
        <v>-7.9488561978805522E-2</v>
      </c>
      <c r="U158" s="5">
        <v>-0.28388381011852137</v>
      </c>
      <c r="V158" s="5">
        <v>0.18746651638868753</v>
      </c>
      <c r="W158" s="5">
        <v>-0.23747629331612688</v>
      </c>
      <c r="X158" s="5">
        <v>0.25089542653552926</v>
      </c>
      <c r="Y158" s="5">
        <v>0.10516474828231247</v>
      </c>
      <c r="Z158" s="5">
        <v>-6.0016575960098316E-2</v>
      </c>
      <c r="AA158" s="5">
        <v>0.11719704394152866</v>
      </c>
      <c r="AB158" s="5">
        <v>8.3302787080079918E-2</v>
      </c>
      <c r="AC158" s="5">
        <v>-0.26223649315446945</v>
      </c>
      <c r="AD158" s="5">
        <v>-0.30650643519688692</v>
      </c>
      <c r="AE158" s="5">
        <v>0</v>
      </c>
      <c r="AF158" s="5">
        <v>-1</v>
      </c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 spans="2:66">
      <c r="B159" s="1">
        <v>0</v>
      </c>
      <c r="C159" s="1">
        <v>0</v>
      </c>
      <c r="D159" s="1">
        <v>74</v>
      </c>
      <c r="E159" s="1" t="s">
        <v>255</v>
      </c>
      <c r="F159" s="1" t="s">
        <v>300</v>
      </c>
      <c r="G159" s="1" t="s">
        <v>320</v>
      </c>
      <c r="H159" s="1" t="s">
        <v>335</v>
      </c>
      <c r="I159" s="1">
        <v>0</v>
      </c>
      <c r="J159" s="5">
        <v>3.8322737564825565E-4</v>
      </c>
      <c r="K159" s="5">
        <v>0.29450583166635286</v>
      </c>
      <c r="L159" s="5">
        <v>4.4884064870731058E-2</v>
      </c>
      <c r="M159" s="5">
        <v>-2.1971705094257287E-2</v>
      </c>
      <c r="N159" s="5">
        <v>0.26247068640746185</v>
      </c>
      <c r="O159" s="5">
        <v>0.20079583050267455</v>
      </c>
      <c r="P159" s="5">
        <v>-0.32284895996432605</v>
      </c>
      <c r="Q159" s="5">
        <v>-0.15118482023191329</v>
      </c>
      <c r="R159" s="5">
        <v>-7.2497751497514001E-2</v>
      </c>
      <c r="S159" s="5">
        <v>-3.1282663919195326E-2</v>
      </c>
      <c r="T159" s="5">
        <v>9.8219764215666857E-3</v>
      </c>
      <c r="U159" s="5">
        <v>-9.673317160533329E-2</v>
      </c>
      <c r="V159" s="5">
        <v>-0.16272711752345559</v>
      </c>
      <c r="W159" s="5">
        <v>0.47912441427026253</v>
      </c>
      <c r="X159" s="5">
        <v>6.1434061899289037E-2</v>
      </c>
      <c r="Y159" s="5">
        <v>0.27274713589527655</v>
      </c>
      <c r="Z159" s="5">
        <v>-2.9430514389013198E-2</v>
      </c>
      <c r="AA159" s="5">
        <v>-0.10876878935262226</v>
      </c>
      <c r="AB159" s="5">
        <v>-0.27620224472086163</v>
      </c>
      <c r="AC159" s="5">
        <v>0.32036118655299878</v>
      </c>
      <c r="AD159" s="5">
        <v>-5.6002009013148869E-2</v>
      </c>
      <c r="AE159" s="5">
        <v>0</v>
      </c>
      <c r="AF159" s="5">
        <v>-1</v>
      </c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 spans="2:66">
      <c r="B160" s="1">
        <v>0</v>
      </c>
      <c r="C160" s="1">
        <v>0</v>
      </c>
      <c r="D160" s="1">
        <v>0</v>
      </c>
      <c r="E160" s="1" t="s">
        <v>256</v>
      </c>
      <c r="F160" s="1" t="s">
        <v>300</v>
      </c>
      <c r="G160" s="1" t="s">
        <v>320</v>
      </c>
      <c r="H160" s="1" t="s">
        <v>335</v>
      </c>
      <c r="I160" s="1">
        <v>0</v>
      </c>
      <c r="J160" s="5">
        <v>-4.9818841343999215E-3</v>
      </c>
      <c r="K160" s="5">
        <v>2.8032405471759926E-2</v>
      </c>
      <c r="L160" s="5">
        <v>-3.2141187600429666E-2</v>
      </c>
      <c r="M160" s="5">
        <v>5.1836045182974883E-2</v>
      </c>
      <c r="N160" s="5">
        <v>0.29782319988437006</v>
      </c>
      <c r="O160" s="5" t="e">
        <v>#VALUE!</v>
      </c>
      <c r="P160" s="5">
        <v>-0.17925516956739046</v>
      </c>
      <c r="Q160" s="5" t="e">
        <v>#VALUE!</v>
      </c>
      <c r="R160" s="5">
        <v>8.525149155866954E-3</v>
      </c>
      <c r="S160" s="5">
        <v>-2.1314656451985908E-2</v>
      </c>
      <c r="T160" s="5">
        <v>-0.1931798807242919</v>
      </c>
      <c r="U160" s="5">
        <v>-4.4782608769023922E-2</v>
      </c>
      <c r="V160" s="5">
        <v>-6.6502597760109236E-2</v>
      </c>
      <c r="W160" s="5" t="e">
        <v>#VALUE!</v>
      </c>
      <c r="X160" s="5">
        <v>4.3803331900983219E-2</v>
      </c>
      <c r="Y160" s="5">
        <v>0.19521015830529551</v>
      </c>
      <c r="Z160" s="5">
        <v>3.3356750716278374E-2</v>
      </c>
      <c r="AA160" s="5" t="e">
        <v>#VALUE!</v>
      </c>
      <c r="AB160" s="5">
        <v>0.10414560142388457</v>
      </c>
      <c r="AC160" s="5">
        <v>-0.23209194580101317</v>
      </c>
      <c r="AD160" s="5">
        <v>0.17424106864458722</v>
      </c>
      <c r="AE160" s="5">
        <v>0</v>
      </c>
      <c r="AF160" s="5">
        <v>-1</v>
      </c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 spans="2:66">
      <c r="B161" s="1">
        <v>0</v>
      </c>
      <c r="C161" s="1">
        <v>0</v>
      </c>
      <c r="D161" s="1">
        <v>0</v>
      </c>
      <c r="E161" s="1" t="s">
        <v>9</v>
      </c>
      <c r="F161" s="1" t="s">
        <v>300</v>
      </c>
      <c r="G161" s="1" t="s">
        <v>320</v>
      </c>
      <c r="H161" s="1" t="s">
        <v>335</v>
      </c>
      <c r="I161" s="1">
        <v>0</v>
      </c>
      <c r="J161" s="5">
        <v>2.4006001569376181E-2</v>
      </c>
      <c r="K161" s="5">
        <v>0.22738001558650803</v>
      </c>
      <c r="L161" s="5">
        <v>2.2681117612415435E-2</v>
      </c>
      <c r="M161" s="5">
        <v>-9.7426509460271041E-3</v>
      </c>
      <c r="N161" s="5">
        <v>0.25937091741377688</v>
      </c>
      <c r="O161" s="5">
        <v>0.32540812730482988</v>
      </c>
      <c r="P161" s="5">
        <v>-0.14891997326561468</v>
      </c>
      <c r="Q161" s="5">
        <v>-0.10101131229890294</v>
      </c>
      <c r="R161" s="5">
        <v>-3.7097826300277512E-2</v>
      </c>
      <c r="S161" s="5">
        <v>-4.0851830988368754E-2</v>
      </c>
      <c r="T161" s="5">
        <v>-5.0517346364504924E-2</v>
      </c>
      <c r="U161" s="5">
        <v>-9.7279212191456327E-2</v>
      </c>
      <c r="V161" s="5">
        <v>-5.0005219891397779E-2</v>
      </c>
      <c r="W161" s="5">
        <v>0.379829303497208</v>
      </c>
      <c r="X161" s="5">
        <v>5.0289795762359361E-2</v>
      </c>
      <c r="Y161" s="5">
        <v>0.25468052300527566</v>
      </c>
      <c r="Z161" s="5">
        <v>2.5265768106983531E-2</v>
      </c>
      <c r="AA161" s="5">
        <v>-0.15918829332990989</v>
      </c>
      <c r="AB161" s="5">
        <v>-0.16538658485665836</v>
      </c>
      <c r="AC161" s="5">
        <v>0.10479382361064959</v>
      </c>
      <c r="AD161" s="5">
        <v>1.0573143225578231E-3</v>
      </c>
      <c r="AE161" s="5">
        <v>0</v>
      </c>
      <c r="AF161" s="5">
        <v>-1</v>
      </c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 spans="2:66">
      <c r="B162" s="1">
        <v>0</v>
      </c>
      <c r="C162" s="1">
        <v>0</v>
      </c>
      <c r="D162" s="1">
        <v>75</v>
      </c>
      <c r="E162" s="1" t="s">
        <v>255</v>
      </c>
      <c r="F162" s="1" t="s">
        <v>415</v>
      </c>
      <c r="G162" s="1" t="s">
        <v>84</v>
      </c>
      <c r="H162" s="1" t="s">
        <v>266</v>
      </c>
      <c r="I162" s="1">
        <v>0</v>
      </c>
      <c r="J162" s="5">
        <v>0.11999999999040001</v>
      </c>
      <c r="K162" s="5">
        <v>0.18991596622480672</v>
      </c>
      <c r="L162" s="5">
        <v>0.42300884948615947</v>
      </c>
      <c r="M162" s="5">
        <v>-0.68888888898488887</v>
      </c>
      <c r="N162" s="5">
        <v>1.5384615358769286E-2</v>
      </c>
      <c r="O162" s="5">
        <v>0.54576271171633906</v>
      </c>
      <c r="P162" s="5">
        <v>-3.25581395973953E-2</v>
      </c>
      <c r="Q162" s="5">
        <v>-0.23200000006143995</v>
      </c>
      <c r="R162" s="5">
        <v>-0.32206545453423474</v>
      </c>
      <c r="S162" s="5">
        <v>-0.20000000014399991</v>
      </c>
      <c r="T162" s="5">
        <v>-8.0000000153599898E-2</v>
      </c>
      <c r="U162" s="5">
        <v>-0.10545454559156366</v>
      </c>
      <c r="V162" s="5">
        <v>0.13279999990937613</v>
      </c>
      <c r="W162" s="5">
        <v>0.42439024388604879</v>
      </c>
      <c r="X162" s="5">
        <v>7.3170731514146464E-2</v>
      </c>
      <c r="Y162" s="5">
        <v>0.29677419333625804</v>
      </c>
      <c r="Z162" s="5">
        <v>-0.64000000002879998</v>
      </c>
      <c r="AA162" s="5">
        <v>-0.26451612909883865</v>
      </c>
      <c r="AB162" s="5">
        <v>-0.10000000007199995</v>
      </c>
      <c r="AC162" s="5">
        <v>0.23720930230102333</v>
      </c>
      <c r="AD162" s="5">
        <v>-0.28923076917686147</v>
      </c>
      <c r="AE162" s="5">
        <v>0</v>
      </c>
      <c r="AF162" s="5">
        <v>-1</v>
      </c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 spans="2:66">
      <c r="B163" s="1">
        <v>0</v>
      </c>
      <c r="C163" s="1">
        <v>0</v>
      </c>
      <c r="D163" s="1">
        <v>0</v>
      </c>
      <c r="E163" s="1" t="s">
        <v>256</v>
      </c>
      <c r="F163" s="1" t="s">
        <v>415</v>
      </c>
      <c r="G163" s="1" t="s">
        <v>84</v>
      </c>
      <c r="H163" s="1" t="s">
        <v>266</v>
      </c>
      <c r="I163" s="1">
        <v>0</v>
      </c>
      <c r="J163" s="5">
        <v>0.13302559797622313</v>
      </c>
      <c r="K163" s="5">
        <v>0.12463281577738454</v>
      </c>
      <c r="L163" s="5">
        <v>0.22744439788311005</v>
      </c>
      <c r="M163" s="5">
        <v>9.3955749793588422E-2</v>
      </c>
      <c r="N163" s="5">
        <v>-5.5812001610945738E-2</v>
      </c>
      <c r="O163" s="5" t="e">
        <v>#VALUE!</v>
      </c>
      <c r="P163" s="5">
        <v>5.9927172336886964E-2</v>
      </c>
      <c r="Q163" s="5" t="e">
        <v>#VALUE!</v>
      </c>
      <c r="R163" s="5">
        <v>-1.3171253302449193E-2</v>
      </c>
      <c r="S163" s="5">
        <v>-9.35795216190215E-2</v>
      </c>
      <c r="T163" s="5">
        <v>-0.34078510665261608</v>
      </c>
      <c r="U163" s="5">
        <v>-8.9343911858251301E-2</v>
      </c>
      <c r="V163" s="5">
        <v>-0.27579807131954842</v>
      </c>
      <c r="W163" s="5" t="e">
        <v>#VALUE!</v>
      </c>
      <c r="X163" s="5">
        <v>0.36161848181819894</v>
      </c>
      <c r="Y163" s="5">
        <v>1.6426963608758637E-2</v>
      </c>
      <c r="Z163" s="5">
        <v>0.22589654872659762</v>
      </c>
      <c r="AA163" s="5" t="e">
        <v>#VALUE!</v>
      </c>
      <c r="AB163" s="5">
        <v>0.57471354286550824</v>
      </c>
      <c r="AC163" s="5">
        <v>0.2818067372028385</v>
      </c>
      <c r="AD163" s="5">
        <v>-0.78070472296868909</v>
      </c>
      <c r="AE163" s="5">
        <v>0</v>
      </c>
      <c r="AF163" s="5">
        <v>-1</v>
      </c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 spans="2:66">
      <c r="B164" s="1">
        <v>0</v>
      </c>
      <c r="C164" s="1">
        <v>0</v>
      </c>
      <c r="D164" s="1">
        <v>0</v>
      </c>
      <c r="E164" s="1" t="s">
        <v>9</v>
      </c>
      <c r="F164" s="1" t="s">
        <v>415</v>
      </c>
      <c r="G164" s="1" t="s">
        <v>84</v>
      </c>
      <c r="H164" s="1" t="s">
        <v>266</v>
      </c>
      <c r="I164" s="1">
        <v>0</v>
      </c>
      <c r="J164" s="5">
        <v>8.6739780705882286E-2</v>
      </c>
      <c r="K164" s="5">
        <v>0.17647058823529413</v>
      </c>
      <c r="L164" s="5">
        <v>0.33794694352941174</v>
      </c>
      <c r="M164" s="5">
        <v>-0.54248366023529404</v>
      </c>
      <c r="N164" s="5">
        <v>0.13851992399999999</v>
      </c>
      <c r="O164" s="5">
        <v>0.50326797388235289</v>
      </c>
      <c r="P164" s="5">
        <v>-4.7619047529411776E-2</v>
      </c>
      <c r="Q164" s="5">
        <v>-9.353905505882347E-2</v>
      </c>
      <c r="R164" s="5">
        <v>-0.2733564014117647</v>
      </c>
      <c r="S164" s="5">
        <v>-0.21568627458823525</v>
      </c>
      <c r="T164" s="5">
        <v>-0.10784313717647064</v>
      </c>
      <c r="U164" s="5">
        <v>-0.1229946524705883</v>
      </c>
      <c r="V164" s="5">
        <v>-7.1775499294117681E-2</v>
      </c>
      <c r="W164" s="5">
        <v>0.26255380211764701</v>
      </c>
      <c r="X164" s="5">
        <v>0.1465603190588235</v>
      </c>
      <c r="Y164" s="5">
        <v>0.21568627458823525</v>
      </c>
      <c r="Z164" s="5">
        <v>-8.8500264941176424E-2</v>
      </c>
      <c r="AA164" s="5">
        <v>-0.32203389835294116</v>
      </c>
      <c r="AB164" s="5">
        <v>-4.3519847058823467E-2</v>
      </c>
      <c r="AC164" s="5">
        <v>0.27134724847058816</v>
      </c>
      <c r="AD164" s="5">
        <v>-0.36354869811764712</v>
      </c>
      <c r="AE164" s="5">
        <v>0</v>
      </c>
      <c r="AF164" s="5">
        <v>-1</v>
      </c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 spans="2:66">
      <c r="B165" s="1" t="s">
        <v>195</v>
      </c>
      <c r="C165" s="1" t="s">
        <v>178</v>
      </c>
      <c r="D165" s="1">
        <v>78</v>
      </c>
      <c r="E165" s="1" t="s">
        <v>255</v>
      </c>
      <c r="F165" s="1" t="s">
        <v>302</v>
      </c>
      <c r="G165" s="1" t="s">
        <v>320</v>
      </c>
      <c r="H165" s="1" t="s">
        <v>338</v>
      </c>
      <c r="I165" s="1">
        <v>0</v>
      </c>
      <c r="J165" s="5">
        <v>2.0568436798804515E-3</v>
      </c>
      <c r="K165" s="5">
        <v>-8.6387434554973774E-2</v>
      </c>
      <c r="L165" s="5">
        <v>7.6664173522812962E-3</v>
      </c>
      <c r="M165" s="5">
        <v>-8.5639491398653678E-2</v>
      </c>
      <c r="N165" s="5">
        <v>1.1967090501121927E-2</v>
      </c>
      <c r="O165" s="5">
        <v>-5.0299177262528007E-2</v>
      </c>
      <c r="P165" s="5">
        <v>-0.14285714285714274</v>
      </c>
      <c r="Q165" s="5">
        <v>3.9827973074046424E-2</v>
      </c>
      <c r="R165" s="5">
        <v>-3.8145100972326089E-2</v>
      </c>
      <c r="S165" s="5">
        <v>-1.1219147344800893E-3</v>
      </c>
      <c r="T165" s="5">
        <v>-8.1899775617053028E-2</v>
      </c>
      <c r="U165" s="5">
        <v>4.7307404637247592E-2</v>
      </c>
      <c r="V165" s="5">
        <v>1.8137621540763014E-2</v>
      </c>
      <c r="W165" s="5">
        <v>-0.17688855646970819</v>
      </c>
      <c r="X165" s="5">
        <v>-7.5542258788332081E-2</v>
      </c>
      <c r="Y165" s="5">
        <v>-7.348541510845176E-2</v>
      </c>
      <c r="Z165" s="5">
        <v>-1.9820493642483082E-2</v>
      </c>
      <c r="AA165" s="5">
        <v>-0.10583395661929687</v>
      </c>
      <c r="AB165" s="5">
        <v>-9.9850411368735917E-2</v>
      </c>
      <c r="AC165" s="5">
        <v>-0.12060583395661922</v>
      </c>
      <c r="AD165" s="5">
        <v>-0.21091997008227364</v>
      </c>
      <c r="AE165" s="5">
        <v>0</v>
      </c>
      <c r="AF165" s="5">
        <v>-1</v>
      </c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 spans="2:66">
      <c r="B166" s="1">
        <v>0</v>
      </c>
      <c r="C166" s="1">
        <v>0</v>
      </c>
      <c r="D166" s="1">
        <v>0</v>
      </c>
      <c r="E166" s="1" t="s">
        <v>256</v>
      </c>
      <c r="F166" s="1" t="s">
        <v>302</v>
      </c>
      <c r="G166" s="1" t="s">
        <v>320</v>
      </c>
      <c r="H166" s="1" t="s">
        <v>338</v>
      </c>
      <c r="I166" s="1">
        <v>0</v>
      </c>
      <c r="J166" s="5">
        <v>5.6793531847761834E-2</v>
      </c>
      <c r="K166" s="5">
        <v>-3.648195622165256E-2</v>
      </c>
      <c r="L166" s="5">
        <v>6.2709524748570292E-2</v>
      </c>
      <c r="M166" s="5">
        <v>-3.5693157168211441E-2</v>
      </c>
      <c r="N166" s="5">
        <v>6.7245119305856763E-2</v>
      </c>
      <c r="O166" s="5">
        <v>1.577598106882238E-3</v>
      </c>
      <c r="P166" s="5">
        <v>-9.6036284756458243E-2</v>
      </c>
      <c r="Q166" s="5">
        <v>9.6627884046539117E-2</v>
      </c>
      <c r="R166" s="5">
        <v>1.4395582725300667E-2</v>
      </c>
      <c r="S166" s="5">
        <v>5.3441135870636973E-2</v>
      </c>
      <c r="T166" s="5">
        <v>-3.1749161901005706E-2</v>
      </c>
      <c r="U166" s="5">
        <v>0.10451587458095045</v>
      </c>
      <c r="V166" s="5">
        <v>7.375271149674624E-2</v>
      </c>
      <c r="W166" s="5">
        <v>-0.13192664168802992</v>
      </c>
      <c r="X166" s="5">
        <v>-2.5044369946756125E-2</v>
      </c>
      <c r="Y166" s="5">
        <v>-2.2875172549793012E-2</v>
      </c>
      <c r="Z166" s="5">
        <v>3.3721159534608573E-2</v>
      </c>
      <c r="AA166" s="5">
        <v>-5.6990731611122079E-2</v>
      </c>
      <c r="AB166" s="5">
        <v>-5.0680339183592986E-2</v>
      </c>
      <c r="AC166" s="5">
        <v>-7.2569512916584492E-2</v>
      </c>
      <c r="AD166" s="5">
        <v>-0.16781699861960162</v>
      </c>
      <c r="AE166" s="5">
        <v>0</v>
      </c>
      <c r="AF166" s="5">
        <v>-1</v>
      </c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 spans="2:66">
      <c r="B167" s="1">
        <v>0</v>
      </c>
      <c r="C167" s="1">
        <v>0</v>
      </c>
      <c r="D167" s="1">
        <v>0</v>
      </c>
      <c r="E167" s="1" t="s">
        <v>9</v>
      </c>
      <c r="F167" s="1" t="s">
        <v>302</v>
      </c>
      <c r="G167" s="1" t="s">
        <v>320</v>
      </c>
      <c r="H167" s="1" t="s">
        <v>338</v>
      </c>
      <c r="I167" s="1">
        <v>0</v>
      </c>
      <c r="J167" s="5">
        <v>3.2960678488820366E-2</v>
      </c>
      <c r="K167" s="5">
        <v>-5.8211256746337758E-2</v>
      </c>
      <c r="L167" s="5">
        <v>3.8743253662297569E-2</v>
      </c>
      <c r="M167" s="5">
        <v>-5.7440246723207473E-2</v>
      </c>
      <c r="N167" s="5">
        <v>4.3176561295296741E-2</v>
      </c>
      <c r="O167" s="5">
        <v>-2.1010023130300759E-2</v>
      </c>
      <c r="P167" s="5">
        <v>-0.11642251349267538</v>
      </c>
      <c r="Q167" s="5">
        <v>7.1896684656900481E-2</v>
      </c>
      <c r="R167" s="5">
        <v>-8.4811102544333997E-3</v>
      </c>
      <c r="S167" s="5">
        <v>2.968388589051656E-2</v>
      </c>
      <c r="T167" s="5">
        <v>-5.3585196607555917E-2</v>
      </c>
      <c r="U167" s="5">
        <v>7.9606784888203455E-2</v>
      </c>
      <c r="V167" s="5">
        <v>4.9537393986121822E-2</v>
      </c>
      <c r="W167" s="5">
        <v>-0.15150346954510407</v>
      </c>
      <c r="X167" s="5">
        <v>-4.7031611410948436E-2</v>
      </c>
      <c r="Y167" s="5">
        <v>-4.4911333847340119E-2</v>
      </c>
      <c r="Z167" s="5">
        <v>1.0408635312259043E-2</v>
      </c>
      <c r="AA167" s="5">
        <v>-7.8257517347725555E-2</v>
      </c>
      <c r="AB167" s="5">
        <v>-7.2089437162683151E-2</v>
      </c>
      <c r="AC167" s="5">
        <v>-9.3484965304548986E-2</v>
      </c>
      <c r="AD167" s="5">
        <v>-0.18658442559753274</v>
      </c>
      <c r="AE167" s="5">
        <v>0</v>
      </c>
      <c r="AF167" s="5">
        <v>-1</v>
      </c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 spans="2:66">
      <c r="B168" s="1">
        <v>0</v>
      </c>
      <c r="C168" s="1">
        <v>0</v>
      </c>
      <c r="D168" s="1">
        <v>79</v>
      </c>
      <c r="E168" s="1" t="s">
        <v>255</v>
      </c>
      <c r="F168" s="1" t="s">
        <v>303</v>
      </c>
      <c r="G168" s="1" t="s">
        <v>320</v>
      </c>
      <c r="H168" s="1" t="s">
        <v>339</v>
      </c>
      <c r="I168" s="1">
        <v>0</v>
      </c>
      <c r="J168" s="5">
        <v>0.18075980392156857</v>
      </c>
      <c r="K168" s="5">
        <v>-0.20588235294117643</v>
      </c>
      <c r="L168" s="5">
        <v>-3.2475490196078503E-2</v>
      </c>
      <c r="M168" s="5">
        <v>-0.15257352941176472</v>
      </c>
      <c r="N168" s="5">
        <v>0.18811274509803924</v>
      </c>
      <c r="O168" s="5">
        <v>0.18627450980392152</v>
      </c>
      <c r="P168" s="5">
        <v>-0.16973039215686272</v>
      </c>
      <c r="Q168" s="5">
        <v>0.27389705882352933</v>
      </c>
      <c r="R168" s="5">
        <v>9.8039215686274592E-2</v>
      </c>
      <c r="S168" s="5">
        <v>-0.10661764705882354</v>
      </c>
      <c r="T168" s="5">
        <v>8.8235294117647134E-2</v>
      </c>
      <c r="U168" s="5">
        <v>9.681372549019597E-2</v>
      </c>
      <c r="V168" s="5">
        <v>-0.43872549019607843</v>
      </c>
      <c r="W168" s="5">
        <v>-0.30392156862745101</v>
      </c>
      <c r="X168" s="5">
        <v>-0.32720588235294118</v>
      </c>
      <c r="Y168" s="5">
        <v>-0.20159313725490202</v>
      </c>
      <c r="Z168" s="5">
        <v>8.3946078431372612E-2</v>
      </c>
      <c r="AA168" s="5">
        <v>0.12071078431372542</v>
      </c>
      <c r="AB168" s="5">
        <v>-7.230392156862743E-2</v>
      </c>
      <c r="AC168" s="5">
        <v>9.1911764705881489E-3</v>
      </c>
      <c r="AD168" s="5">
        <v>-0.14338235294117646</v>
      </c>
      <c r="AE168" s="5">
        <v>0</v>
      </c>
      <c r="AF168" s="5">
        <v>-1</v>
      </c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 spans="2:66">
      <c r="B169" s="1">
        <v>0</v>
      </c>
      <c r="C169" s="1">
        <v>0</v>
      </c>
      <c r="D169" s="1">
        <v>0</v>
      </c>
      <c r="E169" s="1" t="s">
        <v>256</v>
      </c>
      <c r="F169" s="1" t="s">
        <v>303</v>
      </c>
      <c r="G169" s="1" t="s">
        <v>320</v>
      </c>
      <c r="H169" s="1" t="s">
        <v>339</v>
      </c>
      <c r="I169" s="1">
        <v>0</v>
      </c>
      <c r="J169" s="5">
        <v>0.13891891891891894</v>
      </c>
      <c r="K169" s="5">
        <v>-0.19081081081081078</v>
      </c>
      <c r="L169" s="5">
        <v>5.8378378378378289E-2</v>
      </c>
      <c r="M169" s="5">
        <v>-5.2432432432432369E-2</v>
      </c>
      <c r="N169" s="5">
        <v>2.6486486486486403E-2</v>
      </c>
      <c r="O169" s="5">
        <v>3.2972972972972941E-2</v>
      </c>
      <c r="P169" s="5">
        <v>-0.37405405405405406</v>
      </c>
      <c r="Q169" s="5">
        <v>4.324324324324328E-2</v>
      </c>
      <c r="R169" s="5">
        <v>0.10324324324324326</v>
      </c>
      <c r="S169" s="5">
        <v>-9.0270270270270361E-2</v>
      </c>
      <c r="T169" s="5">
        <v>2.5405405405405344E-2</v>
      </c>
      <c r="U169" s="5">
        <v>0.18810810810810813</v>
      </c>
      <c r="V169" s="5">
        <v>-0.35135135135135137</v>
      </c>
      <c r="W169" s="5">
        <v>-0.22918918918918921</v>
      </c>
      <c r="X169" s="5">
        <v>-0.20594594594594598</v>
      </c>
      <c r="Y169" s="5">
        <v>-0.19189189189189193</v>
      </c>
      <c r="Z169" s="5">
        <v>0.12810810810810816</v>
      </c>
      <c r="AA169" s="5">
        <v>-8.4864864864864886E-2</v>
      </c>
      <c r="AB169" s="5">
        <v>-0.19135135135135131</v>
      </c>
      <c r="AC169" s="5">
        <v>-0.17459459459459462</v>
      </c>
      <c r="AD169" s="5">
        <v>-0.13837837837837841</v>
      </c>
      <c r="AE169" s="5">
        <v>0</v>
      </c>
      <c r="AF169" s="5">
        <v>-1</v>
      </c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 spans="2:66">
      <c r="B170" s="1">
        <v>0</v>
      </c>
      <c r="C170" s="1">
        <v>0</v>
      </c>
      <c r="D170" s="1">
        <v>0</v>
      </c>
      <c r="E170" s="1" t="s">
        <v>9</v>
      </c>
      <c r="F170" s="1" t="s">
        <v>303</v>
      </c>
      <c r="G170" s="1" t="s">
        <v>320</v>
      </c>
      <c r="H170" s="1" t="s">
        <v>339</v>
      </c>
      <c r="I170" s="1">
        <v>0</v>
      </c>
      <c r="J170" s="5">
        <v>0.15573302909298348</v>
      </c>
      <c r="K170" s="5">
        <v>-0.19794637763833431</v>
      </c>
      <c r="L170" s="5">
        <v>1.8254420992584158E-2</v>
      </c>
      <c r="M170" s="5">
        <v>-9.2983456930975511E-2</v>
      </c>
      <c r="N170" s="5">
        <v>9.3553907586993751E-2</v>
      </c>
      <c r="O170" s="5">
        <v>9.6406160867084867E-2</v>
      </c>
      <c r="P170" s="5">
        <v>-0.28465487735310907</v>
      </c>
      <c r="Q170" s="5">
        <v>0.14090131203650877</v>
      </c>
      <c r="R170" s="5">
        <v>0.1049629207073588</v>
      </c>
      <c r="S170" s="5">
        <v>-9.6976611523103301E-2</v>
      </c>
      <c r="T170" s="5">
        <v>5.2481460353679295E-2</v>
      </c>
      <c r="U170" s="5">
        <v>0.15059897318881918</v>
      </c>
      <c r="V170" s="5">
        <v>-0.38220193953223047</v>
      </c>
      <c r="W170" s="5">
        <v>-0.26012549914432403</v>
      </c>
      <c r="X170" s="5">
        <v>-0.26012549914432403</v>
      </c>
      <c r="Y170" s="5">
        <v>-0.19395322304620652</v>
      </c>
      <c r="Z170" s="5">
        <v>0.10781517398745011</v>
      </c>
      <c r="AA170" s="5">
        <v>2.281802624072969E-3</v>
      </c>
      <c r="AB170" s="5">
        <v>-0.14261266400456371</v>
      </c>
      <c r="AC170" s="5">
        <v>-9.7547062179121555E-2</v>
      </c>
      <c r="AD170" s="5">
        <v>-0.13576725613234458</v>
      </c>
      <c r="AE170" s="5">
        <v>0</v>
      </c>
      <c r="AF170" s="5">
        <v>-1</v>
      </c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 spans="2:66">
      <c r="B171" s="1">
        <v>0</v>
      </c>
      <c r="C171" s="1">
        <v>0</v>
      </c>
      <c r="D171" s="1">
        <v>80</v>
      </c>
      <c r="E171" s="1" t="s">
        <v>255</v>
      </c>
      <c r="F171" s="1" t="s">
        <v>421</v>
      </c>
      <c r="G171" s="1" t="s">
        <v>84</v>
      </c>
      <c r="H171" s="1" t="s">
        <v>269</v>
      </c>
      <c r="I171" s="1">
        <v>0</v>
      </c>
      <c r="J171" s="5">
        <v>-9.1685393258426923E-2</v>
      </c>
      <c r="K171" s="5">
        <v>-0.15325842696629213</v>
      </c>
      <c r="L171" s="5">
        <v>-4.6292134831460725E-2</v>
      </c>
      <c r="M171" s="5">
        <v>0.34471910112359561</v>
      </c>
      <c r="N171" s="5">
        <v>0.17528089887640444</v>
      </c>
      <c r="O171" s="5">
        <v>-2.7415730337078625E-2</v>
      </c>
      <c r="P171" s="5">
        <v>0.1217977528089888</v>
      </c>
      <c r="Q171" s="5">
        <v>-0.35191011235955055</v>
      </c>
      <c r="R171" s="5">
        <v>-0.31865168539325844</v>
      </c>
      <c r="S171" s="5">
        <v>4.2696629213483113E-2</v>
      </c>
      <c r="T171" s="5">
        <v>-2.9213483146067351E-2</v>
      </c>
      <c r="U171" s="5">
        <v>3.4157303370786589E-2</v>
      </c>
      <c r="V171" s="5">
        <v>0.20494382022471905</v>
      </c>
      <c r="W171" s="5">
        <v>-3.0112359550561876E-2</v>
      </c>
      <c r="X171" s="5">
        <v>-0.28629213483146065</v>
      </c>
      <c r="Y171" s="5">
        <v>-0.18112359550561802</v>
      </c>
      <c r="Z171" s="5">
        <v>0.12359550561797752</v>
      </c>
      <c r="AA171" s="5">
        <v>-0.13438202247191003</v>
      </c>
      <c r="AB171" s="5">
        <v>-0.18606741573033711</v>
      </c>
      <c r="AC171" s="5">
        <v>0.17617977528089895</v>
      </c>
      <c r="AD171" s="5">
        <v>-0.19955056179775288</v>
      </c>
      <c r="AE171" s="5">
        <v>0</v>
      </c>
      <c r="AF171" s="5">
        <v>-1</v>
      </c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 spans="2:66">
      <c r="B172" s="1">
        <v>0</v>
      </c>
      <c r="C172" s="1">
        <v>0</v>
      </c>
      <c r="D172" s="1">
        <v>0</v>
      </c>
      <c r="E172" s="1" t="s">
        <v>256</v>
      </c>
      <c r="F172" s="1" t="s">
        <v>421</v>
      </c>
      <c r="G172" s="1" t="s">
        <v>84</v>
      </c>
      <c r="H172" s="1" t="s">
        <v>269</v>
      </c>
      <c r="I172" s="1">
        <v>0</v>
      </c>
      <c r="J172" s="5">
        <v>-7.7793493635077884E-2</v>
      </c>
      <c r="K172" s="5">
        <v>-0.15935879302215947</v>
      </c>
      <c r="L172" s="5">
        <v>-3.771805752003859E-3</v>
      </c>
      <c r="M172" s="5">
        <v>0.39651107967939653</v>
      </c>
      <c r="N172" s="5">
        <v>0.2060348892032059</v>
      </c>
      <c r="O172" s="5">
        <v>-2.8288543140028353E-2</v>
      </c>
      <c r="P172" s="5">
        <v>0.13625648279113628</v>
      </c>
      <c r="Q172" s="5">
        <v>-0.18387553041018398</v>
      </c>
      <c r="R172" s="5">
        <v>-0.27157001414427162</v>
      </c>
      <c r="S172" s="5">
        <v>3.536067892503536E-2</v>
      </c>
      <c r="T172" s="5">
        <v>5.9877416313059852E-2</v>
      </c>
      <c r="U172" s="5">
        <v>6.4120697784064096E-2</v>
      </c>
      <c r="V172" s="5">
        <v>0.2083922677982083</v>
      </c>
      <c r="W172" s="5">
        <v>5.6577086280056539E-2</v>
      </c>
      <c r="X172" s="5">
        <v>-0.28665723715228664</v>
      </c>
      <c r="Y172" s="5">
        <v>-0.15747289014615745</v>
      </c>
      <c r="Z172" s="5">
        <v>0.13059877416313057</v>
      </c>
      <c r="AA172" s="5">
        <v>-0.15040075436115047</v>
      </c>
      <c r="AB172" s="5">
        <v>-0.14002828854314014</v>
      </c>
      <c r="AC172" s="5">
        <v>0.12871287128712872</v>
      </c>
      <c r="AD172" s="5">
        <v>-0.13437057991513443</v>
      </c>
      <c r="AE172" s="5">
        <v>0</v>
      </c>
      <c r="AF172" s="5">
        <v>-1</v>
      </c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 spans="2:66">
      <c r="B173" s="1">
        <v>0</v>
      </c>
      <c r="C173" s="1">
        <v>0</v>
      </c>
      <c r="D173" s="1">
        <v>0</v>
      </c>
      <c r="E173" s="1" t="s">
        <v>9</v>
      </c>
      <c r="F173" s="1" t="s">
        <v>421</v>
      </c>
      <c r="G173" s="1" t="s">
        <v>84</v>
      </c>
      <c r="H173" s="1" t="s">
        <v>269</v>
      </c>
      <c r="I173" s="1">
        <v>0</v>
      </c>
      <c r="J173" s="5">
        <v>-9.6535796766743648E-2</v>
      </c>
      <c r="K173" s="5">
        <v>-0.17644341801385685</v>
      </c>
      <c r="L173" s="5">
        <v>-2.4018475750577348E-2</v>
      </c>
      <c r="M173" s="5">
        <v>0.36812933025404171</v>
      </c>
      <c r="N173" s="5">
        <v>0.18152424942263279</v>
      </c>
      <c r="O173" s="5">
        <v>-4.8036951501154695E-2</v>
      </c>
      <c r="P173" s="5">
        <v>0.11316397228637427</v>
      </c>
      <c r="Q173" s="5">
        <v>-0.20046189376443418</v>
      </c>
      <c r="R173" s="5">
        <v>-0.28637413394919164</v>
      </c>
      <c r="S173" s="5">
        <v>1.4318706697459689E-2</v>
      </c>
      <c r="T173" s="5">
        <v>3.8337182448037042E-2</v>
      </c>
      <c r="U173" s="5">
        <v>4.2494226327944654E-2</v>
      </c>
      <c r="V173" s="5">
        <v>0.18383371824480374</v>
      </c>
      <c r="W173" s="5">
        <v>3.5103926096997765E-2</v>
      </c>
      <c r="X173" s="5">
        <v>-0.30115473441108537</v>
      </c>
      <c r="Y173" s="5">
        <v>-0.17459584295611999</v>
      </c>
      <c r="Z173" s="5">
        <v>0.10762124711316406</v>
      </c>
      <c r="AA173" s="5">
        <v>-0.16766743648960736</v>
      </c>
      <c r="AB173" s="5">
        <v>-0.15750577367205545</v>
      </c>
      <c r="AC173" s="5">
        <v>0.10577367205542738</v>
      </c>
      <c r="AD173" s="5">
        <v>-0.15196304849884523</v>
      </c>
      <c r="AE173" s="5">
        <v>0</v>
      </c>
      <c r="AF173" s="5">
        <v>-1</v>
      </c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 spans="2:66">
      <c r="B174" s="1">
        <v>0</v>
      </c>
      <c r="C174" s="1">
        <v>0</v>
      </c>
      <c r="D174" s="1">
        <v>81</v>
      </c>
      <c r="E174" s="1" t="s">
        <v>255</v>
      </c>
      <c r="F174" s="1" t="s">
        <v>304</v>
      </c>
      <c r="G174" s="1" t="s">
        <v>320</v>
      </c>
      <c r="H174" s="1" t="s">
        <v>340</v>
      </c>
      <c r="I174" s="1">
        <v>0</v>
      </c>
      <c r="J174" s="5">
        <v>-5.870879656719339E-2</v>
      </c>
      <c r="K174" s="5">
        <v>1.6578896040569422E-2</v>
      </c>
      <c r="L174" s="5">
        <v>-3.1012287887653662E-2</v>
      </c>
      <c r="M174" s="5">
        <v>0.15954749366101031</v>
      </c>
      <c r="N174" s="5">
        <v>3.1207333723424893E-2</v>
      </c>
      <c r="O174" s="5">
        <v>1.9894675248683363E-2</v>
      </c>
      <c r="P174" s="5">
        <v>-6.9826409206163551E-2</v>
      </c>
      <c r="Q174" s="5">
        <v>-2.4770821142968656E-2</v>
      </c>
      <c r="R174" s="5">
        <v>-0.18022235225277944</v>
      </c>
      <c r="S174" s="5">
        <v>-1.5018529354398343E-2</v>
      </c>
      <c r="T174" s="5">
        <v>-1.3848254339769862E-2</v>
      </c>
      <c r="U174" s="5">
        <v>5.6368246537936283E-2</v>
      </c>
      <c r="V174" s="5">
        <v>8.7185488589818574E-2</v>
      </c>
      <c r="W174" s="5">
        <v>3.5108250438853073E-2</v>
      </c>
      <c r="X174" s="5">
        <v>-0.24985371562317146</v>
      </c>
      <c r="Y174" s="5">
        <v>4.2324946362395054E-2</v>
      </c>
      <c r="Z174" s="5">
        <v>6.0074117417593095E-2</v>
      </c>
      <c r="AA174" s="5">
        <v>-0.10064365125804571</v>
      </c>
      <c r="AB174" s="5">
        <v>-9.1671542812562113E-3</v>
      </c>
      <c r="AC174" s="5">
        <v>7.4117417593133495E-3</v>
      </c>
      <c r="AD174" s="5">
        <v>-7.4312463428905837E-2</v>
      </c>
      <c r="AE174" s="5">
        <v>0</v>
      </c>
      <c r="AF174" s="5">
        <v>-1</v>
      </c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 spans="2:66">
      <c r="B175" s="1">
        <v>0</v>
      </c>
      <c r="C175" s="1">
        <v>0</v>
      </c>
      <c r="D175" s="1">
        <v>0</v>
      </c>
      <c r="E175" s="1" t="s">
        <v>256</v>
      </c>
      <c r="F175" s="1" t="s">
        <v>304</v>
      </c>
      <c r="G175" s="1" t="s">
        <v>320</v>
      </c>
      <c r="H175" s="1" t="s">
        <v>340</v>
      </c>
      <c r="I175" s="1">
        <v>0</v>
      </c>
      <c r="J175" s="5">
        <v>3.1063939943049332E-2</v>
      </c>
      <c r="K175" s="5">
        <v>0.19544395547501933</v>
      </c>
      <c r="L175" s="5">
        <v>8.7755630339114682E-2</v>
      </c>
      <c r="M175" s="5">
        <v>0.42091638622831989</v>
      </c>
      <c r="N175" s="5">
        <v>0.15376650271809467</v>
      </c>
      <c r="O175" s="5">
        <v>0.20113901113124502</v>
      </c>
      <c r="P175" s="5">
        <v>7.3000258866166193E-2</v>
      </c>
      <c r="Q175" s="5">
        <v>1.1390111312451403E-2</v>
      </c>
      <c r="R175" s="5">
        <v>-8.8791095003882978E-2</v>
      </c>
      <c r="S175" s="5">
        <v>0.16593321252912235</v>
      </c>
      <c r="T175" s="5">
        <v>0.11131245146259376</v>
      </c>
      <c r="U175" s="5">
        <v>0.21045819311415984</v>
      </c>
      <c r="V175" s="5">
        <v>0.31607558892052806</v>
      </c>
      <c r="W175" s="5">
        <v>0.22391923375614803</v>
      </c>
      <c r="X175" s="5">
        <v>-8.6202433341962342E-2</v>
      </c>
      <c r="Y175" s="5">
        <v>7.9213046854775954E-2</v>
      </c>
      <c r="Z175" s="5">
        <v>0.18327724566399167</v>
      </c>
      <c r="AA175" s="5">
        <v>3.6241263266890977E-2</v>
      </c>
      <c r="AB175" s="5">
        <v>6.2386746052290873E-2</v>
      </c>
      <c r="AC175" s="5">
        <v>0.18457157649495198</v>
      </c>
      <c r="AD175" s="5">
        <v>6.2386746052290873E-2</v>
      </c>
      <c r="AE175" s="5">
        <v>0</v>
      </c>
      <c r="AF175" s="5">
        <v>-1</v>
      </c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 spans="2:66">
      <c r="B176" s="1">
        <v>0</v>
      </c>
      <c r="C176" s="1">
        <v>0</v>
      </c>
      <c r="D176" s="1">
        <v>0</v>
      </c>
      <c r="E176" s="1" t="s">
        <v>9</v>
      </c>
      <c r="F176" s="1" t="s">
        <v>304</v>
      </c>
      <c r="G176" s="1" t="s">
        <v>320</v>
      </c>
      <c r="H176" s="1" t="s">
        <v>340</v>
      </c>
      <c r="I176" s="1">
        <v>0</v>
      </c>
      <c r="J176" s="5">
        <v>-9.9683544303797542E-2</v>
      </c>
      <c r="K176" s="5">
        <v>4.3851717902350762E-2</v>
      </c>
      <c r="L176" s="5">
        <v>-5.0180831826401422E-2</v>
      </c>
      <c r="M176" s="5">
        <v>0.24073236889692581</v>
      </c>
      <c r="N176" s="5">
        <v>7.4593128390596352E-3</v>
      </c>
      <c r="O176" s="5">
        <v>4.882459312839052E-2</v>
      </c>
      <c r="P176" s="5">
        <v>-6.3065099457504492E-2</v>
      </c>
      <c r="Q176" s="5">
        <v>-0.11686256781193494</v>
      </c>
      <c r="R176" s="5">
        <v>-0.2043399638336347</v>
      </c>
      <c r="S176" s="5">
        <v>1.80831826401446E-2</v>
      </c>
      <c r="T176" s="5">
        <v>-2.9611211573236939E-2</v>
      </c>
      <c r="U176" s="5">
        <v>5.6962025316455604E-2</v>
      </c>
      <c r="V176" s="5">
        <v>0.14918625678119352</v>
      </c>
      <c r="W176" s="5">
        <v>6.8716094032549704E-2</v>
      </c>
      <c r="X176" s="5">
        <v>-0.20207956600361673</v>
      </c>
      <c r="Y176" s="5">
        <v>-5.7640144665461218E-2</v>
      </c>
      <c r="Z176" s="5">
        <v>3.3227848101265799E-2</v>
      </c>
      <c r="AA176" s="5">
        <v>-9.5162748643761313E-2</v>
      </c>
      <c r="AB176" s="5">
        <v>-7.233273056057872E-2</v>
      </c>
      <c r="AC176" s="5">
        <v>3.4358047016274776E-2</v>
      </c>
      <c r="AD176" s="5">
        <v>-7.233273056057872E-2</v>
      </c>
      <c r="AE176" s="5">
        <v>0</v>
      </c>
      <c r="AF176" s="5">
        <v>-1</v>
      </c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 spans="2:66">
      <c r="B177" s="1">
        <v>0</v>
      </c>
      <c r="C177" s="1">
        <v>0</v>
      </c>
      <c r="D177" s="1">
        <v>82</v>
      </c>
      <c r="E177" s="1" t="s">
        <v>255</v>
      </c>
      <c r="F177" s="1" t="s">
        <v>422</v>
      </c>
      <c r="G177" s="1" t="s">
        <v>83</v>
      </c>
      <c r="H177" s="1" t="s">
        <v>267</v>
      </c>
      <c r="I177" s="1">
        <v>0</v>
      </c>
      <c r="J177" s="5">
        <v>1.29047966885805E-2</v>
      </c>
      <c r="K177" s="5">
        <v>-0.11955198441684937</v>
      </c>
      <c r="L177" s="5">
        <v>0.14511809106403703</v>
      </c>
      <c r="M177" s="5">
        <v>0.2512783053323594</v>
      </c>
      <c r="N177" s="5">
        <v>6.3793523252982653E-2</v>
      </c>
      <c r="O177" s="5">
        <v>0.19016313610908211</v>
      </c>
      <c r="P177" s="5">
        <v>7.3776479181884611E-2</v>
      </c>
      <c r="Q177" s="5">
        <v>-5.8923788653518425E-2</v>
      </c>
      <c r="R177" s="5">
        <v>0.11249086924762594</v>
      </c>
      <c r="S177" s="5">
        <v>0.15169223277331378</v>
      </c>
      <c r="T177" s="5">
        <v>1.5826637448259035E-2</v>
      </c>
      <c r="U177" s="5">
        <v>7.3289505721938111E-2</v>
      </c>
      <c r="V177" s="5">
        <v>0.21865108351594831</v>
      </c>
      <c r="W177" s="5">
        <v>0.16727538349159965</v>
      </c>
      <c r="X177" s="5">
        <v>6.7689310932554203E-2</v>
      </c>
      <c r="Y177" s="5">
        <v>-1.0713416118821468E-2</v>
      </c>
      <c r="Z177" s="5">
        <v>3.4818602386169947E-2</v>
      </c>
      <c r="AA177" s="5">
        <v>3.9931823715607516E-2</v>
      </c>
      <c r="AB177" s="5">
        <v>-9.0577063550036488E-2</v>
      </c>
      <c r="AC177" s="5">
        <v>0.12807401996591181</v>
      </c>
      <c r="AD177" s="5">
        <v>-0.1015339663988313</v>
      </c>
      <c r="AE177" s="5">
        <v>0</v>
      </c>
      <c r="AF177" s="5">
        <v>-1</v>
      </c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 spans="2:66">
      <c r="B178" s="1">
        <v>0</v>
      </c>
      <c r="C178" s="1">
        <v>0</v>
      </c>
      <c r="D178" s="1">
        <v>0</v>
      </c>
      <c r="E178" s="1" t="s">
        <v>256</v>
      </c>
      <c r="F178" s="1" t="s">
        <v>422</v>
      </c>
      <c r="G178" s="1" t="s">
        <v>83</v>
      </c>
      <c r="H178" s="1" t="s">
        <v>267</v>
      </c>
      <c r="I178" s="1">
        <v>0</v>
      </c>
      <c r="J178" s="5">
        <v>-9.2099519860322984E-2</v>
      </c>
      <c r="K178" s="5">
        <v>-0.21082496726320393</v>
      </c>
      <c r="L178" s="5">
        <v>2.6407682234831968E-2</v>
      </c>
      <c r="M178" s="5">
        <v>0.12156263640331734</v>
      </c>
      <c r="N178" s="5">
        <v>-4.6486250545613325E-2</v>
      </c>
      <c r="O178" s="5">
        <v>6.6783064164120526E-2</v>
      </c>
      <c r="P178" s="5">
        <v>-3.7538192928852007E-2</v>
      </c>
      <c r="Q178" s="5">
        <v>-0.15648188563945878</v>
      </c>
      <c r="R178" s="5">
        <v>-2.8371890004365466E-3</v>
      </c>
      <c r="S178" s="5">
        <v>3.2300305543430746E-2</v>
      </c>
      <c r="T178" s="5">
        <v>-8.948057616761243E-2</v>
      </c>
      <c r="U178" s="5">
        <v>-3.797468354430384E-2</v>
      </c>
      <c r="V178" s="5">
        <v>9.2317765168048821E-2</v>
      </c>
      <c r="W178" s="5">
        <v>4.6268005237887329E-2</v>
      </c>
      <c r="X178" s="5">
        <v>-4.2994325621999105E-2</v>
      </c>
      <c r="Y178" s="5">
        <v>-0.11326931470973368</v>
      </c>
      <c r="Z178" s="5">
        <v>-7.245744216499346E-2</v>
      </c>
      <c r="AA178" s="5">
        <v>-6.7874290702749876E-2</v>
      </c>
      <c r="AB178" s="5">
        <v>-0.18485377564382363</v>
      </c>
      <c r="AC178" s="5">
        <v>1.1130510694020036E-2</v>
      </c>
      <c r="AD178" s="5">
        <v>-0.19467481449148846</v>
      </c>
      <c r="AE178" s="5">
        <v>0</v>
      </c>
      <c r="AF178" s="5">
        <v>-1</v>
      </c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 spans="2:66">
      <c r="B179" s="1">
        <v>0</v>
      </c>
      <c r="C179" s="1">
        <v>0</v>
      </c>
      <c r="D179" s="1">
        <v>0</v>
      </c>
      <c r="E179" s="1" t="s">
        <v>9</v>
      </c>
      <c r="F179" s="1" t="s">
        <v>422</v>
      </c>
      <c r="G179" s="1" t="s">
        <v>83</v>
      </c>
      <c r="H179" s="1" t="s">
        <v>267</v>
      </c>
      <c r="I179" s="1">
        <v>0</v>
      </c>
      <c r="J179" s="5">
        <v>-5.044510385756678E-2</v>
      </c>
      <c r="K179" s="5">
        <v>-0.17461766719926969</v>
      </c>
      <c r="L179" s="5">
        <v>7.3499201095640232E-2</v>
      </c>
      <c r="M179" s="5">
        <v>0.17301985847979909</v>
      </c>
      <c r="N179" s="5">
        <v>-2.7391006619494301E-3</v>
      </c>
      <c r="O179" s="5">
        <v>0.11572700296735905</v>
      </c>
      <c r="P179" s="5">
        <v>6.6194932663775196E-3</v>
      </c>
      <c r="Q179" s="5">
        <v>-0.11778132846382112</v>
      </c>
      <c r="R179" s="5">
        <v>4.2912577037206009E-2</v>
      </c>
      <c r="S179" s="5">
        <v>7.9662177585026125E-2</v>
      </c>
      <c r="T179" s="5">
        <v>-4.7706003195617512E-2</v>
      </c>
      <c r="U179" s="5">
        <v>6.1629764893858935E-3</v>
      </c>
      <c r="V179" s="5">
        <v>0.14243323442136485</v>
      </c>
      <c r="W179" s="5">
        <v>9.4270714448755885E-2</v>
      </c>
      <c r="X179" s="5">
        <v>9.1303355398308938E-4</v>
      </c>
      <c r="Y179" s="5">
        <v>-7.2586167541657143E-2</v>
      </c>
      <c r="Z179" s="5">
        <v>-2.9901848892946867E-2</v>
      </c>
      <c r="AA179" s="5">
        <v>-2.5108422734535524E-2</v>
      </c>
      <c r="AB179" s="5">
        <v>-0.14745491896827209</v>
      </c>
      <c r="AC179" s="5">
        <v>5.7521113900935762E-2</v>
      </c>
      <c r="AD179" s="5">
        <v>-0.15772654645058212</v>
      </c>
      <c r="AE179" s="5">
        <v>0</v>
      </c>
      <c r="AF179" s="5">
        <v>-1</v>
      </c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 spans="2:66">
      <c r="B180" s="1">
        <v>0</v>
      </c>
      <c r="C180" s="1">
        <v>0</v>
      </c>
      <c r="D180" s="1">
        <v>83</v>
      </c>
      <c r="E180" s="1" t="s">
        <v>255</v>
      </c>
      <c r="F180" s="1" t="s">
        <v>419</v>
      </c>
      <c r="G180" s="1" t="s">
        <v>83</v>
      </c>
      <c r="H180" s="1" t="s">
        <v>420</v>
      </c>
      <c r="I180" s="1">
        <v>0</v>
      </c>
      <c r="J180" s="5" t="e">
        <v>#VALUE!</v>
      </c>
      <c r="K180" s="5" t="e">
        <v>#VALUE!</v>
      </c>
      <c r="L180" s="5" t="e">
        <v>#VALUE!</v>
      </c>
      <c r="M180" s="5" t="e">
        <v>#VALUE!</v>
      </c>
      <c r="N180" s="5" t="e">
        <v>#VALUE!</v>
      </c>
      <c r="O180" s="5" t="e">
        <v>#VALUE!</v>
      </c>
      <c r="P180" s="5" t="e">
        <v>#VALUE!</v>
      </c>
      <c r="Q180" s="5" t="e">
        <v>#VALUE!</v>
      </c>
      <c r="R180" s="5" t="e">
        <v>#VALUE!</v>
      </c>
      <c r="S180" s="5" t="e">
        <v>#VALUE!</v>
      </c>
      <c r="T180" s="5" t="e">
        <v>#VALUE!</v>
      </c>
      <c r="U180" s="5" t="e">
        <v>#VALUE!</v>
      </c>
      <c r="V180" s="5" t="e">
        <v>#VALUE!</v>
      </c>
      <c r="W180" s="5" t="e">
        <v>#VALUE!</v>
      </c>
      <c r="X180" s="5" t="e">
        <v>#VALUE!</v>
      </c>
      <c r="Y180" s="5" t="e">
        <v>#VALUE!</v>
      </c>
      <c r="Z180" s="5" t="e">
        <v>#VALUE!</v>
      </c>
      <c r="AA180" s="5" t="e">
        <v>#VALUE!</v>
      </c>
      <c r="AB180" s="5" t="e">
        <v>#VALUE!</v>
      </c>
      <c r="AC180" s="5" t="e">
        <v>#VALUE!</v>
      </c>
      <c r="AD180" s="5" t="e">
        <v>#VALUE!</v>
      </c>
      <c r="AE180" s="5" t="e">
        <v>#VALUE!</v>
      </c>
      <c r="AF180" s="5" t="e">
        <v>#VALUE!</v>
      </c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 spans="2:66">
      <c r="B181" s="1">
        <v>0</v>
      </c>
      <c r="C181" s="1">
        <v>0</v>
      </c>
      <c r="D181" s="1">
        <v>0</v>
      </c>
      <c r="E181" s="1" t="s">
        <v>256</v>
      </c>
      <c r="F181" s="1" t="s">
        <v>419</v>
      </c>
      <c r="G181" s="1" t="s">
        <v>83</v>
      </c>
      <c r="H181" s="1" t="s">
        <v>420</v>
      </c>
      <c r="I181" s="1">
        <v>0</v>
      </c>
      <c r="J181" s="5" t="e">
        <v>#VALUE!</v>
      </c>
      <c r="K181" s="5" t="e">
        <v>#VALUE!</v>
      </c>
      <c r="L181" s="5" t="e">
        <v>#VALUE!</v>
      </c>
      <c r="M181" s="5" t="e">
        <v>#VALUE!</v>
      </c>
      <c r="N181" s="5" t="e">
        <v>#VALUE!</v>
      </c>
      <c r="O181" s="5" t="e">
        <v>#VALUE!</v>
      </c>
      <c r="P181" s="5" t="e">
        <v>#VALUE!</v>
      </c>
      <c r="Q181" s="5" t="e">
        <v>#VALUE!</v>
      </c>
      <c r="R181" s="5" t="e">
        <v>#VALUE!</v>
      </c>
      <c r="S181" s="5" t="e">
        <v>#VALUE!</v>
      </c>
      <c r="T181" s="5" t="e">
        <v>#VALUE!</v>
      </c>
      <c r="U181" s="5" t="e">
        <v>#VALUE!</v>
      </c>
      <c r="V181" s="5" t="e">
        <v>#VALUE!</v>
      </c>
      <c r="W181" s="5" t="e">
        <v>#VALUE!</v>
      </c>
      <c r="X181" s="5" t="e">
        <v>#VALUE!</v>
      </c>
      <c r="Y181" s="5" t="e">
        <v>#VALUE!</v>
      </c>
      <c r="Z181" s="5" t="e">
        <v>#VALUE!</v>
      </c>
      <c r="AA181" s="5" t="e">
        <v>#VALUE!</v>
      </c>
      <c r="AB181" s="5" t="e">
        <v>#VALUE!</v>
      </c>
      <c r="AC181" s="5" t="e">
        <v>#VALUE!</v>
      </c>
      <c r="AD181" s="5" t="e">
        <v>#VALUE!</v>
      </c>
      <c r="AE181" s="5" t="e">
        <v>#VALUE!</v>
      </c>
      <c r="AF181" s="5" t="e">
        <v>#VALUE!</v>
      </c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 spans="2:66">
      <c r="B182" s="1">
        <v>0</v>
      </c>
      <c r="C182" s="1">
        <v>0</v>
      </c>
      <c r="D182" s="1">
        <v>0</v>
      </c>
      <c r="E182" s="1" t="s">
        <v>9</v>
      </c>
      <c r="F182" s="1" t="s">
        <v>419</v>
      </c>
      <c r="G182" s="1" t="s">
        <v>83</v>
      </c>
      <c r="H182" s="1" t="s">
        <v>420</v>
      </c>
      <c r="I182" s="1">
        <v>0</v>
      </c>
      <c r="J182" s="5" t="e">
        <v>#VALUE!</v>
      </c>
      <c r="K182" s="5" t="e">
        <v>#VALUE!</v>
      </c>
      <c r="L182" s="5" t="e">
        <v>#VALUE!</v>
      </c>
      <c r="M182" s="5" t="e">
        <v>#VALUE!</v>
      </c>
      <c r="N182" s="5" t="e">
        <v>#VALUE!</v>
      </c>
      <c r="O182" s="5" t="e">
        <v>#VALUE!</v>
      </c>
      <c r="P182" s="5" t="e">
        <v>#VALUE!</v>
      </c>
      <c r="Q182" s="5" t="e">
        <v>#VALUE!</v>
      </c>
      <c r="R182" s="5" t="e">
        <v>#VALUE!</v>
      </c>
      <c r="S182" s="5" t="e">
        <v>#VALUE!</v>
      </c>
      <c r="T182" s="5" t="e">
        <v>#VALUE!</v>
      </c>
      <c r="U182" s="5" t="e">
        <v>#VALUE!</v>
      </c>
      <c r="V182" s="5" t="e">
        <v>#VALUE!</v>
      </c>
      <c r="W182" s="5" t="e">
        <v>#VALUE!</v>
      </c>
      <c r="X182" s="5" t="e">
        <v>#VALUE!</v>
      </c>
      <c r="Y182" s="5" t="e">
        <v>#VALUE!</v>
      </c>
      <c r="Z182" s="5" t="e">
        <v>#VALUE!</v>
      </c>
      <c r="AA182" s="5" t="e">
        <v>#VALUE!</v>
      </c>
      <c r="AB182" s="5" t="e">
        <v>#VALUE!</v>
      </c>
      <c r="AC182" s="5" t="e">
        <v>#VALUE!</v>
      </c>
      <c r="AD182" s="5" t="e">
        <v>#VALUE!</v>
      </c>
      <c r="AE182" s="5" t="e">
        <v>#VALUE!</v>
      </c>
      <c r="AF182" s="5" t="e">
        <v>#VALUE!</v>
      </c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 spans="2:66">
      <c r="B183" s="1">
        <v>0</v>
      </c>
      <c r="C183" s="1">
        <v>0</v>
      </c>
      <c r="D183" s="1">
        <v>84</v>
      </c>
      <c r="E183" s="1" t="s">
        <v>9</v>
      </c>
      <c r="F183" s="1" t="s">
        <v>493</v>
      </c>
      <c r="G183" s="1" t="s">
        <v>320</v>
      </c>
      <c r="H183" s="1" t="s">
        <v>341</v>
      </c>
      <c r="I183" s="1">
        <v>1</v>
      </c>
      <c r="J183" s="5" t="e">
        <v>#VALUE!</v>
      </c>
      <c r="K183" s="5" t="e">
        <v>#VALUE!</v>
      </c>
      <c r="L183" s="5" t="e">
        <v>#VALUE!</v>
      </c>
      <c r="M183" s="5" t="e">
        <v>#VALUE!</v>
      </c>
      <c r="N183" s="5" t="e">
        <v>#VALUE!</v>
      </c>
      <c r="O183" s="5" t="e">
        <v>#VALUE!</v>
      </c>
      <c r="P183" s="5" t="e">
        <v>#VALUE!</v>
      </c>
      <c r="Q183" s="5" t="e">
        <v>#VALUE!</v>
      </c>
      <c r="R183" s="5" t="e">
        <v>#VALUE!</v>
      </c>
      <c r="S183" s="5" t="e">
        <v>#VALUE!</v>
      </c>
      <c r="T183" s="5" t="e">
        <v>#VALUE!</v>
      </c>
      <c r="U183" s="5" t="e">
        <v>#VALUE!</v>
      </c>
      <c r="V183" s="5" t="e">
        <v>#VALUE!</v>
      </c>
      <c r="W183" s="5" t="e">
        <v>#VALUE!</v>
      </c>
      <c r="X183" s="5" t="e">
        <v>#VALUE!</v>
      </c>
      <c r="Y183" s="5" t="e">
        <v>#VALUE!</v>
      </c>
      <c r="Z183" s="5" t="e">
        <v>#VALUE!</v>
      </c>
      <c r="AA183" s="5" t="e">
        <v>#VALUE!</v>
      </c>
      <c r="AB183" s="5" t="e">
        <v>#VALUE!</v>
      </c>
      <c r="AC183" s="5" t="e">
        <v>#VALUE!</v>
      </c>
      <c r="AD183" s="5" t="e">
        <v>#VALUE!</v>
      </c>
      <c r="AE183" s="5" t="e">
        <v>#VALUE!</v>
      </c>
      <c r="AF183" s="5" t="e">
        <v>#VALUE!</v>
      </c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 spans="2:66">
      <c r="B184" s="1">
        <v>0</v>
      </c>
      <c r="C184" s="1">
        <v>0</v>
      </c>
      <c r="D184" s="1">
        <v>85</v>
      </c>
      <c r="E184" s="1" t="s">
        <v>255</v>
      </c>
      <c r="F184" s="1" t="s">
        <v>418</v>
      </c>
      <c r="G184" s="1" t="s">
        <v>84</v>
      </c>
      <c r="H184" s="1" t="s">
        <v>268</v>
      </c>
      <c r="I184" s="1">
        <v>1</v>
      </c>
      <c r="J184" s="5">
        <v>2.2911877478533623E-2</v>
      </c>
      <c r="K184" s="5">
        <v>7.0666666671477335E-2</v>
      </c>
      <c r="L184" s="5">
        <v>4.907563026885909E-2</v>
      </c>
      <c r="M184" s="5">
        <v>-6.0202020192147092E-2</v>
      </c>
      <c r="N184" s="5">
        <v>-0.14723004682257729</v>
      </c>
      <c r="O184" s="5">
        <v>-1.6107381358969218E-3</v>
      </c>
      <c r="P184" s="5">
        <v>-0.14303030300684605</v>
      </c>
      <c r="Q184" s="5">
        <v>-0.48380952377703623</v>
      </c>
      <c r="R184" s="5">
        <v>7.8904109674950137E-2</v>
      </c>
      <c r="S184" s="5">
        <v>-1.2617449551192506E-2</v>
      </c>
      <c r="T184" s="5">
        <v>-0.20382978717095501</v>
      </c>
      <c r="U184" s="5">
        <v>5.0426759028772597E-2</v>
      </c>
      <c r="V184" s="5">
        <v>1.8995433822784218E-2</v>
      </c>
      <c r="W184" s="5">
        <v>6.1159420376085745E-2</v>
      </c>
      <c r="X184" s="5">
        <v>-0.12268456370414835</v>
      </c>
      <c r="Y184" s="5">
        <v>2.5373135358375629E-3</v>
      </c>
      <c r="Z184" s="5">
        <v>-5.6603773436377184E-3</v>
      </c>
      <c r="AA184" s="5">
        <v>0.10017699116158862</v>
      </c>
      <c r="AB184" s="5">
        <v>8.8888888874311039E-2</v>
      </c>
      <c r="AC184" s="5">
        <v>7.9712230334898396E-2</v>
      </c>
      <c r="AD184" s="5">
        <v>-5.017543854078893E-2</v>
      </c>
      <c r="AE184" s="5">
        <v>0</v>
      </c>
      <c r="AF184" s="5">
        <v>1</v>
      </c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 spans="2:66">
      <c r="B185" s="1">
        <v>0</v>
      </c>
      <c r="C185" s="1">
        <v>0</v>
      </c>
      <c r="D185" s="1">
        <v>0</v>
      </c>
      <c r="E185" s="1" t="s">
        <v>256</v>
      </c>
      <c r="F185" s="1" t="s">
        <v>418</v>
      </c>
      <c r="G185" s="1" t="s">
        <v>84</v>
      </c>
      <c r="H185" s="1" t="s">
        <v>268</v>
      </c>
      <c r="I185" s="1">
        <v>1</v>
      </c>
      <c r="J185" s="5">
        <v>2.8570195989227599E-2</v>
      </c>
      <c r="K185" s="5">
        <v>4.9979117345158357E-2</v>
      </c>
      <c r="L185" s="5">
        <v>-0.13951972913196883</v>
      </c>
      <c r="M185" s="5">
        <v>-0.10270281039231988</v>
      </c>
      <c r="N185" s="5">
        <v>-0.14697643149791861</v>
      </c>
      <c r="O185" s="5">
        <v>9.9875172084487845E-2</v>
      </c>
      <c r="P185" s="5">
        <v>0.22329373774475603</v>
      </c>
      <c r="Q185" s="5">
        <v>-0.11966746902981752</v>
      </c>
      <c r="R185" s="5">
        <v>-0.13375133661736341</v>
      </c>
      <c r="S185" s="5">
        <v>-0.10415244640228902</v>
      </c>
      <c r="T185" s="5">
        <v>-6.3250115904738627E-2</v>
      </c>
      <c r="U185" s="5">
        <v>0.11463331618604787</v>
      </c>
      <c r="V185" s="5">
        <v>8.7923738399486376E-2</v>
      </c>
      <c r="W185" s="5">
        <v>-5.9144903051582258E-2</v>
      </c>
      <c r="X185" s="5">
        <v>-7.1148545300448784E-2</v>
      </c>
      <c r="Y185" s="5">
        <v>-2.4017484183186031E-2</v>
      </c>
      <c r="Z185" s="5">
        <v>-0.1078566306452918</v>
      </c>
      <c r="AA185" s="5">
        <v>5.7324639455965033E-2</v>
      </c>
      <c r="AB185" s="5">
        <v>-0.14069408806472372</v>
      </c>
      <c r="AC185" s="5">
        <v>7.9384525475983694E-2</v>
      </c>
      <c r="AD185" s="5">
        <v>-1.8897396749207377E-2</v>
      </c>
      <c r="AE185" s="5">
        <v>0</v>
      </c>
      <c r="AF185" s="5">
        <v>1</v>
      </c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 spans="2:66">
      <c r="B186" s="1">
        <v>0</v>
      </c>
      <c r="C186" s="1">
        <v>0</v>
      </c>
      <c r="D186" s="1">
        <v>0</v>
      </c>
      <c r="E186" s="1" t="s">
        <v>9</v>
      </c>
      <c r="F186" s="1" t="s">
        <v>418</v>
      </c>
      <c r="G186" s="1" t="s">
        <v>84</v>
      </c>
      <c r="H186" s="1" t="s">
        <v>268</v>
      </c>
      <c r="I186" s="1">
        <v>1</v>
      </c>
      <c r="J186" s="5">
        <v>1.3400196596695791E-2</v>
      </c>
      <c r="K186" s="5">
        <v>7.6052037908601225E-2</v>
      </c>
      <c r="L186" s="5">
        <v>-8.6720190615382255E-3</v>
      </c>
      <c r="M186" s="5">
        <v>-7.0906457302904777E-2</v>
      </c>
      <c r="N186" s="5">
        <v>-0.18003164050706508</v>
      </c>
      <c r="O186" s="5">
        <v>3.7997880424367872E-2</v>
      </c>
      <c r="P186" s="5">
        <v>-2.7382540464976433E-2</v>
      </c>
      <c r="Q186" s="5">
        <v>-0.39511129907258402</v>
      </c>
      <c r="R186" s="5">
        <v>7.92085408397648E-3</v>
      </c>
      <c r="S186" s="5">
        <v>-4.5858946650894933E-2</v>
      </c>
      <c r="T186" s="5">
        <v>-0.12849002860399045</v>
      </c>
      <c r="U186" s="5">
        <v>8.1881385748709345E-2</v>
      </c>
      <c r="V186" s="5">
        <v>4.3557717761894953E-2</v>
      </c>
      <c r="W186" s="5">
        <v>2.7344090248898948E-2</v>
      </c>
      <c r="X186" s="5">
        <v>-0.12169189594626759</v>
      </c>
      <c r="Y186" s="5">
        <v>-7.9455081839288118E-3</v>
      </c>
      <c r="Z186" s="5">
        <v>-3.9923503386717088E-2</v>
      </c>
      <c r="AA186" s="5">
        <v>9.7828026627073295E-2</v>
      </c>
      <c r="AB186" s="5">
        <v>2.6438372246721993E-3</v>
      </c>
      <c r="AC186" s="5">
        <v>7.9455249420056648E-2</v>
      </c>
      <c r="AD186" s="5">
        <v>-2.2212391112236905E-2</v>
      </c>
      <c r="AE186" s="5">
        <v>0</v>
      </c>
      <c r="AF186" s="5">
        <v>1</v>
      </c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 spans="2:66">
      <c r="B187" s="1" t="s">
        <v>196</v>
      </c>
      <c r="C187" s="1" t="s">
        <v>179</v>
      </c>
      <c r="D187" s="1">
        <v>86</v>
      </c>
      <c r="E187" s="1" t="s">
        <v>9</v>
      </c>
      <c r="F187" s="1" t="s">
        <v>427</v>
      </c>
      <c r="G187" s="1" t="s">
        <v>320</v>
      </c>
      <c r="H187" s="1" t="s">
        <v>344</v>
      </c>
      <c r="I187" s="1">
        <v>0</v>
      </c>
      <c r="J187" s="5" t="e">
        <v>#VALUE!</v>
      </c>
      <c r="K187" s="5" t="e">
        <v>#VALUE!</v>
      </c>
      <c r="L187" s="5" t="e">
        <v>#VALUE!</v>
      </c>
      <c r="M187" s="5" t="e">
        <v>#VALUE!</v>
      </c>
      <c r="N187" s="5" t="e">
        <v>#VALUE!</v>
      </c>
      <c r="O187" s="5" t="e">
        <v>#VALUE!</v>
      </c>
      <c r="P187" s="5" t="e">
        <v>#VALUE!</v>
      </c>
      <c r="Q187" s="5" t="e">
        <v>#VALUE!</v>
      </c>
      <c r="R187" s="5" t="e">
        <v>#VALUE!</v>
      </c>
      <c r="S187" s="5" t="e">
        <v>#VALUE!</v>
      </c>
      <c r="T187" s="5" t="e">
        <v>#VALUE!</v>
      </c>
      <c r="U187" s="5" t="e">
        <v>#VALUE!</v>
      </c>
      <c r="V187" s="5" t="e">
        <v>#VALUE!</v>
      </c>
      <c r="W187" s="5" t="e">
        <v>#VALUE!</v>
      </c>
      <c r="X187" s="5" t="e">
        <v>#VALUE!</v>
      </c>
      <c r="Y187" s="5" t="e">
        <v>#VALUE!</v>
      </c>
      <c r="Z187" s="5" t="e">
        <v>#VALUE!</v>
      </c>
      <c r="AA187" s="5" t="e">
        <v>#VALUE!</v>
      </c>
      <c r="AB187" s="5" t="e">
        <v>#VALUE!</v>
      </c>
      <c r="AC187" s="5" t="e">
        <v>#VALUE!</v>
      </c>
      <c r="AD187" s="5" t="e">
        <v>#VALUE!</v>
      </c>
      <c r="AE187" s="5" t="e">
        <v>#VALUE!</v>
      </c>
      <c r="AF187" s="5" t="e">
        <v>#VALUE!</v>
      </c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 spans="2:66">
      <c r="B188" s="1">
        <v>0</v>
      </c>
      <c r="C188" s="1">
        <v>0</v>
      </c>
      <c r="D188" s="1">
        <v>87</v>
      </c>
      <c r="E188" s="1" t="s">
        <v>255</v>
      </c>
      <c r="F188" s="1" t="s">
        <v>86</v>
      </c>
      <c r="G188" s="1" t="s">
        <v>84</v>
      </c>
      <c r="H188" s="1" t="s">
        <v>42</v>
      </c>
      <c r="I188" s="1">
        <v>1</v>
      </c>
      <c r="J188" s="5">
        <v>-3.2452141232539223E-4</v>
      </c>
      <c r="K188" s="5">
        <v>0.18823366358464175</v>
      </c>
      <c r="L188" s="5">
        <v>2.8739090285008994E-2</v>
      </c>
      <c r="M188" s="5">
        <v>-4.3712273584749902E-3</v>
      </c>
      <c r="N188" s="5">
        <v>-8.4091135129880881E-2</v>
      </c>
      <c r="O188" s="5">
        <v>2.390978667322624E-3</v>
      </c>
      <c r="P188" s="5">
        <v>-8.7872252419472982E-2</v>
      </c>
      <c r="Q188" s="5">
        <v>0.33097481863316891</v>
      </c>
      <c r="R188" s="5">
        <v>-0.11635048269060316</v>
      </c>
      <c r="S188" s="5">
        <v>-1.5451712302815846E-2</v>
      </c>
      <c r="T188" s="5">
        <v>-1.837594740543648E-2</v>
      </c>
      <c r="U188" s="5">
        <v>-4.8715116190382886E-2</v>
      </c>
      <c r="V188" s="5">
        <v>-8.7070638662481964E-2</v>
      </c>
      <c r="W188" s="5">
        <v>-0.17390712699166513</v>
      </c>
      <c r="X188" s="5">
        <v>0.13020914410996562</v>
      </c>
      <c r="Y188" s="5">
        <v>8.0840366551631154E-2</v>
      </c>
      <c r="Z188" s="5">
        <v>0.16010436707255613</v>
      </c>
      <c r="AA188" s="5">
        <v>-1.3100284716871167E-2</v>
      </c>
      <c r="AB188" s="5">
        <v>-0.12428756795131485</v>
      </c>
      <c r="AC188" s="5">
        <v>0.11919054148874728</v>
      </c>
      <c r="AD188" s="5">
        <v>0.12459709482951201</v>
      </c>
      <c r="AE188" s="5">
        <v>0</v>
      </c>
      <c r="AF188" s="5">
        <v>1</v>
      </c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 spans="2:66">
      <c r="B189" s="1">
        <v>0</v>
      </c>
      <c r="C189" s="1">
        <v>0</v>
      </c>
      <c r="D189" s="1">
        <v>0</v>
      </c>
      <c r="E189" s="1" t="s">
        <v>256</v>
      </c>
      <c r="F189" s="1" t="s">
        <v>86</v>
      </c>
      <c r="G189" s="1" t="s">
        <v>84</v>
      </c>
      <c r="H189" s="1" t="s">
        <v>42</v>
      </c>
      <c r="I189" s="1">
        <v>1</v>
      </c>
      <c r="J189" s="5">
        <v>9.6217969456897732E-3</v>
      </c>
      <c r="K189" s="5">
        <v>0.19226728825607903</v>
      </c>
      <c r="L189" s="5">
        <v>-1.5852304443593864E-2</v>
      </c>
      <c r="M189" s="5">
        <v>1.6896371589740243E-2</v>
      </c>
      <c r="N189" s="5">
        <v>-3.1425420127926429E-2</v>
      </c>
      <c r="O189" s="5">
        <v>8.227110505789903E-2</v>
      </c>
      <c r="P189" s="5">
        <v>-0.10879646558599396</v>
      </c>
      <c r="Q189" s="5">
        <v>4.0865033664851502E-2</v>
      </c>
      <c r="R189" s="5">
        <v>-8.6602500141941471E-2</v>
      </c>
      <c r="S189" s="5">
        <v>-1.2815728254062736E-3</v>
      </c>
      <c r="T189" s="5">
        <v>-2.7971257035139887E-2</v>
      </c>
      <c r="U189" s="5">
        <v>-1.4175478719007047E-2</v>
      </c>
      <c r="V189" s="5">
        <v>-0.10817264398319923</v>
      </c>
      <c r="W189" s="5">
        <v>-0.20244557784354342</v>
      </c>
      <c r="X189" s="5">
        <v>9.974077480699195E-2</v>
      </c>
      <c r="Y189" s="5">
        <v>4.3114742325214672E-2</v>
      </c>
      <c r="Z189" s="5">
        <v>4.6652621103148419E-2</v>
      </c>
      <c r="AA189" s="5">
        <v>7.2132794289701624E-2</v>
      </c>
      <c r="AB189" s="5">
        <v>-0.10631365707385856</v>
      </c>
      <c r="AC189" s="5">
        <v>0.10763175982012925</v>
      </c>
      <c r="AD189" s="5">
        <v>-1.0864146988211573E-2</v>
      </c>
      <c r="AE189" s="5">
        <v>0</v>
      </c>
      <c r="AF189" s="5">
        <v>1</v>
      </c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 spans="2:66">
      <c r="B190" s="1">
        <v>0</v>
      </c>
      <c r="C190" s="1">
        <v>0</v>
      </c>
      <c r="D190" s="1">
        <v>0</v>
      </c>
      <c r="E190" s="1" t="s">
        <v>9</v>
      </c>
      <c r="F190" s="1" t="s">
        <v>86</v>
      </c>
      <c r="G190" s="1" t="s">
        <v>84</v>
      </c>
      <c r="H190" s="1" t="s">
        <v>42</v>
      </c>
      <c r="I190" s="1">
        <v>1</v>
      </c>
      <c r="J190" s="5">
        <v>6.7880334338365931E-3</v>
      </c>
      <c r="K190" s="5">
        <v>0.19028467836811075</v>
      </c>
      <c r="L190" s="5">
        <v>1.8742488441941121E-2</v>
      </c>
      <c r="M190" s="5">
        <v>1.419854828365688E-3</v>
      </c>
      <c r="N190" s="5">
        <v>-3.9632440375494786E-2</v>
      </c>
      <c r="O190" s="5">
        <v>4.9532618907974016E-2</v>
      </c>
      <c r="P190" s="5">
        <v>-9.7137881478415497E-2</v>
      </c>
      <c r="Q190" s="5">
        <v>0.11824484728904931</v>
      </c>
      <c r="R190" s="5">
        <v>-0.105201635233169</v>
      </c>
      <c r="S190" s="5">
        <v>-5.9865400158898956E-3</v>
      </c>
      <c r="T190" s="5">
        <v>-3.1171826306683859E-2</v>
      </c>
      <c r="U190" s="5">
        <v>-3.3070549458870689E-2</v>
      </c>
      <c r="V190" s="5">
        <v>-9.7149421281754023E-2</v>
      </c>
      <c r="W190" s="5">
        <v>-0.18111912569477104</v>
      </c>
      <c r="X190" s="5">
        <v>0.11195423326774302</v>
      </c>
      <c r="Y190" s="5">
        <v>6.4299457415315564E-2</v>
      </c>
      <c r="Z190" s="5">
        <v>9.5459315850019294E-2</v>
      </c>
      <c r="AA190" s="5">
        <v>4.4953691671603638E-2</v>
      </c>
      <c r="AB190" s="5">
        <v>-0.11358942125256889</v>
      </c>
      <c r="AC190" s="5">
        <v>0.11377281947126637</v>
      </c>
      <c r="AD190" s="5">
        <v>3.4594619713859215E-2</v>
      </c>
      <c r="AE190" s="5">
        <v>0</v>
      </c>
      <c r="AF190" s="5">
        <v>1</v>
      </c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 spans="2:66">
      <c r="B191" s="1">
        <v>0</v>
      </c>
      <c r="C191" s="1">
        <v>0</v>
      </c>
      <c r="D191" s="1">
        <v>88</v>
      </c>
      <c r="E191" s="1" t="s">
        <v>255</v>
      </c>
      <c r="F191" s="1" t="s">
        <v>114</v>
      </c>
      <c r="G191" s="1" t="s">
        <v>84</v>
      </c>
      <c r="H191" s="1" t="s">
        <v>43</v>
      </c>
      <c r="I191" s="1">
        <v>1</v>
      </c>
      <c r="J191" s="5">
        <v>5.3924814952591812E-2</v>
      </c>
      <c r="K191" s="5">
        <v>7.0381447398350963E-2</v>
      </c>
      <c r="L191" s="5">
        <v>0.17893677946817388</v>
      </c>
      <c r="M191" s="5">
        <v>-7.2891028137826983E-2</v>
      </c>
      <c r="N191" s="5">
        <v>-5.9888455026867134E-2</v>
      </c>
      <c r="O191" s="5">
        <v>-0.10294052131053434</v>
      </c>
      <c r="P191" s="5">
        <v>2.4445746945229403E-2</v>
      </c>
      <c r="Q191" s="5">
        <v>0.44959308355403649</v>
      </c>
      <c r="R191" s="5">
        <v>7.6335538630103684E-3</v>
      </c>
      <c r="S191" s="5">
        <v>1.6309948327349139E-2</v>
      </c>
      <c r="T191" s="5">
        <v>-9.3214527931667304E-2</v>
      </c>
      <c r="U191" s="5">
        <v>-0.10199564060768725</v>
      </c>
      <c r="V191" s="5">
        <v>-7.0915854526259925E-2</v>
      </c>
      <c r="W191" s="5">
        <v>-8.0459459960667667E-2</v>
      </c>
      <c r="X191" s="5">
        <v>5.5018474747126629E-2</v>
      </c>
      <c r="Y191" s="5">
        <v>5.7126139673335651E-2</v>
      </c>
      <c r="Z191" s="5">
        <v>0.10387922575255201</v>
      </c>
      <c r="AA191" s="5">
        <v>-0.18368613510384393</v>
      </c>
      <c r="AB191" s="5">
        <v>5.9240494395283137E-3</v>
      </c>
      <c r="AC191" s="5">
        <v>0.14806679523656779</v>
      </c>
      <c r="AD191" s="5">
        <v>6.7220449009940481E-2</v>
      </c>
      <c r="AE191" s="5">
        <v>0</v>
      </c>
      <c r="AF191" s="5">
        <v>1</v>
      </c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 spans="2:66">
      <c r="B192" s="1">
        <v>0</v>
      </c>
      <c r="C192" s="1">
        <v>0</v>
      </c>
      <c r="D192" s="1">
        <v>0</v>
      </c>
      <c r="E192" s="1" t="s">
        <v>256</v>
      </c>
      <c r="F192" s="1" t="s">
        <v>114</v>
      </c>
      <c r="G192" s="1" t="s">
        <v>84</v>
      </c>
      <c r="H192" s="1" t="s">
        <v>43</v>
      </c>
      <c r="I192" s="1">
        <v>1</v>
      </c>
      <c r="J192" s="5">
        <v>2.8034847511850907E-2</v>
      </c>
      <c r="K192" s="5">
        <v>9.6694530321274841E-2</v>
      </c>
      <c r="L192" s="5">
        <v>8.8841725366520623E-3</v>
      </c>
      <c r="M192" s="5">
        <v>-1.4719856982227254E-2</v>
      </c>
      <c r="N192" s="5">
        <v>6.1621660004736539E-2</v>
      </c>
      <c r="O192" s="5">
        <v>7.0223315248132287E-2</v>
      </c>
      <c r="P192" s="5">
        <v>-7.5877724042513806E-2</v>
      </c>
      <c r="Q192" s="5">
        <v>-1.7608818608240005E-2</v>
      </c>
      <c r="R192" s="5">
        <v>0.16335370665427248</v>
      </c>
      <c r="S192" s="5">
        <v>-2.6893135585195859E-2</v>
      </c>
      <c r="T192" s="5">
        <v>-0.11754828448307757</v>
      </c>
      <c r="U192" s="5">
        <v>2.332645021778821E-2</v>
      </c>
      <c r="V192" s="5">
        <v>-0.13523168444070516</v>
      </c>
      <c r="W192" s="5">
        <v>-0.23889432023217691</v>
      </c>
      <c r="X192" s="5">
        <v>0.1342588474931897</v>
      </c>
      <c r="Y192" s="5">
        <v>0.12521022842305496</v>
      </c>
      <c r="Z192" s="5">
        <v>-3.927896357635955E-2</v>
      </c>
      <c r="AA192" s="5">
        <v>1.4484340873406673E-2</v>
      </c>
      <c r="AB192" s="5">
        <v>-9.2789894633707001E-2</v>
      </c>
      <c r="AC192" s="5">
        <v>0.10178451521679283</v>
      </c>
      <c r="AD192" s="5">
        <v>-0.13576673323943</v>
      </c>
      <c r="AE192" s="5">
        <v>0</v>
      </c>
      <c r="AF192" s="5">
        <v>1</v>
      </c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 spans="2:66">
      <c r="B193" s="1">
        <v>0</v>
      </c>
      <c r="C193" s="1">
        <v>0</v>
      </c>
      <c r="D193" s="1">
        <v>0</v>
      </c>
      <c r="E193" s="1" t="s">
        <v>9</v>
      </c>
      <c r="F193" s="1" t="s">
        <v>114</v>
      </c>
      <c r="G193" s="1" t="s">
        <v>84</v>
      </c>
      <c r="H193" s="1" t="s">
        <v>43</v>
      </c>
      <c r="I193" s="1">
        <v>1</v>
      </c>
      <c r="J193" s="5">
        <v>3.9445090687837338E-2</v>
      </c>
      <c r="K193" s="5">
        <v>8.7010442822821152E-2</v>
      </c>
      <c r="L193" s="5">
        <v>0.10081021322304885</v>
      </c>
      <c r="M193" s="5">
        <v>-4.2394843350231984E-2</v>
      </c>
      <c r="N193" s="5">
        <v>2.9486513961045905E-2</v>
      </c>
      <c r="O193" s="5">
        <v>8.8072871781847025E-4</v>
      </c>
      <c r="P193" s="5">
        <v>-3.2749483962384147E-2</v>
      </c>
      <c r="Q193" s="5">
        <v>0.13581982648770247</v>
      </c>
      <c r="R193" s="5">
        <v>9.2660651349319154E-2</v>
      </c>
      <c r="S193" s="5">
        <v>-1.1072861935198422E-2</v>
      </c>
      <c r="T193" s="5">
        <v>-0.11664490390231749</v>
      </c>
      <c r="U193" s="5">
        <v>-3.4017702275612627E-2</v>
      </c>
      <c r="V193" s="5">
        <v>-0.10220048598569639</v>
      </c>
      <c r="W193" s="5">
        <v>-0.14936451880955157</v>
      </c>
      <c r="X193" s="5">
        <v>9.3129254137341272E-2</v>
      </c>
      <c r="Y193" s="5">
        <v>0.10425343914902639</v>
      </c>
      <c r="Z193" s="5">
        <v>2.1482373156980664E-2</v>
      </c>
      <c r="AA193" s="5">
        <v>-5.2013966216009323E-2</v>
      </c>
      <c r="AB193" s="5">
        <v>-5.6506392793616821E-2</v>
      </c>
      <c r="AC193" s="5">
        <v>0.12734184616100258</v>
      </c>
      <c r="AD193" s="5">
        <v>-5.2676316812123099E-2</v>
      </c>
      <c r="AE193" s="5">
        <v>0</v>
      </c>
      <c r="AF193" s="5">
        <v>1</v>
      </c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 spans="2:66">
      <c r="B194" s="1">
        <v>0</v>
      </c>
      <c r="C194" s="1">
        <v>0</v>
      </c>
      <c r="D194" s="1">
        <v>89</v>
      </c>
      <c r="E194" s="1" t="s">
        <v>255</v>
      </c>
      <c r="F194" s="1" t="s">
        <v>275</v>
      </c>
      <c r="G194" s="1" t="s">
        <v>84</v>
      </c>
      <c r="H194" s="1" t="s">
        <v>49</v>
      </c>
      <c r="I194" s="1">
        <v>1</v>
      </c>
      <c r="J194" s="5">
        <v>3.151328443756847E-2</v>
      </c>
      <c r="K194" s="5">
        <v>2.7928671869764155E-2</v>
      </c>
      <c r="L194" s="5">
        <v>0.13101647878453912</v>
      </c>
      <c r="M194" s="5">
        <v>-0.1670307904875982</v>
      </c>
      <c r="N194" s="5">
        <v>-8.2474196036725206E-2</v>
      </c>
      <c r="O194" s="5">
        <v>-3.3536113166268276E-2</v>
      </c>
      <c r="P194" s="5">
        <v>-1.4286610814729081E-2</v>
      </c>
      <c r="Q194" s="5">
        <v>-0.3836741080042691</v>
      </c>
      <c r="R194" s="5">
        <v>-1.1981283503698724E-2</v>
      </c>
      <c r="S194" s="5">
        <v>5.0880233851403223E-2</v>
      </c>
      <c r="T194" s="5">
        <v>0.15781541489169928</v>
      </c>
      <c r="U194" s="5">
        <v>-0.17415446560838088</v>
      </c>
      <c r="V194" s="5">
        <v>0.16723219352908605</v>
      </c>
      <c r="W194" s="5">
        <v>0.29866314546236111</v>
      </c>
      <c r="X194" s="5">
        <v>0.2197390706023645</v>
      </c>
      <c r="Y194" s="5">
        <v>7.9509850502465826E-2</v>
      </c>
      <c r="Z194" s="5">
        <v>0.13658745442387316</v>
      </c>
      <c r="AA194" s="5">
        <v>-8.5923154781683303E-2</v>
      </c>
      <c r="AB194" s="5">
        <v>7.9725582508278631E-2</v>
      </c>
      <c r="AC194" s="5">
        <v>-6.3890502279059486E-2</v>
      </c>
      <c r="AD194" s="5">
        <v>-0.24454138058246738</v>
      </c>
      <c r="AE194" s="5">
        <v>0</v>
      </c>
      <c r="AF194" s="5">
        <v>1</v>
      </c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 spans="2:66">
      <c r="B195" s="1">
        <v>0</v>
      </c>
      <c r="C195" s="1">
        <v>0</v>
      </c>
      <c r="D195" s="1">
        <v>0</v>
      </c>
      <c r="E195" s="1" t="s">
        <v>256</v>
      </c>
      <c r="F195" s="1" t="s">
        <v>275</v>
      </c>
      <c r="G195" s="1" t="s">
        <v>84</v>
      </c>
      <c r="H195" s="1" t="s">
        <v>49</v>
      </c>
      <c r="I195" s="1">
        <v>1</v>
      </c>
      <c r="J195" s="5">
        <v>3.5900218087427979E-2</v>
      </c>
      <c r="K195" s="5">
        <v>1.8212812818686076E-3</v>
      </c>
      <c r="L195" s="5">
        <v>6.9607144157666528E-2</v>
      </c>
      <c r="M195" s="5">
        <v>0.12463344164288526</v>
      </c>
      <c r="N195" s="5">
        <v>-0.19703061247850442</v>
      </c>
      <c r="O195" s="5">
        <v>-2.2289225526012486E-2</v>
      </c>
      <c r="P195" s="5">
        <v>-0.15562623286704069</v>
      </c>
      <c r="Q195" s="5">
        <v>-0.30192750739810759</v>
      </c>
      <c r="R195" s="5">
        <v>0.22111974699487713</v>
      </c>
      <c r="S195" s="5">
        <v>-5.981238825512307E-2</v>
      </c>
      <c r="T195" s="5">
        <v>-0.13157517575928179</v>
      </c>
      <c r="U195" s="5">
        <v>-4.703398515152773E-3</v>
      </c>
      <c r="V195" s="5">
        <v>-9.4333632500169615E-2</v>
      </c>
      <c r="W195" s="5">
        <v>0.35424773833668383</v>
      </c>
      <c r="X195" s="5">
        <v>-2.2913458797257102E-2</v>
      </c>
      <c r="Y195" s="5">
        <v>0.12754858017918036</v>
      </c>
      <c r="Z195" s="5">
        <v>0.10745315241143132</v>
      </c>
      <c r="AA195" s="5">
        <v>-6.8320091855212872E-2</v>
      </c>
      <c r="AB195" s="5">
        <v>0.19007503867604286</v>
      </c>
      <c r="AC195" s="5">
        <v>4.725769172170028E-2</v>
      </c>
      <c r="AD195" s="5">
        <v>-0.14962117428950564</v>
      </c>
      <c r="AE195" s="5">
        <v>0</v>
      </c>
      <c r="AF195" s="5">
        <v>1</v>
      </c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 spans="2:66">
      <c r="B196" s="1">
        <v>0</v>
      </c>
      <c r="C196" s="1">
        <v>0</v>
      </c>
      <c r="D196" s="1">
        <v>0</v>
      </c>
      <c r="E196" s="1" t="s">
        <v>9</v>
      </c>
      <c r="F196" s="1" t="s">
        <v>275</v>
      </c>
      <c r="G196" s="1" t="s">
        <v>84</v>
      </c>
      <c r="H196" s="1" t="s">
        <v>49</v>
      </c>
      <c r="I196" s="1">
        <v>1</v>
      </c>
      <c r="J196" s="5">
        <v>2.3735178352225175E-2</v>
      </c>
      <c r="K196" s="5">
        <v>1.541700189260143E-2</v>
      </c>
      <c r="L196" s="5">
        <v>0.10080933303626222</v>
      </c>
      <c r="M196" s="5">
        <v>-6.2415823728108463E-3</v>
      </c>
      <c r="N196" s="5">
        <v>-0.15845089873539181</v>
      </c>
      <c r="O196" s="5">
        <v>-2.4444975078980923E-2</v>
      </c>
      <c r="P196" s="5">
        <v>-8.043594473536593E-2</v>
      </c>
      <c r="Q196" s="5">
        <v>-0.24791892841822008</v>
      </c>
      <c r="R196" s="5">
        <v>0.11311186747558755</v>
      </c>
      <c r="S196" s="5">
        <v>-3.5020602298181675E-3</v>
      </c>
      <c r="T196" s="5">
        <v>5.8233990398228819E-3</v>
      </c>
      <c r="U196" s="5">
        <v>-7.2586865144029608E-2</v>
      </c>
      <c r="V196" s="5">
        <v>1.1974725385055663E-2</v>
      </c>
      <c r="W196" s="5">
        <v>0.3256766385495119</v>
      </c>
      <c r="X196" s="5">
        <v>9.4291672766651818E-2</v>
      </c>
      <c r="Y196" s="5">
        <v>0.10984577570717916</v>
      </c>
      <c r="Z196" s="5">
        <v>0.13086457670533586</v>
      </c>
      <c r="AA196" s="5">
        <v>-9.6598360598218275E-2</v>
      </c>
      <c r="AB196" s="5">
        <v>0.1353480139610487</v>
      </c>
      <c r="AC196" s="5">
        <v>1.0259429751200817E-2</v>
      </c>
      <c r="AD196" s="5">
        <v>-0.22485224335870349</v>
      </c>
      <c r="AE196" s="5">
        <v>0</v>
      </c>
      <c r="AF196" s="5">
        <v>1</v>
      </c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 spans="2:66">
      <c r="B197" s="1">
        <v>0</v>
      </c>
      <c r="C197" s="1">
        <v>0</v>
      </c>
      <c r="D197" s="1">
        <v>90</v>
      </c>
      <c r="E197" s="1" t="s">
        <v>255</v>
      </c>
      <c r="F197" s="1" t="s">
        <v>115</v>
      </c>
      <c r="G197" s="1" t="s">
        <v>83</v>
      </c>
      <c r="H197" s="1" t="s">
        <v>44</v>
      </c>
      <c r="I197" s="1">
        <v>0</v>
      </c>
      <c r="J197" s="5">
        <v>-4.6700261392115028E-2</v>
      </c>
      <c r="K197" s="5">
        <v>-6.2572421784472011E-3</v>
      </c>
      <c r="L197" s="5">
        <v>0.11278485901892643</v>
      </c>
      <c r="M197" s="5">
        <v>7.8051553378955573E-3</v>
      </c>
      <c r="N197" s="5">
        <v>0.18697051628685477</v>
      </c>
      <c r="O197" s="5">
        <v>-1.9332804781362387E-2</v>
      </c>
      <c r="P197" s="5">
        <v>8.6906141367323372E-2</v>
      </c>
      <c r="Q197" s="5" t="e">
        <v>#VALUE!</v>
      </c>
      <c r="R197" s="5">
        <v>0.18006952491309394</v>
      </c>
      <c r="S197" s="5">
        <v>5.1074070772796201E-2</v>
      </c>
      <c r="T197" s="5">
        <v>-0.14600231749710307</v>
      </c>
      <c r="U197" s="5">
        <v>8.7994662733945836E-3</v>
      </c>
      <c r="V197" s="5">
        <v>0.12099030607919073</v>
      </c>
      <c r="W197" s="5">
        <v>-0.10887198347523797</v>
      </c>
      <c r="X197" s="5">
        <v>-1.4823990090701972E-2</v>
      </c>
      <c r="Y197" s="5">
        <v>0.1136772285931196</v>
      </c>
      <c r="Z197" s="5">
        <v>0.12273821196185054</v>
      </c>
      <c r="AA197" s="5">
        <v>-2.1313950630288986E-2</v>
      </c>
      <c r="AB197" s="5">
        <v>-0.4353734330559359</v>
      </c>
      <c r="AC197" s="5">
        <v>-2.1313950630288986E-2</v>
      </c>
      <c r="AD197" s="5">
        <v>-0.13423926401910166</v>
      </c>
      <c r="AE197" s="5">
        <v>0</v>
      </c>
      <c r="AF197" s="5">
        <v>-1</v>
      </c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 spans="2:66">
      <c r="B198" s="1">
        <v>0</v>
      </c>
      <c r="C198" s="1">
        <v>0</v>
      </c>
      <c r="D198" s="1">
        <v>0</v>
      </c>
      <c r="E198" s="1" t="s">
        <v>256</v>
      </c>
      <c r="F198" s="1" t="s">
        <v>115</v>
      </c>
      <c r="G198" s="1" t="s">
        <v>83</v>
      </c>
      <c r="H198" s="1" t="s">
        <v>44</v>
      </c>
      <c r="I198" s="1">
        <v>0</v>
      </c>
      <c r="J198" s="5">
        <v>-1.5815068434302217E-2</v>
      </c>
      <c r="K198" s="5">
        <v>-1.8683074412754443E-2</v>
      </c>
      <c r="L198" s="5">
        <v>0.12344793452453548</v>
      </c>
      <c r="M198" s="5">
        <v>1.0115661481221975E-2</v>
      </c>
      <c r="N198" s="5">
        <v>9.0573503870509581E-2</v>
      </c>
      <c r="O198" s="5">
        <v>-7.2397305587296847E-3</v>
      </c>
      <c r="P198" s="5">
        <v>-7.7109029694753415E-3</v>
      </c>
      <c r="Q198" s="5">
        <v>7.4173902308547049E-2</v>
      </c>
      <c r="R198" s="5">
        <v>-1.9961385648864648E-2</v>
      </c>
      <c r="S198" s="5">
        <v>1.922894566872374E-2</v>
      </c>
      <c r="T198" s="5">
        <v>-6.3573103987490151E-2</v>
      </c>
      <c r="U198" s="5">
        <v>4.4570684528390227E-2</v>
      </c>
      <c r="V198" s="5">
        <v>2.3075092633511339E-2</v>
      </c>
      <c r="W198" s="5">
        <v>4.8753965472306995E-2</v>
      </c>
      <c r="X198" s="5">
        <v>4.395417615664423E-2</v>
      </c>
      <c r="Y198" s="5">
        <v>1.9819751654098199E-2</v>
      </c>
      <c r="Z198" s="5">
        <v>1.0987202172750074E-2</v>
      </c>
      <c r="AA198" s="5">
        <v>6.5194556985018531E-3</v>
      </c>
      <c r="AB198" s="5">
        <v>-0.10816486094046673</v>
      </c>
      <c r="AC198" s="5">
        <v>5.2331586212222149E-2</v>
      </c>
      <c r="AD198" s="5">
        <v>-5.2779192459705339E-2</v>
      </c>
      <c r="AE198" s="5">
        <v>0</v>
      </c>
      <c r="AF198" s="5">
        <v>-1</v>
      </c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 spans="2:66">
      <c r="B199" s="1">
        <v>0</v>
      </c>
      <c r="C199" s="1">
        <v>0</v>
      </c>
      <c r="D199" s="1">
        <v>0</v>
      </c>
      <c r="E199" s="1" t="s">
        <v>9</v>
      </c>
      <c r="F199" s="1" t="s">
        <v>115</v>
      </c>
      <c r="G199" s="1" t="s">
        <v>83</v>
      </c>
      <c r="H199" s="1" t="s">
        <v>44</v>
      </c>
      <c r="I199" s="1">
        <v>0</v>
      </c>
      <c r="J199" s="5">
        <v>-2.1206648700812444E-2</v>
      </c>
      <c r="K199" s="5">
        <v>-1.4456349726335341E-2</v>
      </c>
      <c r="L199" s="5">
        <v>0.11848511535160318</v>
      </c>
      <c r="M199" s="5">
        <v>9.207833966676484E-3</v>
      </c>
      <c r="N199" s="5">
        <v>0.11471592569955619</v>
      </c>
      <c r="O199" s="5">
        <v>-1.0692038815765035E-2</v>
      </c>
      <c r="P199" s="5">
        <v>1.5418343714163701E-2</v>
      </c>
      <c r="Q199" s="5">
        <v>-3.1160479391990684E-2</v>
      </c>
      <c r="R199" s="5">
        <v>3.5534994852763575E-2</v>
      </c>
      <c r="S199" s="5">
        <v>2.7193716156181474E-2</v>
      </c>
      <c r="T199" s="5">
        <v>-8.2538332757567015E-2</v>
      </c>
      <c r="U199" s="5">
        <v>3.6499932894155512E-2</v>
      </c>
      <c r="V199" s="5">
        <v>4.802351988847172E-2</v>
      </c>
      <c r="W199" s="5">
        <v>-7.485829452321251E-3</v>
      </c>
      <c r="X199" s="5">
        <v>2.5684696562050659E-2</v>
      </c>
      <c r="Y199" s="5">
        <v>4.2296615408206645E-2</v>
      </c>
      <c r="Z199" s="5">
        <v>4.6280774806268507E-2</v>
      </c>
      <c r="AA199" s="5">
        <v>3.3217294252065019E-5</v>
      </c>
      <c r="AB199" s="5">
        <v>-0.18385801253129644</v>
      </c>
      <c r="AC199" s="5">
        <v>3.0454314681764322E-2</v>
      </c>
      <c r="AD199" s="5">
        <v>-7.039165716308976E-2</v>
      </c>
      <c r="AE199" s="5">
        <v>0</v>
      </c>
      <c r="AF199" s="5">
        <v>-1</v>
      </c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 spans="2:66">
      <c r="B200" s="1">
        <v>0</v>
      </c>
      <c r="C200" s="1">
        <v>0</v>
      </c>
      <c r="D200" s="1">
        <v>91</v>
      </c>
      <c r="E200" s="1" t="s">
        <v>255</v>
      </c>
      <c r="F200" s="1" t="s">
        <v>423</v>
      </c>
      <c r="G200" s="1" t="s">
        <v>320</v>
      </c>
      <c r="H200" s="1" t="s">
        <v>342</v>
      </c>
      <c r="I200" s="1">
        <v>0</v>
      </c>
      <c r="J200" s="5">
        <v>0.19130947303330936</v>
      </c>
      <c r="K200" s="5">
        <v>0.30080482895133426</v>
      </c>
      <c r="L200" s="5">
        <v>-0.11262926393084778</v>
      </c>
      <c r="M200" s="5">
        <v>8.3758363318470631E-3</v>
      </c>
      <c r="N200" s="5">
        <v>8.3758363318470631E-3</v>
      </c>
      <c r="O200" s="5">
        <v>-0.30623742455928843</v>
      </c>
      <c r="P200" s="5">
        <v>-8.9106065628236815E-3</v>
      </c>
      <c r="Q200" s="5" t="e">
        <v>#VALUE!</v>
      </c>
      <c r="R200" s="5">
        <v>0.18669914217383193</v>
      </c>
      <c r="S200" s="5">
        <v>-0.17524728798006617</v>
      </c>
      <c r="T200" s="5">
        <v>-0.36930674966242238</v>
      </c>
      <c r="U200" s="5">
        <v>-1.6306796024667523E-2</v>
      </c>
      <c r="V200" s="5">
        <v>7.8144542877118708E-2</v>
      </c>
      <c r="W200" s="5">
        <v>0.3665020425715253</v>
      </c>
      <c r="X200" s="5">
        <v>-9.50922929637468E-2</v>
      </c>
      <c r="Y200" s="5">
        <v>0.20074291901865937</v>
      </c>
      <c r="Z200" s="5">
        <v>-3.6388544313253638E-3</v>
      </c>
      <c r="AA200" s="5">
        <v>-0.33292060056446049</v>
      </c>
      <c r="AB200" s="5" t="e">
        <v>#VALUE!</v>
      </c>
      <c r="AC200" s="5">
        <v>0.20074291901865937</v>
      </c>
      <c r="AD200" s="5">
        <v>-1.9683317319578862E-2</v>
      </c>
      <c r="AE200" s="5">
        <v>0</v>
      </c>
      <c r="AF200" s="5">
        <v>-1</v>
      </c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</row>
    <row r="201" spans="2:66">
      <c r="B201" s="1">
        <v>0</v>
      </c>
      <c r="C201" s="1">
        <v>0</v>
      </c>
      <c r="D201" s="1">
        <v>0</v>
      </c>
      <c r="E201" s="1" t="s">
        <v>256</v>
      </c>
      <c r="F201" s="1" t="s">
        <v>423</v>
      </c>
      <c r="G201" s="1" t="s">
        <v>320</v>
      </c>
      <c r="H201" s="1" t="s">
        <v>342</v>
      </c>
      <c r="I201" s="1">
        <v>0</v>
      </c>
      <c r="J201" s="5">
        <v>0.21203643413988379</v>
      </c>
      <c r="K201" s="5">
        <v>5.7399825557416066E-2</v>
      </c>
      <c r="L201" s="5">
        <v>-0.21413991466009341</v>
      </c>
      <c r="M201" s="5">
        <v>6.4389512328734161E-2</v>
      </c>
      <c r="N201" s="5">
        <v>5.0807199934946784E-2</v>
      </c>
      <c r="O201" s="5">
        <v>-0.32891203864899415</v>
      </c>
      <c r="P201" s="5">
        <v>0.18752190674654648</v>
      </c>
      <c r="Q201" s="5">
        <v>-0.52848394869986681</v>
      </c>
      <c r="R201" s="5">
        <v>-0.11826498419219375</v>
      </c>
      <c r="S201" s="5">
        <v>-2.7736444213401785E-2</v>
      </c>
      <c r="T201" s="5">
        <v>-0.11620965778624484</v>
      </c>
      <c r="U201" s="5">
        <v>1.920007991943572E-2</v>
      </c>
      <c r="V201" s="5">
        <v>0.11239296981757627</v>
      </c>
      <c r="W201" s="5">
        <v>0.2656483480326074</v>
      </c>
      <c r="X201" s="5">
        <v>-3.8107255482393187E-2</v>
      </c>
      <c r="Y201" s="5">
        <v>1.4654793786826653E-2</v>
      </c>
      <c r="Z201" s="5">
        <v>2.2011041049957238E-2</v>
      </c>
      <c r="AA201" s="5">
        <v>-0.43986165473717564</v>
      </c>
      <c r="AB201" s="5">
        <v>-0.44506187808892739</v>
      </c>
      <c r="AC201" s="5">
        <v>-0.18713289199082142</v>
      </c>
      <c r="AD201" s="5">
        <v>-0.27298804192318216</v>
      </c>
      <c r="AE201" s="5">
        <v>0</v>
      </c>
      <c r="AF201" s="5">
        <v>-1</v>
      </c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</row>
    <row r="202" spans="2:66">
      <c r="B202" s="1">
        <v>0</v>
      </c>
      <c r="C202" s="1">
        <v>0</v>
      </c>
      <c r="D202" s="1">
        <v>0</v>
      </c>
      <c r="E202" s="1" t="s">
        <v>9</v>
      </c>
      <c r="F202" s="1" t="s">
        <v>423</v>
      </c>
      <c r="G202" s="1" t="s">
        <v>320</v>
      </c>
      <c r="H202" s="1" t="s">
        <v>342</v>
      </c>
      <c r="I202" s="1">
        <v>0</v>
      </c>
      <c r="J202" s="5">
        <v>0.21201297635948124</v>
      </c>
      <c r="K202" s="5">
        <v>0.10812614986575224</v>
      </c>
      <c r="L202" s="5">
        <v>-0.18839312340778896</v>
      </c>
      <c r="M202" s="5">
        <v>5.0033475901048674E-2</v>
      </c>
      <c r="N202" s="5">
        <v>3.921027967661582E-2</v>
      </c>
      <c r="O202" s="5">
        <v>-0.32366093620039882</v>
      </c>
      <c r="P202" s="5">
        <v>0.13964166417519649</v>
      </c>
      <c r="Q202" s="5">
        <v>-0.34620557158410958</v>
      </c>
      <c r="R202" s="5">
        <v>-3.0389618847035615E-2</v>
      </c>
      <c r="S202" s="5">
        <v>-6.8279340837088962E-2</v>
      </c>
      <c r="T202" s="5">
        <v>-0.16641210376973972</v>
      </c>
      <c r="U202" s="5">
        <v>1.3040846167646374E-2</v>
      </c>
      <c r="V202" s="5">
        <v>0.10176468496545024</v>
      </c>
      <c r="W202" s="5">
        <v>0.28959451478478238</v>
      </c>
      <c r="X202" s="5">
        <v>-5.4755043273826888E-2</v>
      </c>
      <c r="Y202" s="5">
        <v>5.8524312642213208E-2</v>
      </c>
      <c r="Z202" s="5">
        <v>3.8575868618517381E-3</v>
      </c>
      <c r="AA202" s="5">
        <v>-0.4151838829004777</v>
      </c>
      <c r="AB202" s="5">
        <v>-0.42002107152964108</v>
      </c>
      <c r="AC202" s="5">
        <v>-9.0079919260493913E-2</v>
      </c>
      <c r="AD202" s="5">
        <v>-0.22024517709167132</v>
      </c>
      <c r="AE202" s="5">
        <v>0</v>
      </c>
      <c r="AF202" s="5">
        <v>-1</v>
      </c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</row>
    <row r="203" spans="2:66">
      <c r="B203" s="1">
        <v>0</v>
      </c>
      <c r="C203" s="1">
        <v>0</v>
      </c>
      <c r="D203" s="1">
        <v>92</v>
      </c>
      <c r="E203" s="1" t="s">
        <v>255</v>
      </c>
      <c r="F203" s="1" t="s">
        <v>434</v>
      </c>
      <c r="G203" s="1" t="s">
        <v>84</v>
      </c>
      <c r="H203" s="1" t="s">
        <v>45</v>
      </c>
      <c r="I203" s="1">
        <v>0</v>
      </c>
      <c r="J203" s="5">
        <v>1.0056388535197434E-2</v>
      </c>
      <c r="K203" s="5">
        <v>-3.7072435532192478E-2</v>
      </c>
      <c r="L203" s="5">
        <v>0.11211352516000297</v>
      </c>
      <c r="M203" s="5">
        <v>0.11027380055262509</v>
      </c>
      <c r="N203" s="5">
        <v>-9.4616093108932306E-3</v>
      </c>
      <c r="O203" s="5">
        <v>-3.7762706187724933E-2</v>
      </c>
      <c r="P203" s="5">
        <v>6.8871783830337069E-2</v>
      </c>
      <c r="Q203" s="5">
        <v>-0.12862412247650018</v>
      </c>
      <c r="R203" s="5">
        <v>7.4557272042200542E-2</v>
      </c>
      <c r="S203" s="5">
        <v>2.0783837733048899E-2</v>
      </c>
      <c r="T203" s="5">
        <v>-9.7902537050992014E-2</v>
      </c>
      <c r="U203" s="5">
        <v>-7.6266773612427202E-2</v>
      </c>
      <c r="V203" s="5">
        <v>0.1249686008540568</v>
      </c>
      <c r="W203" s="5">
        <v>-0.12562282783520226</v>
      </c>
      <c r="X203" s="5">
        <v>5.1183598282317166E-2</v>
      </c>
      <c r="Y203" s="5">
        <v>-3.2102486812358624E-2</v>
      </c>
      <c r="Z203" s="5">
        <v>-1.9022790688201254E-2</v>
      </c>
      <c r="AA203" s="5">
        <v>5.433704834807501E-3</v>
      </c>
      <c r="AB203" s="5">
        <v>7.2462618490461247E-2</v>
      </c>
      <c r="AC203" s="5">
        <v>7.3776910915081997E-2</v>
      </c>
      <c r="AD203" s="5">
        <v>-0.11499112308890951</v>
      </c>
      <c r="AE203" s="5">
        <v>0</v>
      </c>
      <c r="AF203" s="5">
        <v>-1</v>
      </c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</row>
    <row r="204" spans="2:66">
      <c r="B204" s="1">
        <v>0</v>
      </c>
      <c r="C204" s="1">
        <v>0</v>
      </c>
      <c r="D204" s="1">
        <v>0</v>
      </c>
      <c r="E204" s="1" t="s">
        <v>256</v>
      </c>
      <c r="F204" s="1" t="s">
        <v>434</v>
      </c>
      <c r="G204" s="1" t="s">
        <v>84</v>
      </c>
      <c r="H204" s="1" t="s">
        <v>45</v>
      </c>
      <c r="I204" s="1">
        <v>0</v>
      </c>
      <c r="J204" s="5">
        <v>-1.8652129763251061E-4</v>
      </c>
      <c r="K204" s="5">
        <v>6.7038861521620113E-2</v>
      </c>
      <c r="L204" s="5">
        <v>0.12362811791383205</v>
      </c>
      <c r="M204" s="5">
        <v>-3.3406998158379442E-2</v>
      </c>
      <c r="N204" s="5">
        <v>3.147089947089942E-2</v>
      </c>
      <c r="O204" s="5">
        <v>-0.13150579150579164</v>
      </c>
      <c r="P204" s="5">
        <v>-5.483800826266704E-3</v>
      </c>
      <c r="Q204" s="5">
        <v>-1.8023553507425078E-3</v>
      </c>
      <c r="R204" s="5">
        <v>4.8953457089050113E-2</v>
      </c>
      <c r="S204" s="5">
        <v>1.7838450695593321E-2</v>
      </c>
      <c r="T204" s="5">
        <v>-0.11501017501017503</v>
      </c>
      <c r="U204" s="5">
        <v>-1.8234821814588558E-2</v>
      </c>
      <c r="V204" s="5">
        <v>-2.6233766233766227E-2</v>
      </c>
      <c r="W204" s="5">
        <v>-0.1121038044847569</v>
      </c>
      <c r="X204" s="5">
        <v>5.0229276895942324E-3</v>
      </c>
      <c r="Y204" s="5">
        <v>2.2946346582710171E-2</v>
      </c>
      <c r="Z204" s="5">
        <v>4.3225553595923796E-2</v>
      </c>
      <c r="AA204" s="5">
        <v>1.3749315818280643E-3</v>
      </c>
      <c r="AB204" s="5">
        <v>6.2641723356009038E-2</v>
      </c>
      <c r="AC204" s="5">
        <v>5.6569484936831699E-2</v>
      </c>
      <c r="AD204" s="5">
        <v>-6.6915555555555589E-2</v>
      </c>
      <c r="AE204" s="5">
        <v>0</v>
      </c>
      <c r="AF204" s="5">
        <v>-1</v>
      </c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</row>
    <row r="205" spans="2:66">
      <c r="B205" s="1">
        <v>0</v>
      </c>
      <c r="C205" s="1">
        <v>0</v>
      </c>
      <c r="D205" s="1">
        <v>0</v>
      </c>
      <c r="E205" s="1" t="s">
        <v>9</v>
      </c>
      <c r="F205" s="1" t="s">
        <v>434</v>
      </c>
      <c r="G205" s="1" t="s">
        <v>84</v>
      </c>
      <c r="H205" s="1" t="s">
        <v>45</v>
      </c>
      <c r="I205" s="1">
        <v>0</v>
      </c>
      <c r="J205" s="5">
        <v>3.1607945483543834E-3</v>
      </c>
      <c r="K205" s="5">
        <v>5.1586243668355146E-2</v>
      </c>
      <c r="L205" s="5">
        <v>0.12061840980336276</v>
      </c>
      <c r="M205" s="5">
        <v>8.4878266696448764E-3</v>
      </c>
      <c r="N205" s="5">
        <v>1.5716027638531426E-2</v>
      </c>
      <c r="O205" s="5">
        <v>-0.10160427807486622</v>
      </c>
      <c r="P205" s="5">
        <v>1.6406186073152702E-2</v>
      </c>
      <c r="Q205" s="5">
        <v>-5.2396694214876034E-2</v>
      </c>
      <c r="R205" s="5">
        <v>5.4672600127145636E-2</v>
      </c>
      <c r="S205" s="5">
        <v>1.7069294342021583E-2</v>
      </c>
      <c r="T205" s="5">
        <v>-0.10909090909090914</v>
      </c>
      <c r="U205" s="5">
        <v>-3.5580337880447413E-2</v>
      </c>
      <c r="V205" s="5">
        <v>2.0227386877311567E-2</v>
      </c>
      <c r="W205" s="5">
        <v>-0.11874277394767266</v>
      </c>
      <c r="X205" s="5">
        <v>1.8532431755572197E-2</v>
      </c>
      <c r="Y205" s="5">
        <v>8.8444251123677119E-3</v>
      </c>
      <c r="Z205" s="5">
        <v>2.4408180417425346E-2</v>
      </c>
      <c r="AA205" s="5">
        <v>9.0773607912207014E-3</v>
      </c>
      <c r="AB205" s="5">
        <v>6.9090909090909092E-2</v>
      </c>
      <c r="AC205" s="5">
        <v>5.9958955016917226E-2</v>
      </c>
      <c r="AD205" s="5">
        <v>-8.224038807042762E-2</v>
      </c>
      <c r="AE205" s="5">
        <v>0</v>
      </c>
      <c r="AF205" s="5">
        <v>-1</v>
      </c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</row>
    <row r="206" spans="2:66">
      <c r="B206" s="1">
        <v>0</v>
      </c>
      <c r="C206" s="1">
        <v>0</v>
      </c>
      <c r="D206" s="1">
        <v>93</v>
      </c>
      <c r="E206" s="1" t="s">
        <v>255</v>
      </c>
      <c r="F206" s="1" t="s">
        <v>433</v>
      </c>
      <c r="G206" s="1" t="s">
        <v>83</v>
      </c>
      <c r="H206" s="1" t="s">
        <v>46</v>
      </c>
      <c r="I206" s="1">
        <v>0</v>
      </c>
      <c r="J206" s="5">
        <v>6.2176235560137125E-4</v>
      </c>
      <c r="K206" s="5">
        <v>6.1973849152617895E-2</v>
      </c>
      <c r="L206" s="5">
        <v>9.4012101936103681E-2</v>
      </c>
      <c r="M206" s="5">
        <v>-5.258309669447208E-2</v>
      </c>
      <c r="N206" s="5">
        <v>-3.2520150439359123E-2</v>
      </c>
      <c r="O206" s="5">
        <v>3.3799032715955871E-2</v>
      </c>
      <c r="P206" s="5">
        <v>-4.7398872812696613E-2</v>
      </c>
      <c r="Q206" s="5">
        <v>-2.4717893666400759E-2</v>
      </c>
      <c r="R206" s="5">
        <v>-5.1076869487950149E-2</v>
      </c>
      <c r="S206" s="5">
        <v>-3.2425290171440822E-2</v>
      </c>
      <c r="T206" s="5">
        <v>6.2307278950245959E-2</v>
      </c>
      <c r="U206" s="5">
        <v>-8.3343387789652952E-4</v>
      </c>
      <c r="V206" s="5">
        <v>0.11460812159098996</v>
      </c>
      <c r="W206" s="5">
        <v>-4.5919678553621633E-2</v>
      </c>
      <c r="X206" s="5">
        <v>7.2810317048882814E-2</v>
      </c>
      <c r="Y206" s="5">
        <v>-1.6237179711512409E-2</v>
      </c>
      <c r="Z206" s="5">
        <v>3.8973998985910016E-2</v>
      </c>
      <c r="AA206" s="5">
        <v>-5.212251499937288E-3</v>
      </c>
      <c r="AB206" s="5">
        <v>4.0300913477121676E-2</v>
      </c>
      <c r="AC206" s="5">
        <v>-7.1159898635163768E-2</v>
      </c>
      <c r="AD206" s="5">
        <v>-3.9274342962260199E-2</v>
      </c>
      <c r="AE206" s="5">
        <v>0</v>
      </c>
      <c r="AF206" s="5">
        <v>-1</v>
      </c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</row>
    <row r="207" spans="2:66">
      <c r="B207" s="1">
        <v>0</v>
      </c>
      <c r="C207" s="1">
        <v>0</v>
      </c>
      <c r="D207" s="1">
        <v>0</v>
      </c>
      <c r="E207" s="1" t="s">
        <v>256</v>
      </c>
      <c r="F207" s="1" t="s">
        <v>433</v>
      </c>
      <c r="G207" s="1" t="s">
        <v>83</v>
      </c>
      <c r="H207" s="1" t="s">
        <v>46</v>
      </c>
      <c r="I207" s="1">
        <v>0</v>
      </c>
      <c r="J207" s="5">
        <v>5.8831932812412467E-2</v>
      </c>
      <c r="K207" s="5">
        <v>8.3314869895312574E-2</v>
      </c>
      <c r="L207" s="5">
        <v>0.10399404294543625</v>
      </c>
      <c r="M207" s="5">
        <v>-0.14301324977465829</v>
      </c>
      <c r="N207" s="5">
        <v>-0.13201684157736662</v>
      </c>
      <c r="O207" s="5">
        <v>-0.13976669121936336</v>
      </c>
      <c r="P207" s="5">
        <v>-0.11328138031476595</v>
      </c>
      <c r="Q207" s="5">
        <v>9.9944174928092433E-2</v>
      </c>
      <c r="R207" s="5">
        <v>-0.18168137083206079</v>
      </c>
      <c r="S207" s="5">
        <v>-7.3404928759782065E-2</v>
      </c>
      <c r="T207" s="5">
        <v>-2.5660352580928778E-2</v>
      </c>
      <c r="U207" s="5">
        <v>3.9262533717948599E-2</v>
      </c>
      <c r="V207" s="5">
        <v>6.418893223364322E-2</v>
      </c>
      <c r="W207" s="5">
        <v>-1.0179041688318395E-2</v>
      </c>
      <c r="X207" s="5">
        <v>6.3279369036397165E-2</v>
      </c>
      <c r="Y207" s="5">
        <v>1.0970450206157478E-2</v>
      </c>
      <c r="Z207" s="5">
        <v>0.11632884227652877</v>
      </c>
      <c r="AA207" s="5">
        <v>-2.0541870342173221E-2</v>
      </c>
      <c r="AB207" s="5">
        <v>4.3193289079148153E-3</v>
      </c>
      <c r="AC207" s="5">
        <v>2.9100275590675916E-3</v>
      </c>
      <c r="AD207" s="5">
        <v>7.2214489836298176E-2</v>
      </c>
      <c r="AE207" s="5">
        <v>0</v>
      </c>
      <c r="AF207" s="5">
        <v>-1</v>
      </c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</row>
    <row r="208" spans="2:66">
      <c r="B208" s="1">
        <v>0</v>
      </c>
      <c r="C208" s="1">
        <v>0</v>
      </c>
      <c r="D208" s="1">
        <v>0</v>
      </c>
      <c r="E208" s="1" t="s">
        <v>9</v>
      </c>
      <c r="F208" s="1" t="s">
        <v>433</v>
      </c>
      <c r="G208" s="1" t="s">
        <v>83</v>
      </c>
      <c r="H208" s="1" t="s">
        <v>46</v>
      </c>
      <c r="I208" s="1">
        <v>0</v>
      </c>
      <c r="J208" s="5">
        <v>3.9589838246205045E-2</v>
      </c>
      <c r="K208" s="5">
        <v>8.0242053132854263E-2</v>
      </c>
      <c r="L208" s="5">
        <v>0.10086781832349256</v>
      </c>
      <c r="M208" s="5">
        <v>-0.11446968233558437</v>
      </c>
      <c r="N208" s="5">
        <v>-9.9368940050913762E-2</v>
      </c>
      <c r="O208" s="5">
        <v>-7.6371595187009145E-2</v>
      </c>
      <c r="P208" s="5">
        <v>-9.3046776208792634E-2</v>
      </c>
      <c r="Q208" s="5">
        <v>5.1286879175368012E-2</v>
      </c>
      <c r="R208" s="5">
        <v>-0.13818924437689462</v>
      </c>
      <c r="S208" s="5">
        <v>-6.0265734738681534E-2</v>
      </c>
      <c r="T208" s="5">
        <v>8.1249036025183284E-4</v>
      </c>
      <c r="U208" s="5">
        <v>2.6239385344802638E-2</v>
      </c>
      <c r="V208" s="5">
        <v>8.0410827738165505E-2</v>
      </c>
      <c r="W208" s="5">
        <v>-2.2236524539868473E-2</v>
      </c>
      <c r="X208" s="5">
        <v>6.6657475320898649E-2</v>
      </c>
      <c r="Y208" s="5">
        <v>2.834333784638661E-3</v>
      </c>
      <c r="Z208" s="5">
        <v>9.1046613185223085E-2</v>
      </c>
      <c r="AA208" s="5">
        <v>-1.5073422194268752E-2</v>
      </c>
      <c r="AB208" s="5">
        <v>1.5207492025175391E-2</v>
      </c>
      <c r="AC208" s="5">
        <v>-2.328114362714722E-2</v>
      </c>
      <c r="AD208" s="5">
        <v>3.9396002184120371E-2</v>
      </c>
      <c r="AE208" s="5">
        <v>0</v>
      </c>
      <c r="AF208" s="5">
        <v>-1</v>
      </c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</row>
    <row r="209" spans="2:66">
      <c r="B209" s="1">
        <v>0</v>
      </c>
      <c r="C209" s="1">
        <v>0</v>
      </c>
      <c r="D209" s="1">
        <v>94</v>
      </c>
      <c r="E209" s="1" t="s">
        <v>255</v>
      </c>
      <c r="F209" s="1" t="s">
        <v>126</v>
      </c>
      <c r="G209" s="1" t="s">
        <v>84</v>
      </c>
      <c r="H209" s="1" t="s">
        <v>47</v>
      </c>
      <c r="I209" s="1">
        <v>0</v>
      </c>
      <c r="J209" s="5">
        <v>-5.3682896379525565E-2</v>
      </c>
      <c r="K209" s="5">
        <v>-6.2421972534332092E-2</v>
      </c>
      <c r="L209" s="5">
        <v>4.6192259675405779E-2</v>
      </c>
      <c r="M209" s="5">
        <v>3.1210986267166046E-2</v>
      </c>
      <c r="N209" s="5">
        <v>2.8714107365792902E-2</v>
      </c>
      <c r="O209" s="5">
        <v>9.8626716604244768E-2</v>
      </c>
      <c r="P209" s="5">
        <v>2.4968789013732836E-2</v>
      </c>
      <c r="Q209" s="5">
        <v>-0.18476903870162295</v>
      </c>
      <c r="R209" s="5">
        <v>5.7428214731585631E-2</v>
      </c>
      <c r="S209" s="5">
        <v>4.9937578027465672E-2</v>
      </c>
      <c r="T209" s="5">
        <v>3.9950062421972569E-2</v>
      </c>
      <c r="U209" s="5">
        <v>-2.3720349563046087E-2</v>
      </c>
      <c r="V209" s="5">
        <v>7.490636704119957E-3</v>
      </c>
      <c r="W209" s="5">
        <v>-3.74531835205989E-3</v>
      </c>
      <c r="X209" s="5">
        <v>6.6167290886392158E-2</v>
      </c>
      <c r="Y209" s="5">
        <v>-2.6217228464419408E-2</v>
      </c>
      <c r="Z209" s="5">
        <v>3.1210986267166046E-2</v>
      </c>
      <c r="AA209" s="5">
        <v>-9.2384519350811392E-2</v>
      </c>
      <c r="AB209" s="5">
        <v>3.4956304619226115E-2</v>
      </c>
      <c r="AC209" s="5">
        <v>-3.3707865168539186E-2</v>
      </c>
      <c r="AD209" s="5">
        <v>-1.2484394506866418E-2</v>
      </c>
      <c r="AE209" s="5">
        <v>0</v>
      </c>
      <c r="AF209" s="5">
        <v>-1</v>
      </c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</row>
    <row r="210" spans="2:66">
      <c r="B210" s="1">
        <v>0</v>
      </c>
      <c r="C210" s="1">
        <v>0</v>
      </c>
      <c r="D210" s="1">
        <v>0</v>
      </c>
      <c r="E210" s="1" t="s">
        <v>256</v>
      </c>
      <c r="F210" s="1" t="s">
        <v>126</v>
      </c>
      <c r="G210" s="1" t="s">
        <v>84</v>
      </c>
      <c r="H210" s="1" t="s">
        <v>47</v>
      </c>
      <c r="I210" s="1">
        <v>0</v>
      </c>
      <c r="J210" s="5">
        <v>-3.7081339712918597E-2</v>
      </c>
      <c r="K210" s="5">
        <v>-3.5885167464114832E-2</v>
      </c>
      <c r="L210" s="5">
        <v>3.3492822966507317E-2</v>
      </c>
      <c r="M210" s="5">
        <v>3.5885167464116195E-3</v>
      </c>
      <c r="N210" s="5">
        <v>3.5885167464116195E-3</v>
      </c>
      <c r="O210" s="5">
        <v>2.6315789473684247E-2</v>
      </c>
      <c r="P210" s="5">
        <v>4.5454545454545595E-2</v>
      </c>
      <c r="Q210" s="5">
        <v>-0.13397129186602857</v>
      </c>
      <c r="R210" s="5">
        <v>1.3157894736842209E-2</v>
      </c>
      <c r="S210" s="5">
        <v>3.7081339712918764E-2</v>
      </c>
      <c r="T210" s="5">
        <v>1.0765550239234518E-2</v>
      </c>
      <c r="U210" s="5">
        <v>-3.8277511961722355E-2</v>
      </c>
      <c r="V210" s="5">
        <v>1.1961722488039298E-3</v>
      </c>
      <c r="W210" s="5">
        <v>2.7511961722488175E-2</v>
      </c>
      <c r="X210" s="5">
        <v>9.0909090909091023E-2</v>
      </c>
      <c r="Y210" s="5">
        <v>3.4688995215311075E-2</v>
      </c>
      <c r="Z210" s="5">
        <v>3.3492822966507317E-2</v>
      </c>
      <c r="AA210" s="5">
        <v>-4.7846889952152093E-3</v>
      </c>
      <c r="AB210" s="5">
        <v>-2.3923444976075197E-3</v>
      </c>
      <c r="AC210" s="5">
        <v>-4.6650717703349186E-2</v>
      </c>
      <c r="AD210" s="5">
        <v>4.7846889952153793E-3</v>
      </c>
      <c r="AE210" s="5">
        <v>0</v>
      </c>
      <c r="AF210" s="5">
        <v>-1</v>
      </c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</row>
    <row r="211" spans="2:66">
      <c r="B211" s="1">
        <v>0</v>
      </c>
      <c r="C211" s="1">
        <v>0</v>
      </c>
      <c r="D211" s="1">
        <v>0</v>
      </c>
      <c r="E211" s="1" t="s">
        <v>9</v>
      </c>
      <c r="F211" s="1" t="s">
        <v>126</v>
      </c>
      <c r="G211" s="1" t="s">
        <v>84</v>
      </c>
      <c r="H211" s="1" t="s">
        <v>47</v>
      </c>
      <c r="I211" s="1">
        <v>0</v>
      </c>
      <c r="J211" s="5">
        <v>-4.6060606060606024E-2</v>
      </c>
      <c r="K211" s="5">
        <v>-4.363636363636357E-2</v>
      </c>
      <c r="L211" s="5">
        <v>3.8787878787878823E-2</v>
      </c>
      <c r="M211" s="5">
        <v>1.3333333333333265E-2</v>
      </c>
      <c r="N211" s="5">
        <v>1.3333333333333265E-2</v>
      </c>
      <c r="O211" s="5">
        <v>4.7272727272727341E-2</v>
      </c>
      <c r="P211" s="5">
        <v>4.1212121212121283E-2</v>
      </c>
      <c r="Q211" s="5">
        <v>-0.16727272727272724</v>
      </c>
      <c r="R211" s="5">
        <v>2.7878787878787843E-2</v>
      </c>
      <c r="S211" s="5">
        <v>3.7575757575757505E-2</v>
      </c>
      <c r="T211" s="5">
        <v>2.4242424242424242E-2</v>
      </c>
      <c r="U211" s="5">
        <v>-3.1515151515151447E-2</v>
      </c>
      <c r="V211" s="5">
        <v>3.6363636363636021E-3</v>
      </c>
      <c r="W211" s="5">
        <v>2.1818181818181785E-2</v>
      </c>
      <c r="X211" s="5">
        <v>8.1212121212121249E-2</v>
      </c>
      <c r="Y211" s="5">
        <v>1.3333333333333265E-2</v>
      </c>
      <c r="Z211" s="5">
        <v>3.5151515151515218E-2</v>
      </c>
      <c r="AA211" s="5">
        <v>-3.2727272727272765E-2</v>
      </c>
      <c r="AB211" s="5">
        <v>1.0909090909090978E-2</v>
      </c>
      <c r="AC211" s="5">
        <v>-3.6363636363636362E-2</v>
      </c>
      <c r="AD211" s="5">
        <v>-1.2121212121211432E-3</v>
      </c>
      <c r="AE211" s="5">
        <v>0</v>
      </c>
      <c r="AF211" s="5">
        <v>-1</v>
      </c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</row>
    <row r="212" spans="2:66">
      <c r="B212" s="1">
        <v>0</v>
      </c>
      <c r="C212" s="1">
        <v>0</v>
      </c>
      <c r="D212" s="1">
        <v>95</v>
      </c>
      <c r="E212" s="1" t="s">
        <v>255</v>
      </c>
      <c r="F212" s="1" t="s">
        <v>305</v>
      </c>
      <c r="G212" s="1" t="s">
        <v>320</v>
      </c>
      <c r="H212" s="1" t="s">
        <v>343</v>
      </c>
      <c r="I212" s="1">
        <v>0</v>
      </c>
      <c r="J212" s="5">
        <v>0.18670063429343867</v>
      </c>
      <c r="K212" s="5">
        <v>-0.49079754601226988</v>
      </c>
      <c r="L212" s="5">
        <v>1.1917844758602294</v>
      </c>
      <c r="M212" s="5">
        <v>1.8404907975460242E-2</v>
      </c>
      <c r="N212" s="5">
        <v>0.12024539877300616</v>
      </c>
      <c r="O212" s="5">
        <v>0.25741830474521105</v>
      </c>
      <c r="P212" s="5">
        <v>-0.23619631901840496</v>
      </c>
      <c r="Q212" s="5" t="e">
        <v>#VALUE!</v>
      </c>
      <c r="R212" s="5">
        <v>1.1004601226993866</v>
      </c>
      <c r="S212" s="5">
        <v>-0.21446206793356271</v>
      </c>
      <c r="T212" s="5" t="e">
        <v>#VALUE!</v>
      </c>
      <c r="U212" s="5">
        <v>0.43010050907192277</v>
      </c>
      <c r="V212" s="5">
        <v>-0.29984662576687116</v>
      </c>
      <c r="W212" s="5">
        <v>0.30261092880582108</v>
      </c>
      <c r="X212" s="5">
        <v>0.40030674846625769</v>
      </c>
      <c r="Y212" s="5">
        <v>-0.29984662576687116</v>
      </c>
      <c r="Z212" s="5">
        <v>-0.32106339468302658</v>
      </c>
      <c r="AA212" s="5">
        <v>-0.25316973415132921</v>
      </c>
      <c r="AB212" s="5">
        <v>-0.53323108384458084</v>
      </c>
      <c r="AC212" s="5" t="e">
        <v>#VALUE!</v>
      </c>
      <c r="AD212" s="5">
        <v>-0.26940517471325687</v>
      </c>
      <c r="AE212" s="5">
        <v>0</v>
      </c>
      <c r="AF212" s="5">
        <v>-1</v>
      </c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</row>
    <row r="213" spans="2:66">
      <c r="B213" s="1">
        <v>0</v>
      </c>
      <c r="C213" s="1">
        <v>0</v>
      </c>
      <c r="D213" s="1">
        <v>0</v>
      </c>
      <c r="E213" s="1" t="s">
        <v>256</v>
      </c>
      <c r="F213" s="1" t="s">
        <v>305</v>
      </c>
      <c r="G213" s="1" t="s">
        <v>320</v>
      </c>
      <c r="H213" s="1" t="s">
        <v>343</v>
      </c>
      <c r="I213" s="1">
        <v>0</v>
      </c>
      <c r="J213" s="5">
        <v>7.4823386422910268E-2</v>
      </c>
      <c r="K213" s="5">
        <v>-0.65945265968371325</v>
      </c>
      <c r="L213" s="5">
        <v>0.47707280137184599</v>
      </c>
      <c r="M213" s="5">
        <v>-0.24859877168922551</v>
      </c>
      <c r="N213" s="5">
        <v>0.77600039966028866</v>
      </c>
      <c r="O213" s="5">
        <v>0.34969221116179683</v>
      </c>
      <c r="P213" s="5">
        <v>-8.9279112754158951E-2</v>
      </c>
      <c r="Q213" s="5">
        <v>0.22597042513863208</v>
      </c>
      <c r="R213" s="5">
        <v>0.50888667709370106</v>
      </c>
      <c r="S213" s="5">
        <v>3.7750899287472779E-2</v>
      </c>
      <c r="T213" s="5">
        <v>0.78322970929255598</v>
      </c>
      <c r="U213" s="5">
        <v>-1.9223659889094327E-2</v>
      </c>
      <c r="V213" s="5">
        <v>-0.18268638324091205</v>
      </c>
      <c r="W213" s="5">
        <v>-0.31253994852039324</v>
      </c>
      <c r="X213" s="5">
        <v>-0.28485058533579793</v>
      </c>
      <c r="Y213" s="5">
        <v>-0.12995647248226108</v>
      </c>
      <c r="Z213" s="5">
        <v>5.8098956136246854E-2</v>
      </c>
      <c r="AA213" s="5">
        <v>-0.25698762112810175</v>
      </c>
      <c r="AB213" s="5">
        <v>-0.63674950366262761</v>
      </c>
      <c r="AC213" s="5">
        <v>0.5485942212277457</v>
      </c>
      <c r="AD213" s="5">
        <v>-0.53296364756623538</v>
      </c>
      <c r="AE213" s="5">
        <v>0</v>
      </c>
      <c r="AF213" s="5">
        <v>-1</v>
      </c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</row>
    <row r="214" spans="2:66">
      <c r="B214" s="1">
        <v>0</v>
      </c>
      <c r="C214" s="1">
        <v>0</v>
      </c>
      <c r="D214" s="1">
        <v>0</v>
      </c>
      <c r="E214" s="1" t="s">
        <v>9</v>
      </c>
      <c r="F214" s="1" t="s">
        <v>305</v>
      </c>
      <c r="G214" s="1" t="s">
        <v>320</v>
      </c>
      <c r="H214" s="1" t="s">
        <v>343</v>
      </c>
      <c r="I214" s="1">
        <v>0</v>
      </c>
      <c r="J214" s="5">
        <v>0.1011610671936758</v>
      </c>
      <c r="K214" s="5">
        <v>-0.62279376208897486</v>
      </c>
      <c r="L214" s="5">
        <v>0.62473198970840449</v>
      </c>
      <c r="M214" s="5">
        <v>-0.18954545454545463</v>
      </c>
      <c r="N214" s="5">
        <v>0.5865030017152657</v>
      </c>
      <c r="O214" s="5">
        <v>0.31442390678941295</v>
      </c>
      <c r="P214" s="5">
        <v>-0.11907114624505942</v>
      </c>
      <c r="Q214" s="5">
        <v>0.26633522727272713</v>
      </c>
      <c r="R214" s="5">
        <v>0.65774793388429731</v>
      </c>
      <c r="S214" s="5">
        <v>-1.9864375175907712E-2</v>
      </c>
      <c r="T214" s="5">
        <v>0.47058284457478006</v>
      </c>
      <c r="U214" s="5">
        <v>9.9712171052631596E-2</v>
      </c>
      <c r="V214" s="5">
        <v>-0.21717458677685966</v>
      </c>
      <c r="W214" s="5">
        <v>-0.15577651515151536</v>
      </c>
      <c r="X214" s="5">
        <v>-0.15577651515151536</v>
      </c>
      <c r="Y214" s="5">
        <v>-0.17540961945031719</v>
      </c>
      <c r="Z214" s="5">
        <v>-1.0031092685815833E-2</v>
      </c>
      <c r="AA214" s="5">
        <v>-0.253942036645525</v>
      </c>
      <c r="AB214" s="5">
        <v>-0.61406926406926399</v>
      </c>
      <c r="AC214" s="5">
        <v>0.44724025974025949</v>
      </c>
      <c r="AD214" s="5">
        <v>-0.45450174825174827</v>
      </c>
      <c r="AE214" s="5">
        <v>0</v>
      </c>
      <c r="AF214" s="5">
        <v>-1</v>
      </c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</row>
    <row r="215" spans="2:66">
      <c r="B215" s="1">
        <v>0</v>
      </c>
      <c r="C215" s="1">
        <v>0</v>
      </c>
      <c r="D215" s="1">
        <v>96</v>
      </c>
      <c r="E215" s="1" t="s">
        <v>255</v>
      </c>
      <c r="F215" s="1" t="s">
        <v>425</v>
      </c>
      <c r="G215" s="1" t="s">
        <v>320</v>
      </c>
      <c r="H215" s="1" t="s">
        <v>426</v>
      </c>
      <c r="I215" s="1">
        <v>1</v>
      </c>
      <c r="J215" s="5" t="e">
        <v>#VALUE!</v>
      </c>
      <c r="K215" s="5" t="e">
        <v>#VALUE!</v>
      </c>
      <c r="L215" s="5" t="e">
        <v>#VALUE!</v>
      </c>
      <c r="M215" s="5" t="e">
        <v>#VALUE!</v>
      </c>
      <c r="N215" s="5" t="e">
        <v>#VALUE!</v>
      </c>
      <c r="O215" s="5" t="e">
        <v>#VALUE!</v>
      </c>
      <c r="P215" s="5" t="e">
        <v>#VALUE!</v>
      </c>
      <c r="Q215" s="5" t="e">
        <v>#VALUE!</v>
      </c>
      <c r="R215" s="5" t="e">
        <v>#VALUE!</v>
      </c>
      <c r="S215" s="5" t="e">
        <v>#VALUE!</v>
      </c>
      <c r="T215" s="5" t="e">
        <v>#VALUE!</v>
      </c>
      <c r="U215" s="5" t="e">
        <v>#VALUE!</v>
      </c>
      <c r="V215" s="5" t="e">
        <v>#VALUE!</v>
      </c>
      <c r="W215" s="5" t="e">
        <v>#VALUE!</v>
      </c>
      <c r="X215" s="5" t="e">
        <v>#VALUE!</v>
      </c>
      <c r="Y215" s="5" t="e">
        <v>#VALUE!</v>
      </c>
      <c r="Z215" s="5" t="e">
        <v>#VALUE!</v>
      </c>
      <c r="AA215" s="5" t="e">
        <v>#VALUE!</v>
      </c>
      <c r="AB215" s="5" t="e">
        <v>#VALUE!</v>
      </c>
      <c r="AC215" s="5" t="e">
        <v>#VALUE!</v>
      </c>
      <c r="AD215" s="5" t="e">
        <v>#VALUE!</v>
      </c>
      <c r="AE215" s="5" t="e">
        <v>#VALUE!</v>
      </c>
      <c r="AF215" s="5" t="e">
        <v>#VALUE!</v>
      </c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</row>
    <row r="216" spans="2:66">
      <c r="B216" s="1">
        <v>0</v>
      </c>
      <c r="C216" s="1">
        <v>0</v>
      </c>
      <c r="D216" s="1">
        <v>0</v>
      </c>
      <c r="E216" s="1" t="s">
        <v>256</v>
      </c>
      <c r="F216" s="1" t="s">
        <v>425</v>
      </c>
      <c r="G216" s="1" t="s">
        <v>320</v>
      </c>
      <c r="H216" s="1" t="s">
        <v>426</v>
      </c>
      <c r="I216" s="1">
        <v>1</v>
      </c>
      <c r="J216" s="5" t="e">
        <v>#VALUE!</v>
      </c>
      <c r="K216" s="5" t="e">
        <v>#VALUE!</v>
      </c>
      <c r="L216" s="5" t="e">
        <v>#VALUE!</v>
      </c>
      <c r="M216" s="5" t="e">
        <v>#VALUE!</v>
      </c>
      <c r="N216" s="5" t="e">
        <v>#VALUE!</v>
      </c>
      <c r="O216" s="5" t="e">
        <v>#VALUE!</v>
      </c>
      <c r="P216" s="5" t="e">
        <v>#VALUE!</v>
      </c>
      <c r="Q216" s="5" t="e">
        <v>#VALUE!</v>
      </c>
      <c r="R216" s="5" t="e">
        <v>#VALUE!</v>
      </c>
      <c r="S216" s="5" t="e">
        <v>#VALUE!</v>
      </c>
      <c r="T216" s="5" t="e">
        <v>#VALUE!</v>
      </c>
      <c r="U216" s="5" t="e">
        <v>#VALUE!</v>
      </c>
      <c r="V216" s="5" t="e">
        <v>#VALUE!</v>
      </c>
      <c r="W216" s="5" t="e">
        <v>#VALUE!</v>
      </c>
      <c r="X216" s="5" t="e">
        <v>#VALUE!</v>
      </c>
      <c r="Y216" s="5" t="e">
        <v>#VALUE!</v>
      </c>
      <c r="Z216" s="5" t="e">
        <v>#VALUE!</v>
      </c>
      <c r="AA216" s="5" t="e">
        <v>#VALUE!</v>
      </c>
      <c r="AB216" s="5" t="e">
        <v>#VALUE!</v>
      </c>
      <c r="AC216" s="5" t="e">
        <v>#VALUE!</v>
      </c>
      <c r="AD216" s="5" t="e">
        <v>#VALUE!</v>
      </c>
      <c r="AE216" s="5" t="e">
        <v>#VALUE!</v>
      </c>
      <c r="AF216" s="5" t="e">
        <v>#VALUE!</v>
      </c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</row>
    <row r="217" spans="2:66">
      <c r="B217" s="1">
        <v>0</v>
      </c>
      <c r="C217" s="1">
        <v>0</v>
      </c>
      <c r="D217" s="1">
        <v>0</v>
      </c>
      <c r="E217" s="1" t="s">
        <v>9</v>
      </c>
      <c r="F217" s="1" t="s">
        <v>425</v>
      </c>
      <c r="G217" s="1" t="s">
        <v>320</v>
      </c>
      <c r="H217" s="1" t="s">
        <v>426</v>
      </c>
      <c r="I217" s="1">
        <v>1</v>
      </c>
      <c r="J217" s="5" t="e">
        <v>#VALUE!</v>
      </c>
      <c r="K217" s="5" t="e">
        <v>#VALUE!</v>
      </c>
      <c r="L217" s="5" t="e">
        <v>#VALUE!</v>
      </c>
      <c r="M217" s="5" t="e">
        <v>#VALUE!</v>
      </c>
      <c r="N217" s="5" t="e">
        <v>#VALUE!</v>
      </c>
      <c r="O217" s="5" t="e">
        <v>#VALUE!</v>
      </c>
      <c r="P217" s="5" t="e">
        <v>#VALUE!</v>
      </c>
      <c r="Q217" s="5" t="e">
        <v>#VALUE!</v>
      </c>
      <c r="R217" s="5" t="e">
        <v>#VALUE!</v>
      </c>
      <c r="S217" s="5" t="e">
        <v>#VALUE!</v>
      </c>
      <c r="T217" s="5" t="e">
        <v>#VALUE!</v>
      </c>
      <c r="U217" s="5" t="e">
        <v>#VALUE!</v>
      </c>
      <c r="V217" s="5" t="e">
        <v>#VALUE!</v>
      </c>
      <c r="W217" s="5" t="e">
        <v>#VALUE!</v>
      </c>
      <c r="X217" s="5" t="e">
        <v>#VALUE!</v>
      </c>
      <c r="Y217" s="5" t="e">
        <v>#VALUE!</v>
      </c>
      <c r="Z217" s="5" t="e">
        <v>#VALUE!</v>
      </c>
      <c r="AA217" s="5" t="e">
        <v>#VALUE!</v>
      </c>
      <c r="AB217" s="5" t="e">
        <v>#VALUE!</v>
      </c>
      <c r="AC217" s="5" t="e">
        <v>#VALUE!</v>
      </c>
      <c r="AD217" s="5" t="e">
        <v>#VALUE!</v>
      </c>
      <c r="AE217" s="5" t="e">
        <v>#VALUE!</v>
      </c>
      <c r="AF217" s="5" t="e">
        <v>#VALUE!</v>
      </c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</row>
    <row r="218" spans="2:66">
      <c r="B218" s="1">
        <v>0</v>
      </c>
      <c r="C218" s="1">
        <v>0</v>
      </c>
      <c r="D218" s="1">
        <v>97</v>
      </c>
      <c r="E218" s="1" t="s">
        <v>255</v>
      </c>
      <c r="F218" s="1" t="s">
        <v>431</v>
      </c>
      <c r="G218" s="1" t="s">
        <v>320</v>
      </c>
      <c r="H218" s="1" t="s">
        <v>432</v>
      </c>
      <c r="I218" s="1">
        <v>1</v>
      </c>
      <c r="J218" s="5">
        <v>0.25195758933623019</v>
      </c>
      <c r="K218" s="5">
        <v>5.4617192002482613E-2</v>
      </c>
      <c r="L218" s="5">
        <v>0.25678366940502856</v>
      </c>
      <c r="M218" s="5">
        <v>-0.35666473045113833</v>
      </c>
      <c r="N218" s="5">
        <v>-4.5650681573011727E-2</v>
      </c>
      <c r="O218" s="5">
        <v>1.4100785945446202E-2</v>
      </c>
      <c r="P218" s="5">
        <v>1.1284278657808791E-3</v>
      </c>
      <c r="Q218" s="5">
        <v>-0.84034519956850062</v>
      </c>
      <c r="R218" s="5">
        <v>0.48879300011986104</v>
      </c>
      <c r="S218" s="5">
        <v>-0.3913009708737864</v>
      </c>
      <c r="T218" s="5">
        <v>-0.15021574973031268</v>
      </c>
      <c r="U218" s="5">
        <v>-0.44369393627005976</v>
      </c>
      <c r="V218" s="5">
        <v>0.44543169209431338</v>
      </c>
      <c r="W218" s="5">
        <v>0.43165810013325723</v>
      </c>
      <c r="X218" s="5">
        <v>7.46867711666757E-2</v>
      </c>
      <c r="Y218" s="5">
        <v>0.37965892149376379</v>
      </c>
      <c r="Z218" s="5">
        <v>0.43016834417030364</v>
      </c>
      <c r="AA218" s="5">
        <v>0.53991370010787487</v>
      </c>
      <c r="AB218" s="5">
        <v>0.63677397376937495</v>
      </c>
      <c r="AC218" s="5">
        <v>7.9827400215749689E-2</v>
      </c>
      <c r="AD218" s="5">
        <v>3.4783986240296862E-2</v>
      </c>
      <c r="AE218" s="5">
        <v>0</v>
      </c>
      <c r="AF218" s="5">
        <v>1</v>
      </c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</row>
    <row r="219" spans="2:66">
      <c r="B219" s="1">
        <v>0</v>
      </c>
      <c r="C219" s="1">
        <v>0</v>
      </c>
      <c r="D219" s="1">
        <v>0</v>
      </c>
      <c r="E219" s="1" t="s">
        <v>256</v>
      </c>
      <c r="F219" s="1" t="s">
        <v>431</v>
      </c>
      <c r="G219" s="1" t="s">
        <v>320</v>
      </c>
      <c r="H219" s="1" t="s">
        <v>432</v>
      </c>
      <c r="I219" s="1">
        <v>1</v>
      </c>
      <c r="J219" s="5">
        <v>9.4225753201960888E-2</v>
      </c>
      <c r="K219" s="5">
        <v>0.28570498209052425</v>
      </c>
      <c r="L219" s="5">
        <v>0.23599888548342152</v>
      </c>
      <c r="M219" s="5">
        <v>-4.7875841277255277E-2</v>
      </c>
      <c r="N219" s="5">
        <v>-1.2610788926578445E-2</v>
      </c>
      <c r="O219" s="5">
        <v>0.36133363280177688</v>
      </c>
      <c r="P219" s="5">
        <v>-0.53398078123560877</v>
      </c>
      <c r="Q219" s="5">
        <v>1</v>
      </c>
      <c r="R219" s="5">
        <v>0.53566348303190414</v>
      </c>
      <c r="S219" s="5">
        <v>-0.28737071266282316</v>
      </c>
      <c r="T219" s="5">
        <v>-0.51289279710332347</v>
      </c>
      <c r="U219" s="5">
        <v>-0.10152039472601994</v>
      </c>
      <c r="V219" s="5">
        <v>1.4907539118065162E-3</v>
      </c>
      <c r="W219" s="5">
        <v>0.19427804379620542</v>
      </c>
      <c r="X219" s="5">
        <v>-6.375274796327414E-2</v>
      </c>
      <c r="Y219" s="5">
        <v>0.62705082939933021</v>
      </c>
      <c r="Z219" s="5">
        <v>-0.14158831488741616</v>
      </c>
      <c r="AA219" s="5">
        <v>0.33891072160474489</v>
      </c>
      <c r="AB219" s="5">
        <v>0.41125634074988593</v>
      </c>
      <c r="AC219" s="5">
        <v>-0.5601706970128022</v>
      </c>
      <c r="AD219" s="5">
        <v>0.61318081892244569</v>
      </c>
      <c r="AE219" s="5">
        <v>0</v>
      </c>
      <c r="AF219" s="5">
        <v>1</v>
      </c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</row>
    <row r="220" spans="2:66">
      <c r="B220" s="1">
        <v>0</v>
      </c>
      <c r="C220" s="1">
        <v>0</v>
      </c>
      <c r="D220" s="1">
        <v>0</v>
      </c>
      <c r="E220" s="1" t="s">
        <v>9</v>
      </c>
      <c r="F220" s="1" t="s">
        <v>431</v>
      </c>
      <c r="G220" s="1" t="s">
        <v>320</v>
      </c>
      <c r="H220" s="1" t="s">
        <v>432</v>
      </c>
      <c r="I220" s="1">
        <v>1</v>
      </c>
      <c r="J220" s="5">
        <v>0.14190756057945969</v>
      </c>
      <c r="K220" s="5">
        <v>0.22189166719508488</v>
      </c>
      <c r="L220" s="5">
        <v>0.24447555969295101</v>
      </c>
      <c r="M220" s="5">
        <v>-0.15336353369950209</v>
      </c>
      <c r="N220" s="5">
        <v>-1.6309757364184524E-2</v>
      </c>
      <c r="O220" s="5">
        <v>0.25050432158496377</v>
      </c>
      <c r="P220" s="5">
        <v>-0.37561216196503128</v>
      </c>
      <c r="Q220" s="5">
        <v>0.43198597956596313</v>
      </c>
      <c r="R220" s="5">
        <v>0.52537567211480252</v>
      </c>
      <c r="S220" s="5">
        <v>-0.32197872739027605</v>
      </c>
      <c r="T220" s="5">
        <v>-0.39726655659512028</v>
      </c>
      <c r="U220" s="5">
        <v>-0.20471927025213721</v>
      </c>
      <c r="V220" s="5">
        <v>0.14758669447295433</v>
      </c>
      <c r="W220" s="5">
        <v>0.26758594848396422</v>
      </c>
      <c r="X220" s="5">
        <v>-2.1324078744883731E-2</v>
      </c>
      <c r="Y220" s="5">
        <v>0.55728318995582427</v>
      </c>
      <c r="Z220" s="5">
        <v>3.793098003715719E-2</v>
      </c>
      <c r="AA220" s="5">
        <v>0.39975205509347944</v>
      </c>
      <c r="AB220" s="5">
        <v>0.47734821036451469</v>
      </c>
      <c r="AC220" s="5">
        <v>-0.35471343873517791</v>
      </c>
      <c r="AD220" s="5">
        <v>0.4347923729475543</v>
      </c>
      <c r="AE220" s="5">
        <v>0</v>
      </c>
      <c r="AF220" s="5">
        <v>1</v>
      </c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</row>
    <row r="221" spans="2:66">
      <c r="B221" s="1">
        <v>0</v>
      </c>
      <c r="C221" s="1">
        <v>0</v>
      </c>
      <c r="D221" s="1">
        <v>98</v>
      </c>
      <c r="E221" s="1" t="s">
        <v>255</v>
      </c>
      <c r="F221" s="1" t="s">
        <v>424</v>
      </c>
      <c r="G221" s="1" t="s">
        <v>84</v>
      </c>
      <c r="H221" s="1" t="s">
        <v>48</v>
      </c>
      <c r="I221" s="1">
        <v>1</v>
      </c>
      <c r="J221" s="5">
        <v>0.10543475789728961</v>
      </c>
      <c r="K221" s="5">
        <v>-5.3075421439980904E-2</v>
      </c>
      <c r="L221" s="5">
        <v>-9.0755068399898844E-2</v>
      </c>
      <c r="M221" s="5">
        <v>-9.1884569320513625E-3</v>
      </c>
      <c r="N221" s="5">
        <v>4.5685370788660206E-3</v>
      </c>
      <c r="O221" s="5">
        <v>-7.2590226329025467E-2</v>
      </c>
      <c r="P221" s="5">
        <v>-0.13140128410573687</v>
      </c>
      <c r="Q221" s="5">
        <v>0.18162138856800045</v>
      </c>
      <c r="R221" s="5">
        <v>-0.16049822692251428</v>
      </c>
      <c r="S221" s="5">
        <v>5.4869114834204133E-2</v>
      </c>
      <c r="T221" s="5">
        <v>4.5624826288243818E-2</v>
      </c>
      <c r="U221" s="5">
        <v>0.11487178611425969</v>
      </c>
      <c r="V221" s="5">
        <v>-0.24486978288370645</v>
      </c>
      <c r="W221" s="5">
        <v>-0.1325920071931953</v>
      </c>
      <c r="X221" s="5">
        <v>-0.19156826654524911</v>
      </c>
      <c r="Y221" s="5">
        <v>6.2123488567429143E-2</v>
      </c>
      <c r="Z221" s="5">
        <v>-0.22474708259190335</v>
      </c>
      <c r="AA221" s="5">
        <v>-0.13039449642548201</v>
      </c>
      <c r="AB221" s="5">
        <v>-0.25011764410650378</v>
      </c>
      <c r="AC221" s="5">
        <v>-4.2330064502142398E-2</v>
      </c>
      <c r="AD221" s="5">
        <v>-0.16237957309411549</v>
      </c>
      <c r="AE221" s="5">
        <v>0</v>
      </c>
      <c r="AF221" s="5">
        <v>1</v>
      </c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</row>
    <row r="222" spans="2:66">
      <c r="B222" s="1">
        <v>0</v>
      </c>
      <c r="C222" s="1">
        <v>0</v>
      </c>
      <c r="D222" s="1">
        <v>0</v>
      </c>
      <c r="E222" s="1" t="s">
        <v>256</v>
      </c>
      <c r="F222" s="1" t="s">
        <v>424</v>
      </c>
      <c r="G222" s="1" t="s">
        <v>84</v>
      </c>
      <c r="H222" s="1" t="s">
        <v>48</v>
      </c>
      <c r="I222" s="1">
        <v>1</v>
      </c>
      <c r="J222" s="5">
        <v>9.8831046047166859E-2</v>
      </c>
      <c r="K222" s="5">
        <v>1.73581497754903E-2</v>
      </c>
      <c r="L222" s="5">
        <v>-0.17762987802345481</v>
      </c>
      <c r="M222" s="5">
        <v>-3.8833215742850015E-2</v>
      </c>
      <c r="N222" s="5">
        <v>3.127877923620781E-2</v>
      </c>
      <c r="O222" s="5">
        <v>-7.8618899417025198E-2</v>
      </c>
      <c r="P222" s="5">
        <v>-0.1657367537469269</v>
      </c>
      <c r="Q222" s="5">
        <v>-0.3068118743451842</v>
      </c>
      <c r="R222" s="5">
        <v>-8.7510102828576186E-2</v>
      </c>
      <c r="S222" s="5">
        <v>5.9215048414338931E-2</v>
      </c>
      <c r="T222" s="5">
        <v>0.14481784274233181</v>
      </c>
      <c r="U222" s="5">
        <v>7.570454649380623E-2</v>
      </c>
      <c r="V222" s="5">
        <v>-0.13080286831395221</v>
      </c>
      <c r="W222" s="5">
        <v>-0.17530502015981414</v>
      </c>
      <c r="X222" s="5">
        <v>-0.17441221003451396</v>
      </c>
      <c r="Y222" s="5">
        <v>-2.1747625962390018E-2</v>
      </c>
      <c r="Z222" s="5">
        <v>-0.16831100286649467</v>
      </c>
      <c r="AA222" s="5">
        <v>5.2548421212436802E-2</v>
      </c>
      <c r="AB222" s="5">
        <v>-5.8553494599931706E-2</v>
      </c>
      <c r="AC222" s="5">
        <v>-3.5431494960736472E-3</v>
      </c>
      <c r="AD222" s="5">
        <v>-9.988305469834094E-2</v>
      </c>
      <c r="AE222" s="5">
        <v>0</v>
      </c>
      <c r="AF222" s="5">
        <v>1</v>
      </c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</row>
    <row r="223" spans="2:66">
      <c r="B223" s="1">
        <v>0</v>
      </c>
      <c r="C223" s="1">
        <v>0</v>
      </c>
      <c r="D223" s="1">
        <v>0</v>
      </c>
      <c r="E223" s="1" t="s">
        <v>9</v>
      </c>
      <c r="F223" s="1" t="s">
        <v>424</v>
      </c>
      <c r="G223" s="1" t="s">
        <v>84</v>
      </c>
      <c r="H223" s="1" t="s">
        <v>48</v>
      </c>
      <c r="I223" s="1">
        <v>1</v>
      </c>
      <c r="J223" s="5">
        <v>0.10141511847903062</v>
      </c>
      <c r="K223" s="5">
        <v>-1.15260299230521E-2</v>
      </c>
      <c r="L223" s="5">
        <v>-0.14350072331571859</v>
      </c>
      <c r="M223" s="5">
        <v>-1.4630935645756469E-2</v>
      </c>
      <c r="N223" s="5">
        <v>1.5460827242392268E-2</v>
      </c>
      <c r="O223" s="5">
        <v>-7.9617520364125213E-2</v>
      </c>
      <c r="P223" s="5">
        <v>-0.16469923647554555</v>
      </c>
      <c r="Q223" s="5">
        <v>-0.12864326538560472</v>
      </c>
      <c r="R223" s="5">
        <v>-8.7527162672530426E-2</v>
      </c>
      <c r="S223" s="5">
        <v>5.4384254333310469E-2</v>
      </c>
      <c r="T223" s="5">
        <v>0.10020186460451051</v>
      </c>
      <c r="U223" s="5">
        <v>9.3893722073717795E-2</v>
      </c>
      <c r="V223" s="5">
        <v>-0.18619054574593519</v>
      </c>
      <c r="W223" s="5">
        <v>-0.16119078408535509</v>
      </c>
      <c r="X223" s="5">
        <v>-0.18597777696915224</v>
      </c>
      <c r="Y223" s="5">
        <v>3.2072444895894135E-2</v>
      </c>
      <c r="Z223" s="5">
        <v>-0.17912402801713947</v>
      </c>
      <c r="AA223" s="5">
        <v>-1.8406427382547323E-2</v>
      </c>
      <c r="AB223" s="5">
        <v>-0.14506860426035023</v>
      </c>
      <c r="AC223" s="5">
        <v>-2.7597509220245828E-2</v>
      </c>
      <c r="AD223" s="5">
        <v>-0.12583736678753463</v>
      </c>
      <c r="AE223" s="5">
        <v>0</v>
      </c>
      <c r="AF223" s="5">
        <v>1</v>
      </c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</row>
    <row r="224" spans="2:66">
      <c r="B224" s="1">
        <v>0</v>
      </c>
      <c r="C224" s="1">
        <v>0</v>
      </c>
      <c r="D224" s="1">
        <v>99</v>
      </c>
      <c r="E224" s="1" t="s">
        <v>255</v>
      </c>
      <c r="F224" s="1" t="s">
        <v>429</v>
      </c>
      <c r="G224" s="1" t="s">
        <v>320</v>
      </c>
      <c r="H224" s="1" t="s">
        <v>430</v>
      </c>
      <c r="I224" s="1">
        <v>0</v>
      </c>
      <c r="J224" s="5">
        <v>3.1661631419939634E-2</v>
      </c>
      <c r="K224" s="5">
        <v>-0.29027190332326286</v>
      </c>
      <c r="L224" s="5">
        <v>1.6676737160120792E-2</v>
      </c>
      <c r="M224" s="5">
        <v>7.1661631419939656E-2</v>
      </c>
      <c r="N224" s="5">
        <v>-3.4320241691842938E-2</v>
      </c>
      <c r="O224" s="5">
        <v>-6.6223564954682831E-2</v>
      </c>
      <c r="P224" s="5">
        <v>-0.13679758308157092</v>
      </c>
      <c r="Q224" s="5" t="e">
        <v>#VALUE!</v>
      </c>
      <c r="R224" s="5">
        <v>-3.0211480362537764E-3</v>
      </c>
      <c r="S224" s="5">
        <v>-5.8368580060422941E-2</v>
      </c>
      <c r="T224" s="5">
        <v>2.7190332326283987E-2</v>
      </c>
      <c r="U224" s="5">
        <v>6.4894259818731176E-2</v>
      </c>
      <c r="V224" s="5">
        <v>0.16676737160120841</v>
      </c>
      <c r="W224" s="5">
        <v>0.18102719033232634</v>
      </c>
      <c r="X224" s="5" t="e">
        <v>#VALUE!</v>
      </c>
      <c r="Y224" s="5">
        <v>-9.595166163141991E-2</v>
      </c>
      <c r="Z224" s="5" t="e">
        <v>#VALUE!</v>
      </c>
      <c r="AA224" s="5" t="e">
        <v>#VALUE!</v>
      </c>
      <c r="AB224" s="5" t="e">
        <v>#VALUE!</v>
      </c>
      <c r="AC224" s="5" t="e">
        <v>#VALUE!</v>
      </c>
      <c r="AD224" s="5" t="e">
        <v>#VALUE!</v>
      </c>
      <c r="AE224" s="5">
        <v>0</v>
      </c>
      <c r="AF224" s="5">
        <v>-1</v>
      </c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</row>
    <row r="225" spans="2:66">
      <c r="B225" s="1">
        <v>0</v>
      </c>
      <c r="C225" s="1">
        <v>0</v>
      </c>
      <c r="D225" s="1">
        <v>0</v>
      </c>
      <c r="E225" s="1" t="s">
        <v>256</v>
      </c>
      <c r="F225" s="1" t="s">
        <v>429</v>
      </c>
      <c r="G225" s="1" t="s">
        <v>320</v>
      </c>
      <c r="H225" s="1" t="s">
        <v>430</v>
      </c>
      <c r="I225" s="1">
        <v>0</v>
      </c>
      <c r="J225" s="5">
        <v>4.3811240004505016E-2</v>
      </c>
      <c r="K225" s="5">
        <v>-0.33528550512445099</v>
      </c>
      <c r="L225" s="5">
        <v>1.5317040207230537E-2</v>
      </c>
      <c r="M225" s="5">
        <v>4.4374366482711987E-2</v>
      </c>
      <c r="N225" s="5">
        <v>5.406014190787135E-3</v>
      </c>
      <c r="O225" s="5">
        <v>2.9169951571122749E-2</v>
      </c>
      <c r="P225" s="5">
        <v>-0.10676878026804824</v>
      </c>
      <c r="Q225" s="5" t="e">
        <v>#VALUE!</v>
      </c>
      <c r="R225" s="5">
        <v>8.3342718774636199E-3</v>
      </c>
      <c r="S225" s="5">
        <v>-6.3745917333033114E-2</v>
      </c>
      <c r="T225" s="5">
        <v>-1.1149904268498807E-2</v>
      </c>
      <c r="U225" s="5">
        <v>1.8020047302623784E-3</v>
      </c>
      <c r="V225" s="5">
        <v>-2.1398806171866264E-2</v>
      </c>
      <c r="W225" s="5">
        <v>6.3182790854825976E-2</v>
      </c>
      <c r="X225" s="5" t="e">
        <v>#VALUE!</v>
      </c>
      <c r="Y225" s="5">
        <v>-7.8837706948989056E-4</v>
      </c>
      <c r="Z225" s="5">
        <v>5.5862146638134852E-2</v>
      </c>
      <c r="AA225" s="5" t="e">
        <v>#VALUE!</v>
      </c>
      <c r="AB225" s="5" t="e">
        <v>#VALUE!</v>
      </c>
      <c r="AC225" s="5" t="e">
        <v>#VALUE!</v>
      </c>
      <c r="AD225" s="5" t="e">
        <v>#VALUE!</v>
      </c>
      <c r="AE225" s="5">
        <v>0</v>
      </c>
      <c r="AF225" s="5">
        <v>-1</v>
      </c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</row>
    <row r="226" spans="2:66">
      <c r="B226" s="1">
        <v>0</v>
      </c>
      <c r="C226" s="1">
        <v>0</v>
      </c>
      <c r="D226" s="1">
        <v>0</v>
      </c>
      <c r="E226" s="1" t="s">
        <v>9</v>
      </c>
      <c r="F226" s="1" t="s">
        <v>429</v>
      </c>
      <c r="G226" s="1" t="s">
        <v>320</v>
      </c>
      <c r="H226" s="1" t="s">
        <v>430</v>
      </c>
      <c r="I226" s="1">
        <v>0</v>
      </c>
      <c r="J226" s="5">
        <v>3.7513025356026339E-2</v>
      </c>
      <c r="K226" s="5">
        <v>-0.31839759175639698</v>
      </c>
      <c r="L226" s="5">
        <v>2.1303693412064249E-2</v>
      </c>
      <c r="M226" s="5">
        <v>5.6385318976496353E-2</v>
      </c>
      <c r="N226" s="5">
        <v>-1.2388560842885346E-2</v>
      </c>
      <c r="O226" s="5">
        <v>1.3083246497626438E-2</v>
      </c>
      <c r="P226" s="5">
        <v>-0.12110686580988778</v>
      </c>
      <c r="Q226" s="5">
        <v>-0.2040060206090078</v>
      </c>
      <c r="R226" s="5">
        <v>1.0767627648488973E-2</v>
      </c>
      <c r="S226" s="5">
        <v>-6.2405927984253796E-2</v>
      </c>
      <c r="T226" s="5">
        <v>6.0206090077572771E-3</v>
      </c>
      <c r="U226" s="5">
        <v>2.6166492995252876E-2</v>
      </c>
      <c r="V226" s="5">
        <v>4.2028482111844338E-2</v>
      </c>
      <c r="W226" s="5">
        <v>0.10686580988769236</v>
      </c>
      <c r="X226" s="5" t="e">
        <v>#VALUE!</v>
      </c>
      <c r="Y226" s="5">
        <v>-3.7513025356026498E-2</v>
      </c>
      <c r="Z226" s="5">
        <v>0.10269769595924499</v>
      </c>
      <c r="AA226" s="5" t="e">
        <v>#VALUE!</v>
      </c>
      <c r="AB226" s="5" t="e">
        <v>#VALUE!</v>
      </c>
      <c r="AC226" s="5">
        <v>0.15780942456871594</v>
      </c>
      <c r="AD226" s="5" t="e">
        <v>#VALUE!</v>
      </c>
      <c r="AE226" s="5">
        <v>0</v>
      </c>
      <c r="AF226" s="5">
        <v>-1</v>
      </c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</row>
    <row r="227" spans="2:66">
      <c r="B227" s="1">
        <v>0</v>
      </c>
      <c r="C227" s="1">
        <v>0</v>
      </c>
      <c r="D227" s="1">
        <v>100</v>
      </c>
      <c r="E227" s="1" t="s">
        <v>255</v>
      </c>
      <c r="F227" s="1" t="s">
        <v>306</v>
      </c>
      <c r="G227" s="1" t="s">
        <v>320</v>
      </c>
      <c r="H227" s="1" t="s">
        <v>346</v>
      </c>
      <c r="I227" s="1">
        <v>0</v>
      </c>
      <c r="J227" s="5">
        <v>-5.7089775507053443E-2</v>
      </c>
      <c r="K227" s="5">
        <v>0.15346855094192483</v>
      </c>
      <c r="L227" s="5">
        <v>9.1423142893154494E-2</v>
      </c>
      <c r="M227" s="5">
        <v>8.7552149402127535E-2</v>
      </c>
      <c r="N227" s="5">
        <v>2.7020188688632148E-2</v>
      </c>
      <c r="O227" s="5">
        <v>-8.397987637563939E-2</v>
      </c>
      <c r="P227" s="5">
        <v>0.11303020786642533</v>
      </c>
      <c r="Q227" s="5">
        <v>-5.0974363485316108E-2</v>
      </c>
      <c r="R227" s="5">
        <v>-0.23591350811054454</v>
      </c>
      <c r="S227" s="5">
        <v>-0.12691895060139488</v>
      </c>
      <c r="T227" s="5">
        <v>-9.5490243750657414E-2</v>
      </c>
      <c r="U227" s="5">
        <v>-4.6947663248904084E-3</v>
      </c>
      <c r="V227" s="5">
        <v>-2.9080047507278464E-2</v>
      </c>
      <c r="W227" s="5">
        <v>0.10169231836160517</v>
      </c>
      <c r="X227" s="5">
        <v>0.12245517586320291</v>
      </c>
      <c r="Y227" s="5">
        <v>7.1035660386893185E-2</v>
      </c>
      <c r="Z227" s="5">
        <v>9.0834132783556176E-2</v>
      </c>
      <c r="AA227" s="5">
        <v>0.20740868638375756</v>
      </c>
      <c r="AB227" s="5">
        <v>0.13817747477085915</v>
      </c>
      <c r="AC227" s="5">
        <v>0.13755499701308535</v>
      </c>
      <c r="AD227" s="5">
        <v>5.2090779674238341E-3</v>
      </c>
      <c r="AE227" s="5">
        <v>0</v>
      </c>
      <c r="AF227" s="5">
        <v>-1</v>
      </c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</row>
    <row r="228" spans="2:66">
      <c r="B228" s="1">
        <v>0</v>
      </c>
      <c r="C228" s="1">
        <v>0</v>
      </c>
      <c r="D228" s="1">
        <v>0</v>
      </c>
      <c r="E228" s="1" t="s">
        <v>256</v>
      </c>
      <c r="F228" s="1" t="s">
        <v>306</v>
      </c>
      <c r="G228" s="1" t="s">
        <v>320</v>
      </c>
      <c r="H228" s="1" t="s">
        <v>346</v>
      </c>
      <c r="I228" s="1">
        <v>0</v>
      </c>
      <c r="J228" s="5">
        <v>-1.5888346954370799E-2</v>
      </c>
      <c r="K228" s="5">
        <v>0.1491157752000373</v>
      </c>
      <c r="L228" s="5">
        <v>3.4570722452082633E-2</v>
      </c>
      <c r="M228" s="5">
        <v>0.13396248090210669</v>
      </c>
      <c r="N228" s="5">
        <v>2.6151584903310075E-2</v>
      </c>
      <c r="O228" s="5">
        <v>-2.8204175581107938E-2</v>
      </c>
      <c r="P228" s="5">
        <v>1.2154759632437772E-2</v>
      </c>
      <c r="Q228" s="5">
        <v>1.3624851349676099E-2</v>
      </c>
      <c r="R228" s="5">
        <v>-9.5029346598096656E-2</v>
      </c>
      <c r="S228" s="5">
        <v>-0.12287952802036788</v>
      </c>
      <c r="T228" s="5">
        <v>-9.4760399978174176E-3</v>
      </c>
      <c r="U228" s="5">
        <v>-1.6365516997926814E-2</v>
      </c>
      <c r="V228" s="5">
        <v>-7.2453232648080665E-2</v>
      </c>
      <c r="W228" s="5">
        <v>0.16329891767913857</v>
      </c>
      <c r="X228" s="5">
        <v>6.2355406236368281E-2</v>
      </c>
      <c r="Y228" s="5">
        <v>8.4654493644766848E-3</v>
      </c>
      <c r="Z228" s="5">
        <v>7.5053615299766147E-2</v>
      </c>
      <c r="AA228" s="5">
        <v>5.6709185253970749E-2</v>
      </c>
      <c r="AB228" s="5">
        <v>0.10442394980658921</v>
      </c>
      <c r="AC228" s="5">
        <v>0.1729242525290525</v>
      </c>
      <c r="AD228" s="5">
        <v>-7.3551517069782663E-2</v>
      </c>
      <c r="AE228" s="5">
        <v>0</v>
      </c>
      <c r="AF228" s="5">
        <v>-1</v>
      </c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</row>
    <row r="229" spans="2:66">
      <c r="B229" s="1">
        <v>0</v>
      </c>
      <c r="C229" s="1">
        <v>0</v>
      </c>
      <c r="D229" s="1">
        <v>0</v>
      </c>
      <c r="E229" s="1" t="s">
        <v>9</v>
      </c>
      <c r="F229" s="1" t="s">
        <v>306</v>
      </c>
      <c r="G229" s="1" t="s">
        <v>320</v>
      </c>
      <c r="H229" s="1" t="s">
        <v>346</v>
      </c>
      <c r="I229" s="1">
        <v>0</v>
      </c>
      <c r="J229" s="5">
        <v>-3.4726929368359652E-2</v>
      </c>
      <c r="K229" s="5">
        <v>0.15144141418501367</v>
      </c>
      <c r="L229" s="5">
        <v>6.3673541789078983E-2</v>
      </c>
      <c r="M229" s="5">
        <v>0.11318484743774418</v>
      </c>
      <c r="N229" s="5">
        <v>3.6945396295960789E-2</v>
      </c>
      <c r="O229" s="5">
        <v>-4.3987316784081472E-2</v>
      </c>
      <c r="P229" s="5">
        <v>5.1695820982933176E-2</v>
      </c>
      <c r="Q229" s="5">
        <v>4.3017904216964822E-3</v>
      </c>
      <c r="R229" s="5">
        <v>-0.12048725105201456</v>
      </c>
      <c r="S229" s="5">
        <v>-0.12573511633934115</v>
      </c>
      <c r="T229" s="5">
        <v>-4.6570061965344717E-2</v>
      </c>
      <c r="U229" s="5">
        <v>-1.0837662762078738E-2</v>
      </c>
      <c r="V229" s="5">
        <v>-5.83537504682657E-2</v>
      </c>
      <c r="W229" s="5">
        <v>0.12791013443225346</v>
      </c>
      <c r="X229" s="5">
        <v>8.5975970035921528E-2</v>
      </c>
      <c r="Y229" s="5">
        <v>3.5294602685455437E-2</v>
      </c>
      <c r="Z229" s="5">
        <v>8.4090380830300793E-2</v>
      </c>
      <c r="AA229" s="5">
        <v>0.1237532192113986</v>
      </c>
      <c r="AB229" s="5">
        <v>0.12670908314965346</v>
      </c>
      <c r="AC229" s="5">
        <v>0.15528214578825017</v>
      </c>
      <c r="AD229" s="5">
        <v>-4.9244602769489977E-2</v>
      </c>
      <c r="AE229" s="5">
        <v>0</v>
      </c>
      <c r="AF229" s="5">
        <v>-1</v>
      </c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</row>
    <row r="230" spans="2:66">
      <c r="B230" s="1">
        <v>0</v>
      </c>
      <c r="C230" s="1">
        <v>0</v>
      </c>
      <c r="D230" s="1">
        <v>101</v>
      </c>
      <c r="E230" s="1" t="s">
        <v>9</v>
      </c>
      <c r="F230" s="1" t="s">
        <v>428</v>
      </c>
      <c r="G230" s="1" t="s">
        <v>320</v>
      </c>
      <c r="H230" s="1" t="s">
        <v>345</v>
      </c>
      <c r="I230" s="1">
        <v>1</v>
      </c>
      <c r="J230" s="5" t="e">
        <v>#VALUE!</v>
      </c>
      <c r="K230" s="5" t="e">
        <v>#VALUE!</v>
      </c>
      <c r="L230" s="5" t="e">
        <v>#VALUE!</v>
      </c>
      <c r="M230" s="5" t="e">
        <v>#VALUE!</v>
      </c>
      <c r="N230" s="5" t="e">
        <v>#VALUE!</v>
      </c>
      <c r="O230" s="5" t="e">
        <v>#VALUE!</v>
      </c>
      <c r="P230" s="5" t="e">
        <v>#VALUE!</v>
      </c>
      <c r="Q230" s="5" t="e">
        <v>#VALUE!</v>
      </c>
      <c r="R230" s="5" t="e">
        <v>#VALUE!</v>
      </c>
      <c r="S230" s="5" t="e">
        <v>#VALUE!</v>
      </c>
      <c r="T230" s="5" t="e">
        <v>#VALUE!</v>
      </c>
      <c r="U230" s="5" t="e">
        <v>#VALUE!</v>
      </c>
      <c r="V230" s="5" t="e">
        <v>#VALUE!</v>
      </c>
      <c r="W230" s="5" t="e">
        <v>#VALUE!</v>
      </c>
      <c r="X230" s="5" t="e">
        <v>#VALUE!</v>
      </c>
      <c r="Y230" s="5" t="e">
        <v>#VALUE!</v>
      </c>
      <c r="Z230" s="5" t="e">
        <v>#VALUE!</v>
      </c>
      <c r="AA230" s="5" t="e">
        <v>#VALUE!</v>
      </c>
      <c r="AB230" s="5" t="e">
        <v>#VALUE!</v>
      </c>
      <c r="AC230" s="5" t="e">
        <v>#VALUE!</v>
      </c>
      <c r="AD230" s="5" t="e">
        <v>#VALUE!</v>
      </c>
      <c r="AE230" s="5" t="e">
        <v>#VALUE!</v>
      </c>
      <c r="AF230" s="5" t="e">
        <v>#VALUE!</v>
      </c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</row>
    <row r="231" spans="2:66">
      <c r="B231" s="1" t="s">
        <v>197</v>
      </c>
      <c r="C231" s="1" t="s">
        <v>186</v>
      </c>
      <c r="D231" s="1">
        <v>103</v>
      </c>
      <c r="E231" s="1" t="s">
        <v>255</v>
      </c>
      <c r="F231" s="1" t="s">
        <v>127</v>
      </c>
      <c r="G231" s="1" t="s">
        <v>84</v>
      </c>
      <c r="H231" s="1" t="s">
        <v>35</v>
      </c>
      <c r="I231" s="1">
        <v>1</v>
      </c>
      <c r="J231" s="5">
        <v>5.3306268031190603E-2</v>
      </c>
      <c r="K231" s="5">
        <v>0.11436820082979605</v>
      </c>
      <c r="L231" s="5">
        <v>-3.9057040202392257E-2</v>
      </c>
      <c r="M231" s="5">
        <v>-1.8397662495501978E-2</v>
      </c>
      <c r="N231" s="5">
        <v>-5.3177573570320545E-4</v>
      </c>
      <c r="O231" s="5">
        <v>-0.24998537162654089</v>
      </c>
      <c r="P231" s="5">
        <v>-9.4611691408127974E-2</v>
      </c>
      <c r="Q231" s="5">
        <v>2.1297049326330633E-3</v>
      </c>
      <c r="R231" s="5">
        <v>-0.15285316617503594</v>
      </c>
      <c r="S231" s="5">
        <v>-1.8745963122596718E-2</v>
      </c>
      <c r="T231" s="5">
        <v>1.2168027269399966E-2</v>
      </c>
      <c r="U231" s="5">
        <v>1.8313677007544188E-2</v>
      </c>
      <c r="V231" s="5">
        <v>-0.12108070636145336</v>
      </c>
      <c r="W231" s="5">
        <v>-7.9524063418356036E-2</v>
      </c>
      <c r="X231" s="5">
        <v>0.20446662621220965</v>
      </c>
      <c r="Y231" s="5">
        <v>-6.1447677678522633E-3</v>
      </c>
      <c r="Z231" s="5">
        <v>-0.13262814952034904</v>
      </c>
      <c r="AA231" s="5">
        <v>0.19940459543149619</v>
      </c>
      <c r="AB231" s="5">
        <v>-9.7046852643406262E-2</v>
      </c>
      <c r="AC231" s="5">
        <v>3.9291296037136832E-2</v>
      </c>
      <c r="AD231" s="5">
        <v>-5.4705408755041235E-2</v>
      </c>
      <c r="AE231" s="5">
        <v>0</v>
      </c>
      <c r="AF231" s="5">
        <v>1</v>
      </c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</row>
    <row r="232" spans="2:66">
      <c r="B232" s="1">
        <v>0</v>
      </c>
      <c r="C232" s="1">
        <v>0</v>
      </c>
      <c r="D232" s="1">
        <v>0</v>
      </c>
      <c r="E232" s="1" t="s">
        <v>256</v>
      </c>
      <c r="F232" s="1" t="s">
        <v>127</v>
      </c>
      <c r="G232" s="1" t="s">
        <v>84</v>
      </c>
      <c r="H232" s="1" t="s">
        <v>35</v>
      </c>
      <c r="I232" s="1">
        <v>1</v>
      </c>
      <c r="J232" s="5">
        <v>1.4974762040227522E-3</v>
      </c>
      <c r="K232" s="5">
        <v>0.25026971714795698</v>
      </c>
      <c r="L232" s="5">
        <v>4.5169730123771325E-2</v>
      </c>
      <c r="M232" s="5">
        <v>-5.7949408463079347E-2</v>
      </c>
      <c r="N232" s="5">
        <v>3.353559778148362E-3</v>
      </c>
      <c r="O232" s="5">
        <v>-0.23974911424917245</v>
      </c>
      <c r="P232" s="5">
        <v>-0.29999865486901539</v>
      </c>
      <c r="Q232" s="5">
        <v>-3.5860336205848824E-2</v>
      </c>
      <c r="R232" s="5">
        <v>-6.7752813168630549E-2</v>
      </c>
      <c r="S232" s="5">
        <v>1.6776542127232993E-2</v>
      </c>
      <c r="T232" s="5">
        <v>0.1320797595061157</v>
      </c>
      <c r="U232" s="5">
        <v>2.4245131302077949E-2</v>
      </c>
      <c r="V232" s="5">
        <v>-9.6481992500769526E-2</v>
      </c>
      <c r="W232" s="5">
        <v>1.368410782622366E-2</v>
      </c>
      <c r="X232" s="5">
        <v>0.12559854933242379</v>
      </c>
      <c r="Y232" s="5">
        <v>-3.1877766704099329E-2</v>
      </c>
      <c r="Z232" s="5">
        <v>-5.4223505488978967E-2</v>
      </c>
      <c r="AA232" s="5">
        <v>6.2320551442755612E-2</v>
      </c>
      <c r="AB232" s="5">
        <v>-9.0908730803509502E-2</v>
      </c>
      <c r="AC232" s="5">
        <v>0.14743301653901394</v>
      </c>
      <c r="AD232" s="5">
        <v>-9.0458235336473375E-2</v>
      </c>
      <c r="AE232" s="5">
        <v>0</v>
      </c>
      <c r="AF232" s="5">
        <v>1</v>
      </c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</row>
    <row r="233" spans="2:66">
      <c r="B233" s="1">
        <v>0</v>
      </c>
      <c r="C233" s="1">
        <v>0</v>
      </c>
      <c r="D233" s="1">
        <v>0</v>
      </c>
      <c r="E233" s="1" t="s">
        <v>9</v>
      </c>
      <c r="F233" s="1" t="s">
        <v>127</v>
      </c>
      <c r="G233" s="1" t="s">
        <v>84</v>
      </c>
      <c r="H233" s="1" t="s">
        <v>35</v>
      </c>
      <c r="I233" s="1">
        <v>1</v>
      </c>
      <c r="J233" s="5">
        <v>3.7176894938642235E-2</v>
      </c>
      <c r="K233" s="5">
        <v>0.17475249394441561</v>
      </c>
      <c r="L233" s="5">
        <v>-1.257299221746117E-2</v>
      </c>
      <c r="M233" s="5">
        <v>-4.2996260645428351E-2</v>
      </c>
      <c r="N233" s="5">
        <v>-5.3435084310942873E-3</v>
      </c>
      <c r="O233" s="5">
        <v>-0.22868050704690995</v>
      </c>
      <c r="P233" s="5">
        <v>-0.20542880555401416</v>
      </c>
      <c r="Q233" s="5">
        <v>3.269634561556605E-3</v>
      </c>
      <c r="R233" s="5">
        <v>-0.1149278886243382</v>
      </c>
      <c r="S233" s="5">
        <v>-4.4759953318296835E-3</v>
      </c>
      <c r="T233" s="5">
        <v>6.2609672126383409E-2</v>
      </c>
      <c r="U233" s="5">
        <v>1.9552413869627888E-2</v>
      </c>
      <c r="V233" s="5">
        <v>-0.1128935993097422</v>
      </c>
      <c r="W233" s="5">
        <v>-3.7387623146869449E-2</v>
      </c>
      <c r="X233" s="5">
        <v>0.16112316440320093</v>
      </c>
      <c r="Y233" s="5">
        <v>-9.1934375393429302E-3</v>
      </c>
      <c r="Z233" s="5">
        <v>-9.5416830331201047E-2</v>
      </c>
      <c r="AA233" s="5">
        <v>0.12989230251323658</v>
      </c>
      <c r="AB233" s="5">
        <v>-6.7310211700639652E-2</v>
      </c>
      <c r="AC233" s="5">
        <v>8.6197901849435987E-2</v>
      </c>
      <c r="AD233" s="5">
        <v>-6.3319092694135007E-2</v>
      </c>
      <c r="AE233" s="5">
        <v>0</v>
      </c>
      <c r="AF233" s="5">
        <v>1</v>
      </c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</row>
    <row r="234" spans="2:66">
      <c r="B234" s="1">
        <v>0</v>
      </c>
      <c r="C234" s="1">
        <v>0</v>
      </c>
      <c r="D234" s="1">
        <v>104</v>
      </c>
      <c r="E234" s="1" t="s">
        <v>255</v>
      </c>
      <c r="F234" s="1" t="s">
        <v>438</v>
      </c>
      <c r="G234" s="1" t="s">
        <v>84</v>
      </c>
      <c r="H234" s="1" t="s">
        <v>36</v>
      </c>
      <c r="I234" s="1">
        <v>1</v>
      </c>
      <c r="J234" s="5">
        <v>4.3256799905590289E-2</v>
      </c>
      <c r="K234" s="5">
        <v>0.10391798171109055</v>
      </c>
      <c r="L234" s="5">
        <v>-8.70973149516404E-2</v>
      </c>
      <c r="M234" s="5">
        <v>-1.9718412132419628E-2</v>
      </c>
      <c r="N234" s="5">
        <v>-2.1879935106746195E-2</v>
      </c>
      <c r="O234" s="5">
        <v>-0.18673347674154078</v>
      </c>
      <c r="P234" s="5">
        <v>-0.16577889390132328</v>
      </c>
      <c r="Q234" s="5">
        <v>9.8081750581938021E-2</v>
      </c>
      <c r="R234" s="5">
        <v>-1.1451004399472378E-2</v>
      </c>
      <c r="S234" s="5">
        <v>3.0380203815953966E-3</v>
      </c>
      <c r="T234" s="5">
        <v>-4.2464535929003261E-2</v>
      </c>
      <c r="U234" s="5">
        <v>7.1849477152238148E-2</v>
      </c>
      <c r="V234" s="5">
        <v>-0.19779336339558748</v>
      </c>
      <c r="W234" s="5">
        <v>-0.16139838481102634</v>
      </c>
      <c r="X234" s="5">
        <v>0.17588310068968402</v>
      </c>
      <c r="Y234" s="5">
        <v>2.6357694117925726E-2</v>
      </c>
      <c r="Z234" s="5">
        <v>-0.11934014471068179</v>
      </c>
      <c r="AA234" s="5">
        <v>0.1533426472327791</v>
      </c>
      <c r="AB234" s="5">
        <v>-0.18263512423952871</v>
      </c>
      <c r="AC234" s="5">
        <v>5.114057792888646E-2</v>
      </c>
      <c r="AD234" s="5">
        <v>-9.1627726913801652E-2</v>
      </c>
      <c r="AE234" s="5">
        <v>0</v>
      </c>
      <c r="AF234" s="5">
        <v>1</v>
      </c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</row>
    <row r="235" spans="2:66">
      <c r="B235" s="1">
        <v>0</v>
      </c>
      <c r="C235" s="1">
        <v>0</v>
      </c>
      <c r="D235" s="1">
        <v>0</v>
      </c>
      <c r="E235" s="1" t="s">
        <v>256</v>
      </c>
      <c r="F235" s="1" t="s">
        <v>438</v>
      </c>
      <c r="G235" s="1" t="s">
        <v>84</v>
      </c>
      <c r="H235" s="1" t="s">
        <v>36</v>
      </c>
      <c r="I235" s="1">
        <v>1</v>
      </c>
      <c r="J235" s="5">
        <v>-4.479401019950506E-2</v>
      </c>
      <c r="K235" s="5">
        <v>0.20390344002628444</v>
      </c>
      <c r="L235" s="5">
        <v>-2.6893146030791015E-2</v>
      </c>
      <c r="M235" s="5">
        <v>-6.0887845305884212E-3</v>
      </c>
      <c r="N235" s="5">
        <v>9.1973832910436058E-3</v>
      </c>
      <c r="O235" s="5">
        <v>-5.3670841246911974E-2</v>
      </c>
      <c r="P235" s="5">
        <v>-0.42382004502262527</v>
      </c>
      <c r="Q235" s="5">
        <v>-0.12863153552297785</v>
      </c>
      <c r="R235" s="5">
        <v>-1.7951073669758545E-2</v>
      </c>
      <c r="S235" s="5">
        <v>8.5586332374753368E-2</v>
      </c>
      <c r="T235" s="5">
        <v>0.11979232425375319</v>
      </c>
      <c r="U235" s="5">
        <v>8.8629378762110411E-2</v>
      </c>
      <c r="V235" s="5">
        <v>-0.14023275435685922</v>
      </c>
      <c r="W235" s="5">
        <v>-0.12127178722706419</v>
      </c>
      <c r="X235" s="5">
        <v>4.1734657747166407E-2</v>
      </c>
      <c r="Y235" s="5">
        <v>-4.6222974441033751E-2</v>
      </c>
      <c r="Z235" s="5">
        <v>-8.3602036249060485E-2</v>
      </c>
      <c r="AA235" s="5">
        <v>2.8493360108468674E-2</v>
      </c>
      <c r="AB235" s="5">
        <v>-0.16214901226676467</v>
      </c>
      <c r="AC235" s="5">
        <v>0.20756568235468764</v>
      </c>
      <c r="AD235" s="5">
        <v>-0.13429916053500174</v>
      </c>
      <c r="AE235" s="5">
        <v>0</v>
      </c>
      <c r="AF235" s="5">
        <v>1</v>
      </c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</row>
    <row r="236" spans="2:66">
      <c r="B236" s="1">
        <v>0</v>
      </c>
      <c r="C236" s="1">
        <v>0</v>
      </c>
      <c r="D236" s="1">
        <v>0</v>
      </c>
      <c r="E236" s="1" t="s">
        <v>9</v>
      </c>
      <c r="F236" s="1" t="s">
        <v>438</v>
      </c>
      <c r="G236" s="1" t="s">
        <v>84</v>
      </c>
      <c r="H236" s="1" t="s">
        <v>36</v>
      </c>
      <c r="I236" s="1">
        <v>1</v>
      </c>
      <c r="J236" s="5">
        <v>9.0006180954226266E-3</v>
      </c>
      <c r="K236" s="5">
        <v>0.13248451992141216</v>
      </c>
      <c r="L236" s="5">
        <v>-7.5430539642590916E-2</v>
      </c>
      <c r="M236" s="5">
        <v>-1.9097907103052713E-2</v>
      </c>
      <c r="N236" s="5">
        <v>-1.3715735422593458E-2</v>
      </c>
      <c r="O236" s="5">
        <v>-0.11153910265832652</v>
      </c>
      <c r="P236" s="5">
        <v>-0.32216366951968745</v>
      </c>
      <c r="Q236" s="5">
        <v>-1.136960841642435E-3</v>
      </c>
      <c r="R236" s="5">
        <v>-6.6296892118015635E-3</v>
      </c>
      <c r="S236" s="5">
        <v>3.3638851279308608E-2</v>
      </c>
      <c r="T236" s="5">
        <v>3.2067764198616996E-2</v>
      </c>
      <c r="U236" s="5">
        <v>8.1825029540909852E-2</v>
      </c>
      <c r="V236" s="5">
        <v>-0.17366675936935819</v>
      </c>
      <c r="W236" s="5">
        <v>-0.14726464141798865</v>
      </c>
      <c r="X236" s="5">
        <v>0.11053074267996461</v>
      </c>
      <c r="Y236" s="5">
        <v>5.6605803550575737E-3</v>
      </c>
      <c r="Z236" s="5">
        <v>-9.1323776433651832E-2</v>
      </c>
      <c r="AA236" s="5">
        <v>8.9349189540442908E-2</v>
      </c>
      <c r="AB236" s="5">
        <v>-0.14318719531511967</v>
      </c>
      <c r="AC236" s="5">
        <v>0.13322038643136858</v>
      </c>
      <c r="AD236" s="5">
        <v>-9.8227995831547704E-2</v>
      </c>
      <c r="AE236" s="5">
        <v>0</v>
      </c>
      <c r="AF236" s="5">
        <v>1</v>
      </c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</row>
    <row r="237" spans="2:66">
      <c r="B237" s="1">
        <v>0</v>
      </c>
      <c r="C237" s="1">
        <v>0</v>
      </c>
      <c r="D237" s="1">
        <v>105</v>
      </c>
      <c r="E237" s="1" t="s">
        <v>255</v>
      </c>
      <c r="F237" s="1" t="s">
        <v>100</v>
      </c>
      <c r="G237" s="1" t="s">
        <v>84</v>
      </c>
      <c r="H237" s="1" t="s">
        <v>37</v>
      </c>
      <c r="I237" s="1">
        <v>0</v>
      </c>
      <c r="J237" s="5">
        <v>-5.1168099819986199E-2</v>
      </c>
      <c r="K237" s="5">
        <v>3.3174883930188026E-2</v>
      </c>
      <c r="L237" s="5">
        <v>-9.2542336289514748E-3</v>
      </c>
      <c r="M237" s="5">
        <v>8.2811736110859097E-2</v>
      </c>
      <c r="N237" s="5">
        <v>2.7999154330308314E-2</v>
      </c>
      <c r="O237" s="5">
        <v>-7.66923838336067E-2</v>
      </c>
      <c r="P237" s="5">
        <v>3.1452864764919257E-2</v>
      </c>
      <c r="Q237" s="5">
        <v>-8.5527863442047797E-2</v>
      </c>
      <c r="R237" s="5">
        <v>-3.4574580527534553E-3</v>
      </c>
      <c r="S237" s="5">
        <v>-2.8460574259693512E-2</v>
      </c>
      <c r="T237" s="5">
        <v>1.7671027561084036E-2</v>
      </c>
      <c r="U237" s="5">
        <v>3.6562813420597064E-2</v>
      </c>
      <c r="V237" s="5">
        <v>-2.5842251446427083E-2</v>
      </c>
      <c r="W237" s="5">
        <v>1.0778864010052822E-2</v>
      </c>
      <c r="X237" s="5">
        <v>8.9462248560260763E-2</v>
      </c>
      <c r="Y237" s="5">
        <v>-7.1248936700240198E-2</v>
      </c>
      <c r="Z237" s="5">
        <v>-3.9940578868634721E-3</v>
      </c>
      <c r="AA237" s="5">
        <v>7.1318760682145516E-2</v>
      </c>
      <c r="AB237" s="5">
        <v>-6.8175710215667942E-2</v>
      </c>
      <c r="AC237" s="5">
        <v>4.8943825764617192E-2</v>
      </c>
      <c r="AD237" s="5">
        <v>5.0972808363085327E-2</v>
      </c>
      <c r="AE237" s="5">
        <v>0</v>
      </c>
      <c r="AF237" s="5">
        <v>-1</v>
      </c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</row>
    <row r="238" spans="2:66">
      <c r="B238" s="1">
        <v>0</v>
      </c>
      <c r="C238" s="1">
        <v>0</v>
      </c>
      <c r="D238" s="1">
        <v>0</v>
      </c>
      <c r="E238" s="1" t="s">
        <v>256</v>
      </c>
      <c r="F238" s="1" t="s">
        <v>100</v>
      </c>
      <c r="G238" s="1" t="s">
        <v>84</v>
      </c>
      <c r="H238" s="1" t="s">
        <v>37</v>
      </c>
      <c r="I238" s="1">
        <v>0</v>
      </c>
      <c r="J238" s="5">
        <v>-6.3468089428426688E-2</v>
      </c>
      <c r="K238" s="5">
        <v>-5.7790620491959786E-3</v>
      </c>
      <c r="L238" s="5">
        <v>-4.2881648728053482E-4</v>
      </c>
      <c r="M238" s="5">
        <v>6.7448680397590069E-2</v>
      </c>
      <c r="N238" s="5">
        <v>2.4505928885900096E-2</v>
      </c>
      <c r="O238" s="5">
        <v>-5.5698447879194452E-2</v>
      </c>
      <c r="P238" s="5">
        <v>5.3944402680980871E-2</v>
      </c>
      <c r="Q238" s="5">
        <v>1.2822966507506002E-2</v>
      </c>
      <c r="R238" s="5">
        <v>2.7313493645951283E-2</v>
      </c>
      <c r="S238" s="5">
        <v>-2.5697266560467124E-2</v>
      </c>
      <c r="T238" s="5">
        <v>3.7392795949770831E-2</v>
      </c>
      <c r="U238" s="5">
        <v>3.3675889304248696E-2</v>
      </c>
      <c r="V238" s="5">
        <v>-1.6551973849391718E-2</v>
      </c>
      <c r="W238" s="5">
        <v>-1.2013706880218316E-2</v>
      </c>
      <c r="X238" s="5">
        <v>4.1949616648035537E-2</v>
      </c>
      <c r="Y238" s="5">
        <v>-4.9999999942727226E-2</v>
      </c>
      <c r="Z238" s="5">
        <v>3.0909090927834778E-2</v>
      </c>
      <c r="AA238" s="5">
        <v>6.1023006508382299E-2</v>
      </c>
      <c r="AB238" s="5">
        <v>-4.7100313489947275E-2</v>
      </c>
      <c r="AC238" s="5">
        <v>2.7399341569589113E-2</v>
      </c>
      <c r="AD238" s="5">
        <v>4.9784526999087073E-2</v>
      </c>
      <c r="AE238" s="5">
        <v>0</v>
      </c>
      <c r="AF238" s="5">
        <v>-1</v>
      </c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</row>
    <row r="239" spans="2:66">
      <c r="B239" s="1">
        <v>0</v>
      </c>
      <c r="C239" s="1">
        <v>0</v>
      </c>
      <c r="D239" s="1">
        <v>0</v>
      </c>
      <c r="E239" s="1" t="s">
        <v>9</v>
      </c>
      <c r="F239" s="1" t="s">
        <v>100</v>
      </c>
      <c r="G239" s="1" t="s">
        <v>84</v>
      </c>
      <c r="H239" s="1" t="s">
        <v>37</v>
      </c>
      <c r="I239" s="1">
        <v>0</v>
      </c>
      <c r="J239" s="5">
        <v>-5.7606965604264863E-2</v>
      </c>
      <c r="K239" s="5">
        <v>1.2749946771047651E-2</v>
      </c>
      <c r="L239" s="5">
        <v>-4.4999133029290008E-3</v>
      </c>
      <c r="M239" s="5">
        <v>7.4924359259938372E-2</v>
      </c>
      <c r="N239" s="5">
        <v>2.6297414247214903E-2</v>
      </c>
      <c r="O239" s="5">
        <v>-6.6803809730786548E-2</v>
      </c>
      <c r="P239" s="5">
        <v>4.3061401720481431E-2</v>
      </c>
      <c r="Q239" s="5">
        <v>-3.3912468541802548E-2</v>
      </c>
      <c r="R239" s="5">
        <v>1.2402035324703639E-2</v>
      </c>
      <c r="S239" s="5">
        <v>-2.719645839733266E-2</v>
      </c>
      <c r="T239" s="5">
        <v>2.7651932942103247E-2</v>
      </c>
      <c r="U239" s="5">
        <v>3.5126160054851044E-2</v>
      </c>
      <c r="V239" s="5">
        <v>-2.0349925851254148E-2</v>
      </c>
      <c r="W239" s="5">
        <v>-1.0722198996798344E-3</v>
      </c>
      <c r="X239" s="5">
        <v>6.5295954810629858E-2</v>
      </c>
      <c r="Y239" s="5">
        <v>-6.0489632746020476E-2</v>
      </c>
      <c r="Z239" s="5">
        <v>1.3651072121859854E-2</v>
      </c>
      <c r="AA239" s="5">
        <v>6.5963933569856512E-2</v>
      </c>
      <c r="AB239" s="5">
        <v>-5.6056976971906466E-2</v>
      </c>
      <c r="AC239" s="5">
        <v>3.7778246429318714E-2</v>
      </c>
      <c r="AD239" s="5">
        <v>5.1128523057353353E-2</v>
      </c>
      <c r="AE239" s="5">
        <v>0</v>
      </c>
      <c r="AF239" s="5">
        <v>-1</v>
      </c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</row>
    <row r="240" spans="2:66">
      <c r="B240" s="1">
        <v>0</v>
      </c>
      <c r="C240" s="1">
        <v>0</v>
      </c>
      <c r="D240" s="1">
        <v>106</v>
      </c>
      <c r="E240" s="1" t="s">
        <v>255</v>
      </c>
      <c r="F240" s="1" t="s">
        <v>435</v>
      </c>
      <c r="G240" s="1" t="s">
        <v>84</v>
      </c>
      <c r="H240" s="1" t="s">
        <v>41</v>
      </c>
      <c r="I240" s="1">
        <v>0</v>
      </c>
      <c r="J240" s="5">
        <v>0.3357605771417092</v>
      </c>
      <c r="K240" s="5">
        <v>-0.29840895175049598</v>
      </c>
      <c r="L240" s="5">
        <v>0.51866136833660048</v>
      </c>
      <c r="M240" s="5">
        <v>-0.38639128100586867</v>
      </c>
      <c r="N240" s="5">
        <v>-6.477567658541962E-2</v>
      </c>
      <c r="O240" s="5">
        <v>-9.7954366571574844E-2</v>
      </c>
      <c r="P240" s="5">
        <v>-0.20829634006229697</v>
      </c>
      <c r="Q240" s="5">
        <v>0.76113671334783417</v>
      </c>
      <c r="R240" s="5">
        <v>0.26440584554371654</v>
      </c>
      <c r="S240" s="5">
        <v>-2.9294725221485018E-2</v>
      </c>
      <c r="T240" s="5">
        <v>0.20693285211616752</v>
      </c>
      <c r="U240" s="5">
        <v>-0.27030784176163919</v>
      </c>
      <c r="V240" s="5">
        <v>-0.42325347417663234</v>
      </c>
      <c r="W240" s="5">
        <v>-0.49534678995078318</v>
      </c>
      <c r="X240" s="5">
        <v>-0.22950268814147171</v>
      </c>
      <c r="Y240" s="5">
        <v>-4.6050947234515457E-2</v>
      </c>
      <c r="Z240" s="5">
        <v>-0.3253356871190376</v>
      </c>
      <c r="AA240" s="5">
        <v>0.85322229275202566</v>
      </c>
      <c r="AB240" s="5">
        <v>-0.30546721183367931</v>
      </c>
      <c r="AC240" s="5">
        <v>0.47935483876837431</v>
      </c>
      <c r="AD240" s="5">
        <v>-4.5749015103427786E-3</v>
      </c>
      <c r="AE240" s="5">
        <v>0</v>
      </c>
      <c r="AF240" s="5">
        <v>-1</v>
      </c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</row>
    <row r="241" spans="2:66">
      <c r="B241" s="1">
        <v>0</v>
      </c>
      <c r="C241" s="1">
        <v>0</v>
      </c>
      <c r="D241" s="1">
        <v>0</v>
      </c>
      <c r="E241" s="1" t="s">
        <v>256</v>
      </c>
      <c r="F241" s="1" t="s">
        <v>435</v>
      </c>
      <c r="G241" s="1" t="s">
        <v>84</v>
      </c>
      <c r="H241" s="1" t="s">
        <v>41</v>
      </c>
      <c r="I241" s="1">
        <v>0</v>
      </c>
      <c r="J241" s="5">
        <v>0.35269160501312702</v>
      </c>
      <c r="K241" s="5">
        <v>0.12082015226067573</v>
      </c>
      <c r="L241" s="5">
        <v>-0.16605643435344308</v>
      </c>
      <c r="M241" s="5">
        <v>-0.15861999483087755</v>
      </c>
      <c r="N241" s="5">
        <v>-0.18928017920617285</v>
      </c>
      <c r="O241" s="5">
        <v>8.0790861147108345E-2</v>
      </c>
      <c r="P241" s="5">
        <v>-0.2866066923608882</v>
      </c>
      <c r="Q241" s="5">
        <v>0.2509153489501868</v>
      </c>
      <c r="R241" s="5">
        <v>-0.33896583415638304</v>
      </c>
      <c r="S241" s="5">
        <v>0.21018787210409703</v>
      </c>
      <c r="T241" s="5">
        <v>-0.17399875401025575</v>
      </c>
      <c r="U241" s="5">
        <v>-0.30932762940752551</v>
      </c>
      <c r="V241" s="5">
        <v>-0.255269001745144</v>
      </c>
      <c r="W241" s="5">
        <v>-0.53414187017450709</v>
      </c>
      <c r="X241" s="5">
        <v>7.9441559204857209E-2</v>
      </c>
      <c r="Y241" s="5">
        <v>-8.366682905649428E-2</v>
      </c>
      <c r="Z241" s="5">
        <v>5.7111562105789944E-2</v>
      </c>
      <c r="AA241" s="5">
        <v>0.35234091719977445</v>
      </c>
      <c r="AB241" s="5">
        <v>0.28665578656522861</v>
      </c>
      <c r="AC241" s="5">
        <v>-0.34378211227418182</v>
      </c>
      <c r="AD241" s="5">
        <v>0.1905263316695148</v>
      </c>
      <c r="AE241" s="5">
        <v>0</v>
      </c>
      <c r="AF241" s="5">
        <v>-1</v>
      </c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</row>
    <row r="242" spans="2:66">
      <c r="B242" s="1">
        <v>0</v>
      </c>
      <c r="C242" s="1">
        <v>0</v>
      </c>
      <c r="D242" s="1">
        <v>0</v>
      </c>
      <c r="E242" s="1" t="s">
        <v>9</v>
      </c>
      <c r="F242" s="1" t="s">
        <v>435</v>
      </c>
      <c r="G242" s="1" t="s">
        <v>84</v>
      </c>
      <c r="H242" s="1" t="s">
        <v>41</v>
      </c>
      <c r="I242" s="1">
        <v>0</v>
      </c>
      <c r="J242" s="5">
        <v>0.34514917881470142</v>
      </c>
      <c r="K242" s="5">
        <v>-2.3623682413133399E-2</v>
      </c>
      <c r="L242" s="5">
        <v>9.6945790334719673E-2</v>
      </c>
      <c r="M242" s="5">
        <v>-0.25148827558495096</v>
      </c>
      <c r="N242" s="5">
        <v>-0.14229320490673736</v>
      </c>
      <c r="O242" s="5">
        <v>1.3429714796473919E-4</v>
      </c>
      <c r="P242" s="5">
        <v>-0.25863571285629028</v>
      </c>
      <c r="Q242" s="5">
        <v>0.46204371131893984</v>
      </c>
      <c r="R242" s="5">
        <v>-9.1500110857860667E-2</v>
      </c>
      <c r="S242" s="5">
        <v>0.11250309199762389</v>
      </c>
      <c r="T242" s="5">
        <v>-1.3120494829378179E-2</v>
      </c>
      <c r="U242" s="5">
        <v>-0.29447890672891219</v>
      </c>
      <c r="V242" s="5">
        <v>-0.32112096200505941</v>
      </c>
      <c r="W242" s="5">
        <v>-0.51821487623425355</v>
      </c>
      <c r="X242" s="5">
        <v>-4.8238211357565904E-2</v>
      </c>
      <c r="Y242" s="5">
        <v>-6.8779832739696359E-2</v>
      </c>
      <c r="Z242" s="5">
        <v>-9.9260492866858605E-2</v>
      </c>
      <c r="AA242" s="5">
        <v>0.5532752390450365</v>
      </c>
      <c r="AB242" s="5">
        <v>9.2721769114347111E-2</v>
      </c>
      <c r="AC242" s="5">
        <v>-1.5019252823531542E-2</v>
      </c>
      <c r="AD242" s="5">
        <v>0.11159964632243155</v>
      </c>
      <c r="AE242" s="5">
        <v>0</v>
      </c>
      <c r="AF242" s="5">
        <v>-1</v>
      </c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</row>
    <row r="243" spans="2:66">
      <c r="B243" s="1">
        <v>0</v>
      </c>
      <c r="C243" s="1">
        <v>0</v>
      </c>
      <c r="D243" s="1">
        <v>107</v>
      </c>
      <c r="E243" s="1" t="s">
        <v>255</v>
      </c>
      <c r="F243" s="1" t="s">
        <v>436</v>
      </c>
      <c r="G243" s="1" t="s">
        <v>320</v>
      </c>
      <c r="H243" s="1" t="s">
        <v>347</v>
      </c>
      <c r="I243" s="1">
        <v>0</v>
      </c>
      <c r="J243" s="5">
        <v>-1.1333822617683472E-2</v>
      </c>
      <c r="K243" s="5">
        <v>4.0640524743982311E-2</v>
      </c>
      <c r="L243" s="5">
        <v>-0.1585564270144515</v>
      </c>
      <c r="M243" s="5">
        <v>3.2996739744832353E-2</v>
      </c>
      <c r="N243" s="5">
        <v>1.1619637600563662E-2</v>
      </c>
      <c r="O243" s="5">
        <v>2.1685504649938729E-2</v>
      </c>
      <c r="P243" s="5">
        <v>5.8262056405648667E-2</v>
      </c>
      <c r="Q243" s="5">
        <v>-0.13836178126279836</v>
      </c>
      <c r="R243" s="5">
        <v>8.4123760913983863E-3</v>
      </c>
      <c r="S243" s="5">
        <v>-3.765456811819403E-2</v>
      </c>
      <c r="T243" s="5">
        <v>4.3390030502080131E-2</v>
      </c>
      <c r="U243" s="5">
        <v>1.6552799343284273E-2</v>
      </c>
      <c r="V243" s="5">
        <v>2.1242189309188687E-2</v>
      </c>
      <c r="W243" s="5">
        <v>-5.4369196258939961E-2</v>
      </c>
      <c r="X243" s="5">
        <v>-3.5476382243802905E-3</v>
      </c>
      <c r="Y243" s="5">
        <v>3.6658481918195741E-2</v>
      </c>
      <c r="Z243" s="5">
        <v>3.7882399803372997E-2</v>
      </c>
      <c r="AA243" s="5">
        <v>5.7465086612437453E-2</v>
      </c>
      <c r="AB243" s="5">
        <v>1.2553894796080805E-2</v>
      </c>
      <c r="AC243" s="5">
        <v>-8.7044378436598561E-3</v>
      </c>
      <c r="AD243" s="5">
        <v>2.207595848596955E-3</v>
      </c>
      <c r="AE243" s="5">
        <v>0</v>
      </c>
      <c r="AF243" s="5">
        <v>-1</v>
      </c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</row>
    <row r="244" spans="2:66">
      <c r="B244" s="1">
        <v>0</v>
      </c>
      <c r="C244" s="1">
        <v>0</v>
      </c>
      <c r="D244" s="1">
        <v>0</v>
      </c>
      <c r="E244" s="1" t="s">
        <v>256</v>
      </c>
      <c r="F244" s="1" t="s">
        <v>436</v>
      </c>
      <c r="G244" s="1" t="s">
        <v>320</v>
      </c>
      <c r="H244" s="1" t="s">
        <v>347</v>
      </c>
      <c r="I244" s="1">
        <v>0</v>
      </c>
      <c r="J244" s="5">
        <v>7.8375985075529919E-4</v>
      </c>
      <c r="K244" s="5">
        <v>4.4023180142652878E-2</v>
      </c>
      <c r="L244" s="5">
        <v>-0.1791881187482251</v>
      </c>
      <c r="M244" s="5">
        <v>3.7052641147053561E-2</v>
      </c>
      <c r="N244" s="5">
        <v>2.1299438034636194E-2</v>
      </c>
      <c r="O244" s="5">
        <v>2.8057141197735419E-2</v>
      </c>
      <c r="P244" s="5">
        <v>7.0363425208699731E-2</v>
      </c>
      <c r="Q244" s="5">
        <v>-3.7589881047847599E-2</v>
      </c>
      <c r="R244" s="5">
        <v>-2.7845730684216349E-3</v>
      </c>
      <c r="S244" s="5">
        <v>-5.1854298435943809E-2</v>
      </c>
      <c r="T244" s="5">
        <v>4.069486018856773E-2</v>
      </c>
      <c r="U244" s="5">
        <v>1.150637604313322E-2</v>
      </c>
      <c r="V244" s="5">
        <v>-2.4847372398226389E-2</v>
      </c>
      <c r="W244" s="5">
        <v>-8.0460001450664648E-2</v>
      </c>
      <c r="X244" s="5">
        <v>1.1043519463951629E-2</v>
      </c>
      <c r="Y244" s="5">
        <v>4.2161583693552974E-2</v>
      </c>
      <c r="Z244" s="5">
        <v>5.11153155574295E-2</v>
      </c>
      <c r="AA244" s="5">
        <v>4.3843297741140895E-2</v>
      </c>
      <c r="AB244" s="5">
        <v>-6.9792237910140296E-4</v>
      </c>
      <c r="AC244" s="5">
        <v>6.2222992078700707E-3</v>
      </c>
      <c r="AD244" s="5">
        <v>3.8041868760199049E-2</v>
      </c>
      <c r="AE244" s="5">
        <v>0</v>
      </c>
      <c r="AF244" s="5">
        <v>-1</v>
      </c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</row>
    <row r="245" spans="2:66">
      <c r="B245" s="1">
        <v>0</v>
      </c>
      <c r="C245" s="1">
        <v>0</v>
      </c>
      <c r="D245" s="1">
        <v>0</v>
      </c>
      <c r="E245" s="1" t="s">
        <v>9</v>
      </c>
      <c r="F245" s="1" t="s">
        <v>436</v>
      </c>
      <c r="G245" s="1" t="s">
        <v>320</v>
      </c>
      <c r="H245" s="1" t="s">
        <v>347</v>
      </c>
      <c r="I245" s="1">
        <v>0</v>
      </c>
      <c r="J245" s="5">
        <v>-5.2521321107059067E-3</v>
      </c>
      <c r="K245" s="5">
        <v>4.2389741840503779E-2</v>
      </c>
      <c r="L245" s="5">
        <v>-0.16919047283718019</v>
      </c>
      <c r="M245" s="5">
        <v>3.5112200498267139E-2</v>
      </c>
      <c r="N245" s="5">
        <v>1.6633898279179205E-2</v>
      </c>
      <c r="O245" s="5">
        <v>2.4879095011786513E-2</v>
      </c>
      <c r="P245" s="5">
        <v>6.4421044892128063E-2</v>
      </c>
      <c r="Q245" s="5">
        <v>-8.7096384323017154E-2</v>
      </c>
      <c r="R245" s="5">
        <v>2.7526849847447159E-3</v>
      </c>
      <c r="S245" s="5">
        <v>-4.4815302310564985E-2</v>
      </c>
      <c r="T245" s="5">
        <v>4.2039841364958128E-2</v>
      </c>
      <c r="U245" s="5">
        <v>1.394379596828178E-2</v>
      </c>
      <c r="V245" s="5">
        <v>-3.4625105330853604E-3</v>
      </c>
      <c r="W245" s="5">
        <v>-6.7876648472532594E-2</v>
      </c>
      <c r="X245" s="5">
        <v>3.6629265668322274E-3</v>
      </c>
      <c r="Y245" s="5">
        <v>3.9457581218820176E-2</v>
      </c>
      <c r="Z245" s="5">
        <v>4.462587410579507E-2</v>
      </c>
      <c r="AA245" s="5">
        <v>5.0600887636055004E-2</v>
      </c>
      <c r="AB245" s="5">
        <v>5.2301861055814823E-3</v>
      </c>
      <c r="AC245" s="5">
        <v>-9.7665119618285212E-4</v>
      </c>
      <c r="AD245" s="5">
        <v>2.2063978852195517E-2</v>
      </c>
      <c r="AE245" s="5">
        <v>0</v>
      </c>
      <c r="AF245" s="5">
        <v>-1</v>
      </c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</row>
    <row r="246" spans="2:66">
      <c r="B246" s="1">
        <v>0</v>
      </c>
      <c r="C246" s="1">
        <v>0</v>
      </c>
      <c r="D246" s="1">
        <v>108</v>
      </c>
      <c r="E246" s="1" t="s">
        <v>255</v>
      </c>
      <c r="F246" s="1" t="s">
        <v>437</v>
      </c>
      <c r="G246" s="1" t="s">
        <v>84</v>
      </c>
      <c r="H246" s="1" t="s">
        <v>39</v>
      </c>
      <c r="I246" s="1">
        <v>0</v>
      </c>
      <c r="J246" s="5">
        <v>-5.7275541795665574E-2</v>
      </c>
      <c r="K246" s="5">
        <v>6.6563467492260248E-2</v>
      </c>
      <c r="L246" s="5">
        <v>0.18421052631578957</v>
      </c>
      <c r="M246" s="5">
        <v>0.36996904024767813</v>
      </c>
      <c r="N246" s="5">
        <v>-0.11764705882352934</v>
      </c>
      <c r="O246" s="5">
        <v>0.35139318885448922</v>
      </c>
      <c r="P246" s="5">
        <v>-8.8235294117646995E-2</v>
      </c>
      <c r="Q246" s="5" t="e">
        <v>#VALUE!</v>
      </c>
      <c r="R246" s="5">
        <v>-5.882352941176467E-2</v>
      </c>
      <c r="S246" s="5">
        <v>-4.1795665634674857E-2</v>
      </c>
      <c r="T246" s="5">
        <v>0.17492260061919523</v>
      </c>
      <c r="U246" s="5">
        <v>-7.1207430340557196E-2</v>
      </c>
      <c r="V246" s="5">
        <v>-8.2043343653250736E-2</v>
      </c>
      <c r="W246" s="5">
        <v>-0.16253869969040238</v>
      </c>
      <c r="X246" s="5">
        <v>-0.25386996904024756</v>
      </c>
      <c r="Y246" s="5">
        <v>-6.3467492260061834E-2</v>
      </c>
      <c r="Z246" s="5">
        <v>3.0959752321981428E-2</v>
      </c>
      <c r="AA246" s="5">
        <v>0.13931888544891641</v>
      </c>
      <c r="AB246" s="5">
        <v>-1.2383900928792527E-2</v>
      </c>
      <c r="AC246" s="5">
        <v>2.9411764705882443E-2</v>
      </c>
      <c r="AD246" s="5">
        <v>0.17801857585139322</v>
      </c>
      <c r="AE246" s="5">
        <v>0</v>
      </c>
      <c r="AF246" s="5">
        <v>-1</v>
      </c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</row>
    <row r="247" spans="2:66">
      <c r="B247" s="1">
        <v>0</v>
      </c>
      <c r="C247" s="1">
        <v>0</v>
      </c>
      <c r="D247" s="1">
        <v>0</v>
      </c>
      <c r="E247" s="1" t="s">
        <v>256</v>
      </c>
      <c r="F247" s="1" t="s">
        <v>437</v>
      </c>
      <c r="G247" s="1" t="s">
        <v>84</v>
      </c>
      <c r="H247" s="1" t="s">
        <v>39</v>
      </c>
      <c r="I247" s="1">
        <v>0</v>
      </c>
      <c r="J247" s="5">
        <v>-5.8637083993660896E-2</v>
      </c>
      <c r="K247" s="5">
        <v>3.0110935023771768E-2</v>
      </c>
      <c r="L247" s="5">
        <v>0.12836767036450081</v>
      </c>
      <c r="M247" s="5">
        <v>0.13946117274167993</v>
      </c>
      <c r="N247" s="5">
        <v>7.4484944532488051E-2</v>
      </c>
      <c r="O247" s="5">
        <v>0.20919175911251975</v>
      </c>
      <c r="P247" s="5">
        <v>4.5958795562599027E-2</v>
      </c>
      <c r="Q247" s="5" t="e">
        <v>#VALUE!</v>
      </c>
      <c r="R247" s="5">
        <v>0.29635499207606963</v>
      </c>
      <c r="S247" s="5">
        <v>-2.0602218700475503E-2</v>
      </c>
      <c r="T247" s="5">
        <v>0.20602218700475425</v>
      </c>
      <c r="U247" s="5">
        <v>-0.12202852614896993</v>
      </c>
      <c r="V247" s="5">
        <v>0.36291600633914417</v>
      </c>
      <c r="W247" s="5">
        <v>-4.1204437400950894E-2</v>
      </c>
      <c r="X247" s="5">
        <v>-3.0110935023771768E-2</v>
      </c>
      <c r="Y247" s="5">
        <v>-4.7543581616481777E-2</v>
      </c>
      <c r="Z247" s="5">
        <v>-3.8034865293185394E-2</v>
      </c>
      <c r="AA247" s="5">
        <v>-4.1204437400950894E-2</v>
      </c>
      <c r="AB247" s="5">
        <v>0.37400950871632332</v>
      </c>
      <c r="AC247" s="5">
        <v>-7.1315372424722662E-2</v>
      </c>
      <c r="AD247" s="5">
        <v>0.14896988906497621</v>
      </c>
      <c r="AE247" s="5">
        <v>0</v>
      </c>
      <c r="AF247" s="5">
        <v>-1</v>
      </c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</row>
    <row r="248" spans="2:66">
      <c r="B248" s="1">
        <v>0</v>
      </c>
      <c r="C248" s="1">
        <v>0</v>
      </c>
      <c r="D248" s="1">
        <v>0</v>
      </c>
      <c r="E248" s="1" t="s">
        <v>9</v>
      </c>
      <c r="F248" s="1" t="s">
        <v>437</v>
      </c>
      <c r="G248" s="1" t="s">
        <v>84</v>
      </c>
      <c r="H248" s="1" t="s">
        <v>39</v>
      </c>
      <c r="I248" s="1">
        <v>0</v>
      </c>
      <c r="J248" s="5">
        <v>-5.8084772370486697E-2</v>
      </c>
      <c r="K248" s="5">
        <v>8.9481946624803813E-2</v>
      </c>
      <c r="L248" s="5">
        <v>0.15227629513343802</v>
      </c>
      <c r="M248" s="5">
        <v>0.25274725274725263</v>
      </c>
      <c r="N248" s="5">
        <v>-1.883830455259031E-2</v>
      </c>
      <c r="O248" s="5">
        <v>0.19623233908948193</v>
      </c>
      <c r="P248" s="5">
        <v>1.5698587127158554E-2</v>
      </c>
      <c r="Q248" s="5">
        <v>1.726844583987432E-2</v>
      </c>
      <c r="R248" s="5">
        <v>0.18367346938775514</v>
      </c>
      <c r="S248" s="5">
        <v>-3.7676609105180621E-2</v>
      </c>
      <c r="T248" s="5">
        <v>0.20408163265306123</v>
      </c>
      <c r="U248" s="5">
        <v>-0.10675039246467824</v>
      </c>
      <c r="V248" s="5">
        <v>0.12087912087912092</v>
      </c>
      <c r="W248" s="5">
        <v>-8.6342229199372053E-2</v>
      </c>
      <c r="X248" s="5">
        <v>-0.10675039246467824</v>
      </c>
      <c r="Y248" s="5">
        <v>-2.8257456828885467E-2</v>
      </c>
      <c r="Z248" s="5">
        <v>-1.0989010989011033E-2</v>
      </c>
      <c r="AA248" s="5">
        <v>3.1397174254317109E-2</v>
      </c>
      <c r="AB248" s="5">
        <v>0.16012558869701732</v>
      </c>
      <c r="AC248" s="5">
        <v>-6.2794348508635111E-3</v>
      </c>
      <c r="AD248" s="5">
        <v>0.15855572998430131</v>
      </c>
      <c r="AE248" s="5">
        <v>0</v>
      </c>
      <c r="AF248" s="5">
        <v>-1</v>
      </c>
    </row>
    <row r="249" spans="2:66">
      <c r="B249" s="1">
        <v>0</v>
      </c>
      <c r="C249" s="1">
        <v>0</v>
      </c>
      <c r="D249" s="1">
        <v>109</v>
      </c>
      <c r="E249" s="1" t="s">
        <v>255</v>
      </c>
      <c r="F249" s="1" t="s">
        <v>308</v>
      </c>
      <c r="G249" s="1" t="s">
        <v>320</v>
      </c>
      <c r="H249" s="1" t="s">
        <v>349</v>
      </c>
      <c r="I249" s="1">
        <v>0</v>
      </c>
      <c r="J249" s="5">
        <v>-1.1400651465797976E-2</v>
      </c>
      <c r="K249" s="5">
        <v>-0.18403908794788271</v>
      </c>
      <c r="L249" s="5">
        <v>1.4657980456026036E-2</v>
      </c>
      <c r="M249" s="5">
        <v>9.2833876221498302E-2</v>
      </c>
      <c r="N249" s="5">
        <v>4.3973941368078105E-2</v>
      </c>
      <c r="O249" s="5">
        <v>5.3745928338762287E-2</v>
      </c>
      <c r="P249" s="5">
        <v>-9.6091205211726358E-2</v>
      </c>
      <c r="Q249" s="5">
        <v>-0.11237785016286643</v>
      </c>
      <c r="R249" s="5">
        <v>-1.4657980456026036E-2</v>
      </c>
      <c r="S249" s="5">
        <v>4.8859934853420314E-2</v>
      </c>
      <c r="T249" s="5">
        <v>5.8631921824104261E-2</v>
      </c>
      <c r="U249" s="5">
        <v>-2.1172638436482039E-2</v>
      </c>
      <c r="V249" s="5">
        <v>1.3029315960912122E-2</v>
      </c>
      <c r="W249" s="5">
        <v>2.605863192182413E-2</v>
      </c>
      <c r="X249" s="5">
        <v>4.0716612377850167E-2</v>
      </c>
      <c r="Y249" s="5">
        <v>-0.26872964169381108</v>
      </c>
      <c r="Z249" s="5">
        <v>2.4429967426710098E-2</v>
      </c>
      <c r="AA249" s="5">
        <v>1.7915309446254093E-2</v>
      </c>
      <c r="AB249" s="5">
        <v>-0.1107491856677524</v>
      </c>
      <c r="AC249" s="5">
        <v>0.17915309446254082</v>
      </c>
      <c r="AD249" s="5">
        <v>-1.4657980456026036E-2</v>
      </c>
      <c r="AE249" s="5">
        <v>0</v>
      </c>
      <c r="AF249" s="5">
        <v>-1</v>
      </c>
    </row>
    <row r="250" spans="2:66">
      <c r="B250" s="1">
        <v>0</v>
      </c>
      <c r="C250" s="1">
        <v>0</v>
      </c>
      <c r="D250" s="1">
        <v>0</v>
      </c>
      <c r="E250" s="1" t="s">
        <v>256</v>
      </c>
      <c r="F250" s="1" t="s">
        <v>308</v>
      </c>
      <c r="G250" s="1" t="s">
        <v>320</v>
      </c>
      <c r="H250" s="1" t="s">
        <v>349</v>
      </c>
      <c r="I250" s="1">
        <v>0</v>
      </c>
      <c r="J250" s="5">
        <v>-3.8034865293185394E-2</v>
      </c>
      <c r="K250" s="5">
        <v>1.1093502377179014E-2</v>
      </c>
      <c r="L250" s="5">
        <v>5.0713153724247159E-2</v>
      </c>
      <c r="M250" s="5">
        <v>7.7654516640253538E-2</v>
      </c>
      <c r="N250" s="5">
        <v>3.16957210776544E-2</v>
      </c>
      <c r="O250" s="5">
        <v>-9.0332805071315414E-2</v>
      </c>
      <c r="P250" s="5">
        <v>9.8256735340728929E-2</v>
      </c>
      <c r="Q250" s="5">
        <v>-0.19968304278922347</v>
      </c>
      <c r="R250" s="5">
        <v>1.5847860538827144E-2</v>
      </c>
      <c r="S250" s="5">
        <v>6.1806656101426286E-2</v>
      </c>
      <c r="T250" s="5">
        <v>-4.2789223454833644E-2</v>
      </c>
      <c r="U250" s="5">
        <v>-4.912836767036452E-2</v>
      </c>
      <c r="V250" s="5">
        <v>-9.3502377179080803E-2</v>
      </c>
      <c r="W250" s="5">
        <v>7.9239302694136177E-2</v>
      </c>
      <c r="X250" s="5">
        <v>0.17432646592709972</v>
      </c>
      <c r="Y250" s="5">
        <v>-0.21394611727416799</v>
      </c>
      <c r="Z250" s="5">
        <v>4.1204437400950894E-2</v>
      </c>
      <c r="AA250" s="5">
        <v>4.7543581616481659E-2</v>
      </c>
      <c r="AB250" s="5">
        <v>-0.12995245641838357</v>
      </c>
      <c r="AC250" s="5">
        <v>0.16006339144215534</v>
      </c>
      <c r="AD250" s="5">
        <v>-6.9730586370839912E-2</v>
      </c>
      <c r="AE250" s="5">
        <v>0</v>
      </c>
      <c r="AF250" s="5">
        <v>-1</v>
      </c>
    </row>
    <row r="251" spans="2:66">
      <c r="B251" s="1">
        <v>0</v>
      </c>
      <c r="C251" s="1">
        <v>0</v>
      </c>
      <c r="D251" s="1">
        <v>0</v>
      </c>
      <c r="E251" s="1" t="s">
        <v>9</v>
      </c>
      <c r="F251" s="1" t="s">
        <v>308</v>
      </c>
      <c r="G251" s="1" t="s">
        <v>320</v>
      </c>
      <c r="H251" s="1" t="s">
        <v>349</v>
      </c>
      <c r="I251" s="1">
        <v>0</v>
      </c>
      <c r="J251" s="5">
        <v>-2.5641025641025664E-2</v>
      </c>
      <c r="K251" s="5">
        <v>-7.3717948717948747E-2</v>
      </c>
      <c r="L251" s="5">
        <v>3.6858974358974429E-2</v>
      </c>
      <c r="M251" s="5">
        <v>8.3333333333333273E-2</v>
      </c>
      <c r="N251" s="5">
        <v>4.0064102564102679E-2</v>
      </c>
      <c r="O251" s="5">
        <v>-2.2435897435897415E-2</v>
      </c>
      <c r="P251" s="5">
        <v>1.7628205128205152E-2</v>
      </c>
      <c r="Q251" s="5">
        <v>-0.16346153846153841</v>
      </c>
      <c r="R251" s="5">
        <v>4.8076923076923765E-3</v>
      </c>
      <c r="S251" s="5">
        <v>5.4487179487179467E-2</v>
      </c>
      <c r="T251" s="5">
        <v>-3.2051282051281369E-3</v>
      </c>
      <c r="U251" s="5">
        <v>-3.5256410256410187E-2</v>
      </c>
      <c r="V251" s="5">
        <v>-4.9679487179487204E-2</v>
      </c>
      <c r="W251" s="5">
        <v>5.4487179487179467E-2</v>
      </c>
      <c r="X251" s="5">
        <v>0.12019230769230781</v>
      </c>
      <c r="Y251" s="5">
        <v>-0.22596153846153849</v>
      </c>
      <c r="Z251" s="5">
        <v>3.6858974358974429E-2</v>
      </c>
      <c r="AA251" s="5">
        <v>3.2051282051282166E-2</v>
      </c>
      <c r="AB251" s="5">
        <v>-0.13301282051282046</v>
      </c>
      <c r="AC251" s="5">
        <v>0.16346153846153841</v>
      </c>
      <c r="AD251" s="5">
        <v>-3.8461538461538443E-2</v>
      </c>
      <c r="AE251" s="5">
        <v>0</v>
      </c>
      <c r="AF251" s="5">
        <v>-1</v>
      </c>
    </row>
    <row r="252" spans="2:66">
      <c r="B252" s="1">
        <v>0</v>
      </c>
      <c r="C252" s="1">
        <v>0</v>
      </c>
      <c r="D252" s="1">
        <v>110</v>
      </c>
      <c r="E252" s="1" t="s">
        <v>255</v>
      </c>
      <c r="F252" s="1" t="s">
        <v>128</v>
      </c>
      <c r="G252" s="1" t="s">
        <v>84</v>
      </c>
      <c r="H252" s="1" t="s">
        <v>40</v>
      </c>
      <c r="I252" s="1">
        <v>1</v>
      </c>
      <c r="J252" s="5">
        <v>-0.10085352141231495</v>
      </c>
      <c r="K252" s="5">
        <v>5.6270645891428224E-2</v>
      </c>
      <c r="L252" s="5">
        <v>5.3923641217517589E-2</v>
      </c>
      <c r="M252" s="5">
        <v>0.20706608935192708</v>
      </c>
      <c r="N252" s="5">
        <v>-7.4888607295001491E-2</v>
      </c>
      <c r="O252" s="5">
        <v>-0.19683271321902401</v>
      </c>
      <c r="P252" s="5">
        <v>0.23107628905493854</v>
      </c>
      <c r="Q252" s="5">
        <v>-0.19210397978452326</v>
      </c>
      <c r="R252" s="5">
        <v>-3.5402625816721427E-2</v>
      </c>
      <c r="S252" s="5">
        <v>5.6180411221499436E-2</v>
      </c>
      <c r="T252" s="5">
        <v>-6.1757999926123311E-2</v>
      </c>
      <c r="U252" s="5">
        <v>-2.4016120647474604E-2</v>
      </c>
      <c r="V252" s="5">
        <v>0.17213406094864914</v>
      </c>
      <c r="W252" s="5">
        <v>-5.1670633846568219E-2</v>
      </c>
      <c r="X252" s="5">
        <v>4.0317571735109817E-2</v>
      </c>
      <c r="Y252" s="5">
        <v>6.5276572301459682E-2</v>
      </c>
      <c r="Z252" s="5">
        <v>0.1247642201287754</v>
      </c>
      <c r="AA252" s="5">
        <v>-0.11472084550834388</v>
      </c>
      <c r="AB252" s="5">
        <v>-3.4101572204910113E-2</v>
      </c>
      <c r="AC252" s="5">
        <v>-6.0028905497828938E-2</v>
      </c>
      <c r="AD252" s="5">
        <v>-4.9674631616661045E-2</v>
      </c>
      <c r="AE252" s="5">
        <v>0</v>
      </c>
      <c r="AF252" s="5">
        <v>1</v>
      </c>
    </row>
    <row r="253" spans="2:66">
      <c r="B253" s="1">
        <v>0</v>
      </c>
      <c r="C253" s="1">
        <v>0</v>
      </c>
      <c r="D253" s="1">
        <v>0</v>
      </c>
      <c r="E253" s="1" t="s">
        <v>256</v>
      </c>
      <c r="F253" s="1" t="s">
        <v>128</v>
      </c>
      <c r="G253" s="1" t="s">
        <v>84</v>
      </c>
      <c r="H253" s="1" t="s">
        <v>40</v>
      </c>
      <c r="I253" s="1">
        <v>1</v>
      </c>
      <c r="J253" s="5">
        <v>4.4379800435438363E-2</v>
      </c>
      <c r="K253" s="5">
        <v>-5.7286576816470328E-2</v>
      </c>
      <c r="L253" s="5">
        <v>3.4961920820515947E-2</v>
      </c>
      <c r="M253" s="5">
        <v>0.16954533572827313</v>
      </c>
      <c r="N253" s="5">
        <v>-0.20875369522269141</v>
      </c>
      <c r="O253" s="5">
        <v>-0.22922662978075883</v>
      </c>
      <c r="P253" s="5">
        <v>7.6727814217546153E-2</v>
      </c>
      <c r="Q253" s="5">
        <v>-4.5785231005594312E-2</v>
      </c>
      <c r="R253" s="5">
        <v>0.15064965091228524</v>
      </c>
      <c r="S253" s="5">
        <v>7.3128103478283316E-2</v>
      </c>
      <c r="T253" s="5">
        <v>1.797286952916867E-2</v>
      </c>
      <c r="U253" s="5">
        <v>2.4089722273086884E-2</v>
      </c>
      <c r="V253" s="5">
        <v>0.18289251441188542</v>
      </c>
      <c r="W253" s="5">
        <v>4.0852471238482381E-2</v>
      </c>
      <c r="X253" s="5">
        <v>0.11701076453242638</v>
      </c>
      <c r="Y253" s="5">
        <v>-7.8839234435164204E-2</v>
      </c>
      <c r="Z253" s="5">
        <v>0.10321313621981575</v>
      </c>
      <c r="AA253" s="5">
        <v>-0.19315442349006293</v>
      </c>
      <c r="AB253" s="5">
        <v>-0.19823674561913782</v>
      </c>
      <c r="AC253" s="5">
        <v>-0.28818961231385193</v>
      </c>
      <c r="AD253" s="5">
        <v>-0.29136206774868967</v>
      </c>
      <c r="AE253" s="5">
        <v>0</v>
      </c>
      <c r="AF253" s="5">
        <v>1</v>
      </c>
    </row>
    <row r="254" spans="2:66">
      <c r="B254" s="1">
        <v>0</v>
      </c>
      <c r="C254" s="1">
        <v>0</v>
      </c>
      <c r="D254" s="1">
        <v>0</v>
      </c>
      <c r="E254" s="1" t="s">
        <v>9</v>
      </c>
      <c r="F254" s="1" t="s">
        <v>128</v>
      </c>
      <c r="G254" s="1" t="s">
        <v>84</v>
      </c>
      <c r="H254" s="1" t="s">
        <v>40</v>
      </c>
      <c r="I254" s="1">
        <v>1</v>
      </c>
      <c r="J254" s="5">
        <v>-2.842052624586764E-2</v>
      </c>
      <c r="K254" s="5">
        <v>1.1725305112985848E-2</v>
      </c>
      <c r="L254" s="5">
        <v>4.8932720953350425E-2</v>
      </c>
      <c r="M254" s="5">
        <v>0.17882619962860669</v>
      </c>
      <c r="N254" s="5">
        <v>-0.13168335441653725</v>
      </c>
      <c r="O254" s="5">
        <v>-0.23681150527130099</v>
      </c>
      <c r="P254" s="5">
        <v>0.17177268897384013</v>
      </c>
      <c r="Q254" s="5">
        <v>-0.13523484950772394</v>
      </c>
      <c r="R254" s="5">
        <v>4.793056042348532E-2</v>
      </c>
      <c r="S254" s="5">
        <v>7.4877890837117558E-2</v>
      </c>
      <c r="T254" s="5">
        <v>-2.4861886438296212E-2</v>
      </c>
      <c r="U254" s="5">
        <v>-1.0521937908051331E-2</v>
      </c>
      <c r="V254" s="5">
        <v>0.18054355186708881</v>
      </c>
      <c r="W254" s="5">
        <v>-1.4343071582580144E-3</v>
      </c>
      <c r="X254" s="5">
        <v>9.6427495920670764E-2</v>
      </c>
      <c r="Y254" s="5">
        <v>3.3838503625210465E-3</v>
      </c>
      <c r="Z254" s="5">
        <v>7.9712119745432089E-2</v>
      </c>
      <c r="AA254" s="5">
        <v>-0.15553264673856826</v>
      </c>
      <c r="AB254" s="5">
        <v>-0.12608117710795863</v>
      </c>
      <c r="AC254" s="5">
        <v>-0.16679131402592606</v>
      </c>
      <c r="AD254" s="5">
        <v>-0.17811309280503015</v>
      </c>
      <c r="AE254" s="5">
        <v>0</v>
      </c>
      <c r="AF254" s="5">
        <v>1</v>
      </c>
    </row>
    <row r="255" spans="2:66">
      <c r="B255" s="1">
        <v>0</v>
      </c>
      <c r="C255" s="1">
        <v>0</v>
      </c>
      <c r="D255" s="1">
        <v>111</v>
      </c>
      <c r="E255" s="1" t="s">
        <v>255</v>
      </c>
      <c r="F255" s="1" t="s">
        <v>87</v>
      </c>
      <c r="G255" s="1" t="s">
        <v>84</v>
      </c>
      <c r="H255" s="1" t="s">
        <v>38</v>
      </c>
      <c r="I255" s="1">
        <v>0</v>
      </c>
      <c r="J255" s="5" t="e">
        <v>#VALUE!</v>
      </c>
      <c r="K255" s="5" t="e">
        <v>#VALUE!</v>
      </c>
      <c r="L255" s="5" t="e">
        <v>#VALUE!</v>
      </c>
      <c r="M255" s="5" t="e">
        <v>#VALUE!</v>
      </c>
      <c r="N255" s="5" t="e">
        <v>#VALUE!</v>
      </c>
      <c r="O255" s="5" t="e">
        <v>#VALUE!</v>
      </c>
      <c r="P255" s="5" t="e">
        <v>#VALUE!</v>
      </c>
      <c r="Q255" s="5" t="e">
        <v>#VALUE!</v>
      </c>
      <c r="R255" s="5" t="e">
        <v>#VALUE!</v>
      </c>
      <c r="S255" s="5" t="e">
        <v>#VALUE!</v>
      </c>
      <c r="T255" s="5" t="e">
        <v>#VALUE!</v>
      </c>
      <c r="U255" s="5" t="e">
        <v>#VALUE!</v>
      </c>
      <c r="V255" s="5" t="e">
        <v>#VALUE!</v>
      </c>
      <c r="W255" s="5" t="e">
        <v>#VALUE!</v>
      </c>
      <c r="X255" s="5" t="e">
        <v>#VALUE!</v>
      </c>
      <c r="Y255" s="5" t="e">
        <v>#VALUE!</v>
      </c>
      <c r="Z255" s="5" t="e">
        <v>#VALUE!</v>
      </c>
      <c r="AA255" s="5" t="e">
        <v>#VALUE!</v>
      </c>
      <c r="AB255" s="5" t="e">
        <v>#VALUE!</v>
      </c>
      <c r="AC255" s="5" t="e">
        <v>#VALUE!</v>
      </c>
      <c r="AD255" s="5" t="e">
        <v>#VALUE!</v>
      </c>
      <c r="AE255" s="5" t="e">
        <v>#VALUE!</v>
      </c>
      <c r="AF255" s="5" t="e">
        <v>#VALUE!</v>
      </c>
    </row>
    <row r="256" spans="2:66">
      <c r="B256" s="1">
        <v>0</v>
      </c>
      <c r="C256" s="1">
        <v>0</v>
      </c>
      <c r="D256" s="1">
        <v>0</v>
      </c>
      <c r="E256" s="1" t="s">
        <v>256</v>
      </c>
      <c r="F256" s="1" t="s">
        <v>87</v>
      </c>
      <c r="G256" s="1" t="s">
        <v>84</v>
      </c>
      <c r="H256" s="1" t="s">
        <v>38</v>
      </c>
      <c r="I256" s="1">
        <v>0</v>
      </c>
      <c r="J256" s="5" t="e">
        <v>#VALUE!</v>
      </c>
      <c r="K256" s="5" t="e">
        <v>#VALUE!</v>
      </c>
      <c r="L256" s="5" t="e">
        <v>#VALUE!</v>
      </c>
      <c r="M256" s="5" t="e">
        <v>#VALUE!</v>
      </c>
      <c r="N256" s="5" t="e">
        <v>#VALUE!</v>
      </c>
      <c r="O256" s="5" t="e">
        <v>#VALUE!</v>
      </c>
      <c r="P256" s="5" t="e">
        <v>#VALUE!</v>
      </c>
      <c r="Q256" s="5" t="e">
        <v>#VALUE!</v>
      </c>
      <c r="R256" s="5" t="e">
        <v>#VALUE!</v>
      </c>
      <c r="S256" s="5" t="e">
        <v>#VALUE!</v>
      </c>
      <c r="T256" s="5" t="e">
        <v>#VALUE!</v>
      </c>
      <c r="U256" s="5" t="e">
        <v>#VALUE!</v>
      </c>
      <c r="V256" s="5" t="e">
        <v>#VALUE!</v>
      </c>
      <c r="W256" s="5" t="e">
        <v>#VALUE!</v>
      </c>
      <c r="X256" s="5" t="e">
        <v>#VALUE!</v>
      </c>
      <c r="Y256" s="5" t="e">
        <v>#VALUE!</v>
      </c>
      <c r="Z256" s="5" t="e">
        <v>#VALUE!</v>
      </c>
      <c r="AA256" s="5" t="e">
        <v>#VALUE!</v>
      </c>
      <c r="AB256" s="5" t="e">
        <v>#VALUE!</v>
      </c>
      <c r="AC256" s="5" t="e">
        <v>#VALUE!</v>
      </c>
      <c r="AD256" s="5" t="e">
        <v>#VALUE!</v>
      </c>
      <c r="AE256" s="5" t="e">
        <v>#VALUE!</v>
      </c>
      <c r="AF256" s="5" t="e">
        <v>#VALUE!</v>
      </c>
    </row>
    <row r="257" spans="2:32">
      <c r="B257" s="1">
        <v>0</v>
      </c>
      <c r="C257" s="1">
        <v>0</v>
      </c>
      <c r="D257" s="1">
        <v>0</v>
      </c>
      <c r="E257" s="1" t="s">
        <v>9</v>
      </c>
      <c r="F257" s="1" t="s">
        <v>87</v>
      </c>
      <c r="G257" s="1" t="s">
        <v>84</v>
      </c>
      <c r="H257" s="1" t="s">
        <v>38</v>
      </c>
      <c r="I257" s="1">
        <v>0</v>
      </c>
      <c r="J257" s="5" t="e">
        <v>#VALUE!</v>
      </c>
      <c r="K257" s="5" t="e">
        <v>#VALUE!</v>
      </c>
      <c r="L257" s="5" t="e">
        <v>#VALUE!</v>
      </c>
      <c r="M257" s="5" t="e">
        <v>#VALUE!</v>
      </c>
      <c r="N257" s="5" t="e">
        <v>#VALUE!</v>
      </c>
      <c r="O257" s="5" t="e">
        <v>#VALUE!</v>
      </c>
      <c r="P257" s="5" t="e">
        <v>#VALUE!</v>
      </c>
      <c r="Q257" s="5" t="e">
        <v>#VALUE!</v>
      </c>
      <c r="R257" s="5" t="e">
        <v>#VALUE!</v>
      </c>
      <c r="S257" s="5" t="e">
        <v>#VALUE!</v>
      </c>
      <c r="T257" s="5" t="e">
        <v>#VALUE!</v>
      </c>
      <c r="U257" s="5" t="e">
        <v>#VALUE!</v>
      </c>
      <c r="V257" s="5" t="e">
        <v>#VALUE!</v>
      </c>
      <c r="W257" s="5" t="e">
        <v>#VALUE!</v>
      </c>
      <c r="X257" s="5" t="e">
        <v>#VALUE!</v>
      </c>
      <c r="Y257" s="5" t="e">
        <v>#VALUE!</v>
      </c>
      <c r="Z257" s="5" t="e">
        <v>#VALUE!</v>
      </c>
      <c r="AA257" s="5" t="e">
        <v>#VALUE!</v>
      </c>
      <c r="AB257" s="5" t="e">
        <v>#VALUE!</v>
      </c>
      <c r="AC257" s="5" t="e">
        <v>#VALUE!</v>
      </c>
      <c r="AD257" s="5" t="e">
        <v>#VALUE!</v>
      </c>
      <c r="AE257" s="5" t="e">
        <v>#VALUE!</v>
      </c>
      <c r="AF257" s="5" t="e">
        <v>#VALUE!</v>
      </c>
    </row>
    <row r="258" spans="2:32">
      <c r="B258" s="1">
        <v>0</v>
      </c>
      <c r="C258" s="1">
        <v>0</v>
      </c>
      <c r="D258" s="1">
        <v>112</v>
      </c>
      <c r="E258" s="1" t="s">
        <v>255</v>
      </c>
      <c r="F258" s="1" t="s">
        <v>94</v>
      </c>
      <c r="G258" s="1" t="s">
        <v>83</v>
      </c>
      <c r="H258" s="1" t="s">
        <v>76</v>
      </c>
      <c r="I258" s="1">
        <v>0</v>
      </c>
      <c r="J258" s="5">
        <v>-1.6774240272899702E-2</v>
      </c>
      <c r="K258" s="5">
        <v>1.4416997030994671E-2</v>
      </c>
      <c r="L258" s="5">
        <v>-2.1310739513396688E-2</v>
      </c>
      <c r="M258" s="5">
        <v>1.0484792458093094E-2</v>
      </c>
      <c r="N258" s="5">
        <v>2.7290397226576203E-2</v>
      </c>
      <c r="O258" s="5">
        <v>-8.0050541415279744E-3</v>
      </c>
      <c r="P258" s="5">
        <v>2.4003658507196282E-2</v>
      </c>
      <c r="Q258" s="5">
        <v>1.836585218183116E-2</v>
      </c>
      <c r="R258" s="5">
        <v>1.141549832201643E-2</v>
      </c>
      <c r="S258" s="5">
        <v>-2.0153673756617588E-2</v>
      </c>
      <c r="T258" s="5">
        <v>4.3867301804896503E-3</v>
      </c>
      <c r="U258" s="5">
        <v>2.1789366143730254E-3</v>
      </c>
      <c r="V258" s="5">
        <v>4.2424097481066865E-4</v>
      </c>
      <c r="W258" s="5">
        <v>2.0610184603629549E-2</v>
      </c>
      <c r="X258" s="5">
        <v>-2.1035207566148083E-2</v>
      </c>
      <c r="Y258" s="5">
        <v>3.756736320477088E-2</v>
      </c>
      <c r="Z258" s="5">
        <v>-4.7788262458469373E-3</v>
      </c>
      <c r="AA258" s="5">
        <v>1.2084700487525135E-2</v>
      </c>
      <c r="AB258" s="5">
        <v>1.7430713655261467E-2</v>
      </c>
      <c r="AC258" s="5">
        <v>2.471081073658131E-2</v>
      </c>
      <c r="AD258" s="5">
        <v>8.8705994343659667E-3</v>
      </c>
      <c r="AE258" s="5">
        <v>0</v>
      </c>
      <c r="AF258" s="5">
        <v>-1</v>
      </c>
    </row>
    <row r="259" spans="2:32">
      <c r="B259" s="1">
        <v>0</v>
      </c>
      <c r="C259" s="1">
        <v>0</v>
      </c>
      <c r="D259" s="1">
        <v>0</v>
      </c>
      <c r="E259" s="1" t="s">
        <v>256</v>
      </c>
      <c r="F259" s="1" t="s">
        <v>94</v>
      </c>
      <c r="G259" s="1" t="s">
        <v>83</v>
      </c>
      <c r="H259" s="1" t="s">
        <v>76</v>
      </c>
      <c r="I259" s="1">
        <v>0</v>
      </c>
      <c r="J259" s="5">
        <v>-2.1698207361885581E-2</v>
      </c>
      <c r="K259" s="5">
        <v>1.0638659269441525E-2</v>
      </c>
      <c r="L259" s="5">
        <v>2.2155971684396703E-3</v>
      </c>
      <c r="M259" s="5">
        <v>1.3852767553308545E-2</v>
      </c>
      <c r="N259" s="5">
        <v>-7.8123540885389605E-3</v>
      </c>
      <c r="O259" s="5">
        <v>-3.4548172658414931E-3</v>
      </c>
      <c r="P259" s="5">
        <v>4.5773700578450541E-3</v>
      </c>
      <c r="Q259" s="5">
        <v>-1.6009141349506092E-2</v>
      </c>
      <c r="R259" s="5">
        <v>-5.9301242611963104E-3</v>
      </c>
      <c r="S259" s="5">
        <v>-5.2545315264424259E-3</v>
      </c>
      <c r="T259" s="5">
        <v>8.8783225290009465E-3</v>
      </c>
      <c r="U259" s="5">
        <v>4.7450467705420479E-3</v>
      </c>
      <c r="V259" s="5">
        <v>1.9972429300216688E-2</v>
      </c>
      <c r="W259" s="5">
        <v>7.452071234777498E-3</v>
      </c>
      <c r="X259" s="5">
        <v>-1.2670318048396453E-2</v>
      </c>
      <c r="Y259" s="5">
        <v>1.1570585966681153E-2</v>
      </c>
      <c r="Z259" s="5">
        <v>-3.5285820065054745E-4</v>
      </c>
      <c r="AA259" s="5">
        <v>5.6779417333255016E-3</v>
      </c>
      <c r="AB259" s="5">
        <v>2.9839894993726482E-2</v>
      </c>
      <c r="AC259" s="5">
        <v>7.586937580878127E-3</v>
      </c>
      <c r="AD259" s="5">
        <v>7.452071234777498E-3</v>
      </c>
      <c r="AE259" s="5">
        <v>0</v>
      </c>
      <c r="AF259" s="5">
        <v>-1</v>
      </c>
    </row>
    <row r="260" spans="2:32">
      <c r="B260" s="1">
        <v>0</v>
      </c>
      <c r="C260" s="1">
        <v>0</v>
      </c>
      <c r="D260" s="1">
        <v>0</v>
      </c>
      <c r="E260" s="1" t="s">
        <v>9</v>
      </c>
      <c r="F260" s="1" t="s">
        <v>94</v>
      </c>
      <c r="G260" s="1" t="s">
        <v>83</v>
      </c>
      <c r="H260" s="1" t="s">
        <v>76</v>
      </c>
      <c r="I260" s="1">
        <v>0</v>
      </c>
      <c r="J260" s="5">
        <v>-1.9512943862903243E-2</v>
      </c>
      <c r="K260" s="5">
        <v>1.2474972390693442E-2</v>
      </c>
      <c r="L260" s="5">
        <v>-8.1374676054336622E-3</v>
      </c>
      <c r="M260" s="5">
        <v>1.2322839555761638E-2</v>
      </c>
      <c r="N260" s="5">
        <v>8.187149886969159E-3</v>
      </c>
      <c r="O260" s="5">
        <v>-5.8404901050373862E-3</v>
      </c>
      <c r="P260" s="5">
        <v>1.3332020557206989E-2</v>
      </c>
      <c r="Q260" s="5">
        <v>3.2893948783260015E-4</v>
      </c>
      <c r="R260" s="5">
        <v>1.9688229617908261E-3</v>
      </c>
      <c r="S260" s="5">
        <v>-1.2111249298255019E-2</v>
      </c>
      <c r="T260" s="5">
        <v>6.6415854858552824E-3</v>
      </c>
      <c r="U260" s="5">
        <v>3.5517438624478592E-3</v>
      </c>
      <c r="V260" s="5">
        <v>1.1922155729475857E-2</v>
      </c>
      <c r="W260" s="5">
        <v>1.3381550508651448E-2</v>
      </c>
      <c r="X260" s="5">
        <v>-1.6670114362599318E-2</v>
      </c>
      <c r="Y260" s="5">
        <v>2.3465799287845413E-2</v>
      </c>
      <c r="Z260" s="5">
        <v>-2.3059465874909579E-3</v>
      </c>
      <c r="AA260" s="5">
        <v>8.6140807729993794E-3</v>
      </c>
      <c r="AB260" s="5">
        <v>2.5075022308574696E-2</v>
      </c>
      <c r="AC260" s="5">
        <v>1.5452703141866746E-2</v>
      </c>
      <c r="AD260" s="5">
        <v>8.2972459900175558E-3</v>
      </c>
      <c r="AE260" s="5">
        <v>0</v>
      </c>
      <c r="AF260" s="5">
        <v>-1</v>
      </c>
    </row>
    <row r="261" spans="2:32">
      <c r="B261" s="1">
        <v>0</v>
      </c>
      <c r="C261" s="1">
        <v>0</v>
      </c>
      <c r="D261" s="1">
        <v>113</v>
      </c>
      <c r="E261" s="1" t="s">
        <v>255</v>
      </c>
      <c r="F261" s="1" t="s">
        <v>307</v>
      </c>
      <c r="G261" s="1" t="s">
        <v>320</v>
      </c>
      <c r="H261" s="1" t="s">
        <v>348</v>
      </c>
      <c r="I261" s="1">
        <v>0</v>
      </c>
      <c r="J261" s="5">
        <v>1.2228245844243436E-2</v>
      </c>
      <c r="K261" s="5">
        <v>8.2693412743787276E-2</v>
      </c>
      <c r="L261" s="5">
        <v>-7.6953941827332034E-2</v>
      </c>
      <c r="M261" s="5">
        <v>8.335601590038931E-2</v>
      </c>
      <c r="N261" s="5">
        <v>0.11629013280734481</v>
      </c>
      <c r="O261" s="5">
        <v>0.18026171446668843</v>
      </c>
      <c r="P261" s="5">
        <v>-7.5430183296202477E-2</v>
      </c>
      <c r="Q261" s="5">
        <v>6.2235543088002693E-2</v>
      </c>
      <c r="R261" s="5">
        <v>0.18455357537388103</v>
      </c>
      <c r="S261" s="5">
        <v>4.5592221262510627E-2</v>
      </c>
      <c r="T261" s="5">
        <v>4.1676145468882819E-2</v>
      </c>
      <c r="U261" s="5">
        <v>1.1217778732752648E-2</v>
      </c>
      <c r="V261" s="5">
        <v>-4.0953052501980787E-2</v>
      </c>
      <c r="W261" s="5">
        <v>-7.0042845331815262E-2</v>
      </c>
      <c r="X261" s="5">
        <v>-0.17360023805510924</v>
      </c>
      <c r="Y261" s="5">
        <v>-9.2598790285339697E-2</v>
      </c>
      <c r="Z261" s="5">
        <v>-0.10679171843718736</v>
      </c>
      <c r="AA261" s="5">
        <v>-3.6060880309840483E-2</v>
      </c>
      <c r="AB261" s="5">
        <v>-0.25986168605159887</v>
      </c>
      <c r="AC261" s="5">
        <v>-5.9808540520847893E-2</v>
      </c>
      <c r="AD261" s="5">
        <v>-1.3148914792117699E-2</v>
      </c>
      <c r="AE261" s="5">
        <v>0</v>
      </c>
      <c r="AF261" s="5">
        <v>-1</v>
      </c>
    </row>
    <row r="262" spans="2:32">
      <c r="B262" s="1">
        <v>0</v>
      </c>
      <c r="C262" s="1">
        <v>0</v>
      </c>
      <c r="D262" s="1">
        <v>0</v>
      </c>
      <c r="E262" s="1" t="s">
        <v>256</v>
      </c>
      <c r="F262" s="1" t="s">
        <v>307</v>
      </c>
      <c r="G262" s="1" t="s">
        <v>320</v>
      </c>
      <c r="H262" s="1" t="s">
        <v>348</v>
      </c>
      <c r="I262" s="1">
        <v>0</v>
      </c>
      <c r="J262" s="5">
        <v>2.9507641696144987E-2</v>
      </c>
      <c r="K262" s="5">
        <v>-5.4371625684491845E-2</v>
      </c>
      <c r="L262" s="5">
        <v>6.3636972812387282E-2</v>
      </c>
      <c r="M262" s="5">
        <v>-3.3140633897460983E-2</v>
      </c>
      <c r="N262" s="5">
        <v>0.12506449835631736</v>
      </c>
      <c r="O262" s="5">
        <v>7.9783264655314323E-2</v>
      </c>
      <c r="P262" s="5">
        <v>-0.1138330448235125</v>
      </c>
      <c r="Q262" s="5">
        <v>-0.1188968560148304</v>
      </c>
      <c r="R262" s="5">
        <v>-1.5026973102244608E-2</v>
      </c>
      <c r="S262" s="5">
        <v>0.101378929981462</v>
      </c>
      <c r="T262" s="5">
        <v>6.8003810857739558E-2</v>
      </c>
      <c r="U262" s="5">
        <v>-9.8606376118394137E-2</v>
      </c>
      <c r="V262" s="5">
        <v>-4.1087996287536489E-2</v>
      </c>
      <c r="W262" s="5">
        <v>-2.2140202304872399E-2</v>
      </c>
      <c r="X262" s="5">
        <v>-6.1788318925076371E-2</v>
      </c>
      <c r="Y262" s="5">
        <v>-0.10456997571437059</v>
      </c>
      <c r="Z262" s="5">
        <v>0.10799381844320427</v>
      </c>
      <c r="AA262" s="5">
        <v>6.4946548154950545E-2</v>
      </c>
      <c r="AB262" s="5">
        <v>-0.10018061281783192</v>
      </c>
      <c r="AC262" s="5">
        <v>-0.10091515913886759</v>
      </c>
      <c r="AD262" s="5">
        <v>-4.6223285870030687E-3</v>
      </c>
      <c r="AE262" s="5">
        <v>0</v>
      </c>
      <c r="AF262" s="5">
        <v>-1</v>
      </c>
    </row>
    <row r="263" spans="2:32">
      <c r="B263" s="1">
        <v>0</v>
      </c>
      <c r="C263" s="1">
        <v>0</v>
      </c>
      <c r="D263" s="1">
        <v>0</v>
      </c>
      <c r="E263" s="1" t="s">
        <v>9</v>
      </c>
      <c r="F263" s="1" t="s">
        <v>307</v>
      </c>
      <c r="G263" s="1" t="s">
        <v>320</v>
      </c>
      <c r="H263" s="1" t="s">
        <v>348</v>
      </c>
      <c r="I263" s="1">
        <v>0</v>
      </c>
      <c r="J263" s="5">
        <v>2.0597504345275641E-2</v>
      </c>
      <c r="K263" s="5">
        <v>3.1705280165280583E-2</v>
      </c>
      <c r="L263" s="5">
        <v>-1.2229405134787683E-2</v>
      </c>
      <c r="M263" s="5">
        <v>3.863750970475003E-2</v>
      </c>
      <c r="N263" s="5">
        <v>0.12040013786937136</v>
      </c>
      <c r="O263" s="5">
        <v>0.11402357195092246</v>
      </c>
      <c r="P263" s="5">
        <v>-8.5659898476486446E-2</v>
      </c>
      <c r="Q263" s="5">
        <v>-2.9001346613176784E-2</v>
      </c>
      <c r="R263" s="5">
        <v>0.11989183555279503</v>
      </c>
      <c r="S263" s="5">
        <v>7.0928387160621401E-2</v>
      </c>
      <c r="T263" s="5">
        <v>5.429736655495581E-2</v>
      </c>
      <c r="U263" s="5">
        <v>-3.8356449487348676E-2</v>
      </c>
      <c r="V263" s="5">
        <v>-4.1732742983271356E-2</v>
      </c>
      <c r="W263" s="5">
        <v>-4.858678288854873E-2</v>
      </c>
      <c r="X263" s="5">
        <v>-0.11890862939291834</v>
      </c>
      <c r="Y263" s="5">
        <v>-0.10062872540916669</v>
      </c>
      <c r="Z263" s="5">
        <v>-1.2324995794894518E-2</v>
      </c>
      <c r="AA263" s="5">
        <v>1.076142144549338E-2</v>
      </c>
      <c r="AB263" s="5">
        <v>-0.18908404820349803</v>
      </c>
      <c r="AC263" s="5">
        <v>-8.2196489009695992E-2</v>
      </c>
      <c r="AD263" s="5">
        <v>-1.2912675104394023E-2</v>
      </c>
      <c r="AE263" s="5">
        <v>0</v>
      </c>
      <c r="AF263" s="5">
        <v>-1</v>
      </c>
    </row>
    <row r="264" spans="2:32">
      <c r="B264" s="1" t="s">
        <v>198</v>
      </c>
      <c r="C264" s="1" t="s">
        <v>183</v>
      </c>
      <c r="D264" s="1">
        <v>114</v>
      </c>
      <c r="E264" s="1" t="s">
        <v>255</v>
      </c>
      <c r="F264" s="1" t="s">
        <v>494</v>
      </c>
      <c r="G264" s="1" t="s">
        <v>320</v>
      </c>
      <c r="H264" s="1" t="s">
        <v>350</v>
      </c>
      <c r="I264" s="1">
        <v>1</v>
      </c>
      <c r="J264" s="5">
        <v>0.2426176649583639</v>
      </c>
      <c r="K264" s="5">
        <v>0.15801936790226093</v>
      </c>
      <c r="L264" s="5">
        <v>-0.26160586525955204</v>
      </c>
      <c r="M264" s="5">
        <v>-6.59530220318581E-2</v>
      </c>
      <c r="N264" s="5">
        <v>0.14635530922000334</v>
      </c>
      <c r="O264" s="5">
        <v>0.24719345443048218</v>
      </c>
      <c r="P264" s="5">
        <v>-0.15031736821193573</v>
      </c>
      <c r="Q264" s="5">
        <v>8.5126962287592839E-2</v>
      </c>
      <c r="R264" s="5">
        <v>0.21715698130670519</v>
      </c>
      <c r="S264" s="5">
        <v>-6.2151916180695155E-2</v>
      </c>
      <c r="T264" s="5">
        <v>0.13055263893645125</v>
      </c>
      <c r="U264" s="5">
        <v>-0.12727464534279209</v>
      </c>
      <c r="V264" s="5">
        <v>-8.2257045758094602E-2</v>
      </c>
      <c r="W264" s="5">
        <v>-0.28782970386829443</v>
      </c>
      <c r="X264" s="5">
        <v>-0.12479821805031498</v>
      </c>
      <c r="Y264" s="5">
        <v>-0.15257003935323871</v>
      </c>
      <c r="Z264" s="5">
        <v>-0.18574023063035874</v>
      </c>
      <c r="AA264" s="5">
        <v>-8.4808157654001695E-2</v>
      </c>
      <c r="AB264" s="5">
        <v>-0.37520630423736151</v>
      </c>
      <c r="AC264" s="5">
        <v>0.16883679535901519</v>
      </c>
      <c r="AD264" s="5">
        <v>-8.499340244228655E-2</v>
      </c>
      <c r="AE264" s="5">
        <v>0</v>
      </c>
      <c r="AF264" s="5">
        <v>1</v>
      </c>
    </row>
    <row r="265" spans="2:32">
      <c r="B265" s="1">
        <v>0</v>
      </c>
      <c r="C265" s="1">
        <v>0</v>
      </c>
      <c r="D265" s="1">
        <v>0</v>
      </c>
      <c r="E265" s="1" t="s">
        <v>256</v>
      </c>
      <c r="F265" s="1" t="s">
        <v>494</v>
      </c>
      <c r="G265" s="1" t="s">
        <v>320</v>
      </c>
      <c r="H265" s="1" t="s">
        <v>350</v>
      </c>
      <c r="I265" s="1">
        <v>1</v>
      </c>
      <c r="J265" s="5">
        <v>0.22357679473231196</v>
      </c>
      <c r="K265" s="5">
        <v>0.25520146978465696</v>
      </c>
      <c r="L265" s="5">
        <v>2.279824192245862E-2</v>
      </c>
      <c r="M265" s="5">
        <v>-0.14609534435927635</v>
      </c>
      <c r="N265" s="5">
        <v>8.3983512781996672E-2</v>
      </c>
      <c r="O265" s="5">
        <v>-0.25293026965957754</v>
      </c>
      <c r="P265" s="5">
        <v>-0.16116594844235019</v>
      </c>
      <c r="Q265" s="5">
        <v>0.25426908105125157</v>
      </c>
      <c r="R265" s="5">
        <v>-0.40491744102529376</v>
      </c>
      <c r="S265" s="5">
        <v>-0.16378102757877236</v>
      </c>
      <c r="T265" s="5">
        <v>0.18974014449025683</v>
      </c>
      <c r="U265" s="5">
        <v>8.140831529401725E-2</v>
      </c>
      <c r="V265" s="5">
        <v>-0.29705193486897929</v>
      </c>
      <c r="W265" s="5">
        <v>-8.5679032434108765E-2</v>
      </c>
      <c r="X265" s="5">
        <v>-0.10246102422162101</v>
      </c>
      <c r="Y265" s="5">
        <v>-0.21612952068637964</v>
      </c>
      <c r="Z265" s="5">
        <v>-0.19570250134413478</v>
      </c>
      <c r="AA265" s="5">
        <v>-0.13425323392506902</v>
      </c>
      <c r="AB265" s="5">
        <v>-0.16660518483822437</v>
      </c>
      <c r="AC265" s="5">
        <v>1.7364335770767878E-2</v>
      </c>
      <c r="AD265" s="5">
        <v>-8.7578945093827298E-2</v>
      </c>
      <c r="AE265" s="5">
        <v>0</v>
      </c>
      <c r="AF265" s="5">
        <v>1</v>
      </c>
    </row>
    <row r="266" spans="2:32">
      <c r="B266" s="1">
        <v>0</v>
      </c>
      <c r="C266" s="1">
        <v>0</v>
      </c>
      <c r="D266" s="1">
        <v>0</v>
      </c>
      <c r="E266" s="1" t="s">
        <v>9</v>
      </c>
      <c r="F266" s="1" t="s">
        <v>494</v>
      </c>
      <c r="G266" s="1" t="s">
        <v>320</v>
      </c>
      <c r="H266" s="1" t="s">
        <v>350</v>
      </c>
      <c r="I266" s="1">
        <v>1</v>
      </c>
      <c r="J266" s="5">
        <v>0.23270338875385363</v>
      </c>
      <c r="K266" s="5">
        <v>0.22201002280459314</v>
      </c>
      <c r="L266" s="5">
        <v>-7.6870302963636339E-2</v>
      </c>
      <c r="M266" s="5">
        <v>-0.12099036154921503</v>
      </c>
      <c r="N266" s="5">
        <v>0.10498604428667591</v>
      </c>
      <c r="O266" s="5">
        <v>-8.4417613516137982E-2</v>
      </c>
      <c r="P266" s="5">
        <v>-0.15847501533937863</v>
      </c>
      <c r="Q266" s="5">
        <v>0.1956003517164645</v>
      </c>
      <c r="R266" s="5">
        <v>-0.19490627225010451</v>
      </c>
      <c r="S266" s="5">
        <v>-0.12516087227873682</v>
      </c>
      <c r="T266" s="5">
        <v>0.16820650066850995</v>
      </c>
      <c r="U266" s="5">
        <v>7.6890134339223006E-3</v>
      </c>
      <c r="V266" s="5">
        <v>-0.22294160846942557</v>
      </c>
      <c r="W266" s="5">
        <v>-0.15565864930276332</v>
      </c>
      <c r="X266" s="5">
        <v>-0.11209256261543012</v>
      </c>
      <c r="Y266" s="5">
        <v>-0.19665580256640744</v>
      </c>
      <c r="Z266" s="5">
        <v>-0.19401264065343729</v>
      </c>
      <c r="AA266" s="5">
        <v>-0.11901278798319181</v>
      </c>
      <c r="AB266" s="5">
        <v>-0.24277411867814758</v>
      </c>
      <c r="AC266" s="5">
        <v>6.771981350395373E-2</v>
      </c>
      <c r="AD266" s="5">
        <v>-9.4061942695959605E-2</v>
      </c>
      <c r="AE266" s="5">
        <v>0</v>
      </c>
      <c r="AF266" s="5">
        <v>1</v>
      </c>
    </row>
    <row r="267" spans="2:32">
      <c r="B267" s="1">
        <v>0</v>
      </c>
      <c r="C267" s="1">
        <v>0</v>
      </c>
      <c r="D267" s="1">
        <v>115</v>
      </c>
      <c r="E267" s="1" t="s">
        <v>255</v>
      </c>
      <c r="F267" s="1" t="s">
        <v>439</v>
      </c>
      <c r="G267" s="1" t="s">
        <v>83</v>
      </c>
      <c r="H267" s="1" t="s">
        <v>58</v>
      </c>
      <c r="I267" s="1">
        <v>1</v>
      </c>
      <c r="J267" s="5" t="e">
        <v>#VALUE!</v>
      </c>
      <c r="K267" s="5" t="e">
        <v>#VALUE!</v>
      </c>
      <c r="L267" s="5" t="e">
        <v>#VALUE!</v>
      </c>
      <c r="M267" s="5" t="e">
        <v>#VALUE!</v>
      </c>
      <c r="N267" s="5" t="e">
        <v>#VALUE!</v>
      </c>
      <c r="O267" s="5" t="e">
        <v>#VALUE!</v>
      </c>
      <c r="P267" s="5" t="e">
        <v>#VALUE!</v>
      </c>
      <c r="Q267" s="5" t="e">
        <v>#VALUE!</v>
      </c>
      <c r="R267" s="5" t="e">
        <v>#VALUE!</v>
      </c>
      <c r="S267" s="5" t="e">
        <v>#VALUE!</v>
      </c>
      <c r="T267" s="5" t="e">
        <v>#VALUE!</v>
      </c>
      <c r="U267" s="5" t="e">
        <v>#VALUE!</v>
      </c>
      <c r="V267" s="5" t="e">
        <v>#VALUE!</v>
      </c>
      <c r="W267" s="5" t="e">
        <v>#VALUE!</v>
      </c>
      <c r="X267" s="5" t="e">
        <v>#VALUE!</v>
      </c>
      <c r="Y267" s="5" t="e">
        <v>#VALUE!</v>
      </c>
      <c r="Z267" s="5" t="e">
        <v>#VALUE!</v>
      </c>
      <c r="AA267" s="5" t="e">
        <v>#VALUE!</v>
      </c>
      <c r="AB267" s="5" t="e">
        <v>#VALUE!</v>
      </c>
      <c r="AC267" s="5" t="e">
        <v>#VALUE!</v>
      </c>
      <c r="AD267" s="5" t="e">
        <v>#VALUE!</v>
      </c>
      <c r="AE267" s="5" t="e">
        <v>#VALUE!</v>
      </c>
      <c r="AF267" s="5" t="e">
        <v>#VALUE!</v>
      </c>
    </row>
    <row r="268" spans="2:32">
      <c r="B268" s="1">
        <v>0</v>
      </c>
      <c r="C268" s="1">
        <v>0</v>
      </c>
      <c r="D268" s="1">
        <v>0</v>
      </c>
      <c r="E268" s="1" t="s">
        <v>256</v>
      </c>
      <c r="F268" s="1" t="s">
        <v>439</v>
      </c>
      <c r="G268" s="1" t="s">
        <v>83</v>
      </c>
      <c r="H268" s="1" t="s">
        <v>58</v>
      </c>
      <c r="I268" s="1">
        <v>1</v>
      </c>
      <c r="J268" s="5" t="e">
        <v>#VALUE!</v>
      </c>
      <c r="K268" s="5" t="e">
        <v>#VALUE!</v>
      </c>
      <c r="L268" s="5" t="e">
        <v>#VALUE!</v>
      </c>
      <c r="M268" s="5" t="e">
        <v>#VALUE!</v>
      </c>
      <c r="N268" s="5" t="e">
        <v>#VALUE!</v>
      </c>
      <c r="O268" s="5" t="e">
        <v>#VALUE!</v>
      </c>
      <c r="P268" s="5" t="e">
        <v>#VALUE!</v>
      </c>
      <c r="Q268" s="5" t="e">
        <v>#VALUE!</v>
      </c>
      <c r="R268" s="5" t="e">
        <v>#VALUE!</v>
      </c>
      <c r="S268" s="5" t="e">
        <v>#VALUE!</v>
      </c>
      <c r="T268" s="5" t="e">
        <v>#VALUE!</v>
      </c>
      <c r="U268" s="5" t="e">
        <v>#VALUE!</v>
      </c>
      <c r="V268" s="5" t="e">
        <v>#VALUE!</v>
      </c>
      <c r="W268" s="5" t="e">
        <v>#VALUE!</v>
      </c>
      <c r="X268" s="5" t="e">
        <v>#VALUE!</v>
      </c>
      <c r="Y268" s="5" t="e">
        <v>#VALUE!</v>
      </c>
      <c r="Z268" s="5" t="e">
        <v>#VALUE!</v>
      </c>
      <c r="AA268" s="5" t="e">
        <v>#VALUE!</v>
      </c>
      <c r="AB268" s="5" t="e">
        <v>#VALUE!</v>
      </c>
      <c r="AC268" s="5" t="e">
        <v>#VALUE!</v>
      </c>
      <c r="AD268" s="5" t="e">
        <v>#VALUE!</v>
      </c>
      <c r="AE268" s="5" t="e">
        <v>#VALUE!</v>
      </c>
      <c r="AF268" s="5" t="e">
        <v>#VALUE!</v>
      </c>
    </row>
    <row r="269" spans="2:32">
      <c r="B269" s="1">
        <v>0</v>
      </c>
      <c r="C269" s="1">
        <v>0</v>
      </c>
      <c r="D269" s="1">
        <v>0</v>
      </c>
      <c r="E269" s="1" t="s">
        <v>9</v>
      </c>
      <c r="F269" s="1" t="s">
        <v>439</v>
      </c>
      <c r="G269" s="1" t="s">
        <v>83</v>
      </c>
      <c r="H269" s="1" t="s">
        <v>58</v>
      </c>
      <c r="I269" s="1">
        <v>1</v>
      </c>
      <c r="J269" s="5" t="e">
        <v>#VALUE!</v>
      </c>
      <c r="K269" s="5" t="e">
        <v>#VALUE!</v>
      </c>
      <c r="L269" s="5" t="e">
        <v>#VALUE!</v>
      </c>
      <c r="M269" s="5" t="e">
        <v>#VALUE!</v>
      </c>
      <c r="N269" s="5" t="e">
        <v>#VALUE!</v>
      </c>
      <c r="O269" s="5" t="e">
        <v>#VALUE!</v>
      </c>
      <c r="P269" s="5" t="e">
        <v>#VALUE!</v>
      </c>
      <c r="Q269" s="5" t="e">
        <v>#VALUE!</v>
      </c>
      <c r="R269" s="5" t="e">
        <v>#VALUE!</v>
      </c>
      <c r="S269" s="5" t="e">
        <v>#VALUE!</v>
      </c>
      <c r="T269" s="5" t="e">
        <v>#VALUE!</v>
      </c>
      <c r="U269" s="5" t="e">
        <v>#VALUE!</v>
      </c>
      <c r="V269" s="5" t="e">
        <v>#VALUE!</v>
      </c>
      <c r="W269" s="5" t="e">
        <v>#VALUE!</v>
      </c>
      <c r="X269" s="5" t="e">
        <v>#VALUE!</v>
      </c>
      <c r="Y269" s="5" t="e">
        <v>#VALUE!</v>
      </c>
      <c r="Z269" s="5" t="e">
        <v>#VALUE!</v>
      </c>
      <c r="AA269" s="5" t="e">
        <v>#VALUE!</v>
      </c>
      <c r="AB269" s="5" t="e">
        <v>#VALUE!</v>
      </c>
      <c r="AC269" s="5" t="e">
        <v>#VALUE!</v>
      </c>
      <c r="AD269" s="5" t="e">
        <v>#VALUE!</v>
      </c>
      <c r="AE269" s="5" t="e">
        <v>#VALUE!</v>
      </c>
      <c r="AF269" s="5" t="e">
        <v>#VALUE!</v>
      </c>
    </row>
    <row r="270" spans="2:32">
      <c r="B270" s="1">
        <v>0</v>
      </c>
      <c r="C270" s="1">
        <v>0</v>
      </c>
      <c r="D270" s="1">
        <v>116</v>
      </c>
      <c r="E270" s="1" t="s">
        <v>255</v>
      </c>
      <c r="F270" s="1" t="s">
        <v>440</v>
      </c>
      <c r="G270" s="1" t="s">
        <v>84</v>
      </c>
      <c r="H270" s="1" t="s">
        <v>57</v>
      </c>
      <c r="I270" s="1">
        <v>0</v>
      </c>
      <c r="J270" s="5">
        <v>2.2871217452498108E-2</v>
      </c>
      <c r="K270" s="5">
        <v>-6.1693642974431209E-2</v>
      </c>
      <c r="L270" s="5">
        <v>-6.1693642974431209E-2</v>
      </c>
      <c r="M270" s="5">
        <v>-6.8613652357494823E-2</v>
      </c>
      <c r="N270" s="5">
        <v>5.8409570724841535E-2</v>
      </c>
      <c r="O270" s="5">
        <v>9.957776213933843E-2</v>
      </c>
      <c r="P270" s="5">
        <v>9.1954022988505621E-2</v>
      </c>
      <c r="Q270" s="5">
        <v>-0.12033779028852926</v>
      </c>
      <c r="R270" s="5">
        <v>-0.10309641097818445</v>
      </c>
      <c r="S270" s="5">
        <v>6.3570255688482305E-2</v>
      </c>
      <c r="T270" s="5">
        <v>-1.2315270935960724E-2</v>
      </c>
      <c r="U270" s="5">
        <v>2.8149190710766964E-2</v>
      </c>
      <c r="V270" s="5">
        <v>-4.9026507154586049E-2</v>
      </c>
      <c r="W270" s="5">
        <v>-0.16666666666666674</v>
      </c>
      <c r="X270" s="5">
        <v>0.12948627726952841</v>
      </c>
      <c r="Y270" s="5">
        <v>-1.032136992728137E-2</v>
      </c>
      <c r="Z270" s="5">
        <v>-0.15552427867698809</v>
      </c>
      <c r="AA270" s="5">
        <v>0.13241848463523331</v>
      </c>
      <c r="AB270" s="5">
        <v>4.9378372038470487E-2</v>
      </c>
      <c r="AC270" s="5">
        <v>-0.33708655876143562</v>
      </c>
      <c r="AD270" s="5">
        <v>-9.371334740792879E-2</v>
      </c>
      <c r="AE270" s="5">
        <v>0</v>
      </c>
      <c r="AF270" s="5">
        <v>-1</v>
      </c>
    </row>
    <row r="271" spans="2:32">
      <c r="B271" s="1">
        <v>0</v>
      </c>
      <c r="C271" s="1">
        <v>0</v>
      </c>
      <c r="D271" s="1">
        <v>0</v>
      </c>
      <c r="E271" s="1" t="s">
        <v>256</v>
      </c>
      <c r="F271" s="1" t="s">
        <v>440</v>
      </c>
      <c r="G271" s="1" t="s">
        <v>84</v>
      </c>
      <c r="H271" s="1" t="s">
        <v>57</v>
      </c>
      <c r="I271" s="1">
        <v>0</v>
      </c>
      <c r="J271" s="5">
        <v>5.6568196103080181E-3</v>
      </c>
      <c r="K271" s="5">
        <v>2.8535512256442439E-2</v>
      </c>
      <c r="L271" s="5">
        <v>0.14016341923318676</v>
      </c>
      <c r="M271" s="5">
        <v>2.551854179761158E-2</v>
      </c>
      <c r="N271" s="5">
        <v>6.197360150848532E-2</v>
      </c>
      <c r="O271" s="5">
        <v>6.3733500942803362E-2</v>
      </c>
      <c r="P271" s="5">
        <v>-0.10785669390320551</v>
      </c>
      <c r="Q271" s="5">
        <v>-0.19999999999999996</v>
      </c>
      <c r="R271" s="5">
        <v>5.3174104336895088E-2</v>
      </c>
      <c r="S271" s="5">
        <v>0.10458830923947213</v>
      </c>
      <c r="T271" s="5">
        <v>8.7240729101194195E-2</v>
      </c>
      <c r="U271" s="5">
        <v>-2.5141420490252701E-4</v>
      </c>
      <c r="V271" s="5">
        <v>-0.14908862350722815</v>
      </c>
      <c r="W271" s="5">
        <v>-0.15537397862979258</v>
      </c>
      <c r="X271" s="5">
        <v>8.5606536769327501E-2</v>
      </c>
      <c r="Y271" s="5">
        <v>-2.2250157133878016E-2</v>
      </c>
      <c r="Z271" s="5">
        <v>-0.21734758013827782</v>
      </c>
      <c r="AA271" s="5">
        <v>5.1037083595223159E-2</v>
      </c>
      <c r="AB271" s="5">
        <v>-2.2250157133878016E-2</v>
      </c>
      <c r="AC271" s="5">
        <v>-0.1340037712130735</v>
      </c>
      <c r="AD271" s="5">
        <v>-0.153362664990572</v>
      </c>
      <c r="AE271" s="5">
        <v>0</v>
      </c>
      <c r="AF271" s="5">
        <v>-1</v>
      </c>
    </row>
    <row r="272" spans="2:32">
      <c r="B272" s="1">
        <v>0</v>
      </c>
      <c r="C272" s="1">
        <v>0</v>
      </c>
      <c r="D272" s="1">
        <v>0</v>
      </c>
      <c r="E272" s="1" t="s">
        <v>9</v>
      </c>
      <c r="F272" s="1" t="s">
        <v>440</v>
      </c>
      <c r="G272" s="1" t="s">
        <v>84</v>
      </c>
      <c r="H272" s="1" t="s">
        <v>57</v>
      </c>
      <c r="I272" s="1">
        <v>0</v>
      </c>
      <c r="J272" s="5">
        <v>1.5682430776770413E-2</v>
      </c>
      <c r="K272" s="5">
        <v>-6.6160254839500885E-3</v>
      </c>
      <c r="L272" s="5">
        <v>5.7338887527566676E-2</v>
      </c>
      <c r="M272" s="5">
        <v>-8.6988483214899288E-3</v>
      </c>
      <c r="N272" s="5">
        <v>6.4322469982847338E-2</v>
      </c>
      <c r="O272" s="5">
        <v>7.9392305807400018E-2</v>
      </c>
      <c r="P272" s="5">
        <v>-4.4106836559666851E-2</v>
      </c>
      <c r="Q272" s="5">
        <v>-0.14763538348444022</v>
      </c>
      <c r="R272" s="5">
        <v>-1.7152658662092693E-3</v>
      </c>
      <c r="S272" s="5">
        <v>8.698848321489823E-2</v>
      </c>
      <c r="T272" s="5">
        <v>5.0110267091399034E-2</v>
      </c>
      <c r="U272" s="5">
        <v>1.6049987748100982E-2</v>
      </c>
      <c r="V272" s="5">
        <v>-0.11112472433227159</v>
      </c>
      <c r="W272" s="5">
        <v>-0.15915216858613096</v>
      </c>
      <c r="X272" s="5">
        <v>0.10438617985787792</v>
      </c>
      <c r="Y272" s="5">
        <v>-2.2175937270276919E-2</v>
      </c>
      <c r="Z272" s="5">
        <v>-0.19897084048027455</v>
      </c>
      <c r="AA272" s="5">
        <v>7.5471698113207503E-2</v>
      </c>
      <c r="AB272" s="5">
        <v>1.2129380053908293E-2</v>
      </c>
      <c r="AC272" s="5">
        <v>-0.20717961283999031</v>
      </c>
      <c r="AD272" s="5">
        <v>-0.13722126929674103</v>
      </c>
      <c r="AE272" s="5">
        <v>0</v>
      </c>
      <c r="AF272" s="5">
        <v>-1</v>
      </c>
    </row>
    <row r="273" spans="2:32">
      <c r="B273" s="1">
        <v>0</v>
      </c>
      <c r="C273" s="1">
        <v>0</v>
      </c>
      <c r="D273" s="1">
        <v>117</v>
      </c>
      <c r="E273" s="1" t="s">
        <v>255</v>
      </c>
      <c r="F273" s="1" t="s">
        <v>129</v>
      </c>
      <c r="G273" s="1" t="s">
        <v>84</v>
      </c>
      <c r="H273" s="1" t="s">
        <v>59</v>
      </c>
      <c r="I273" s="1">
        <v>0</v>
      </c>
      <c r="J273" s="5">
        <v>6.7131647776809092E-2</v>
      </c>
      <c r="K273" s="5">
        <v>-0.57907585004359197</v>
      </c>
      <c r="L273" s="5">
        <v>-0.32502179598953795</v>
      </c>
      <c r="M273" s="5">
        <v>1.7088055797733162E-2</v>
      </c>
      <c r="N273" s="5">
        <v>-0.23452484742807328</v>
      </c>
      <c r="O273" s="5">
        <v>-1.9180470793374045E-2</v>
      </c>
      <c r="P273" s="5">
        <v>0.14245858761987784</v>
      </c>
      <c r="Q273" s="5">
        <v>-0.19529206625980824</v>
      </c>
      <c r="R273" s="5">
        <v>-8.2301656495204864E-2</v>
      </c>
      <c r="S273" s="5">
        <v>0.15292066259808201</v>
      </c>
      <c r="T273" s="5">
        <v>0.13339145597210111</v>
      </c>
      <c r="U273" s="5">
        <v>4.8299912816041776E-2</v>
      </c>
      <c r="V273" s="5">
        <v>0.1309503051438535</v>
      </c>
      <c r="W273" s="5">
        <v>-0.26573670444638187</v>
      </c>
      <c r="X273" s="5">
        <v>0.37000871839581501</v>
      </c>
      <c r="Y273" s="5">
        <v>3.5396687009590255E-2</v>
      </c>
      <c r="Z273" s="5">
        <v>-0.2896251089799477</v>
      </c>
      <c r="AA273" s="5">
        <v>-0.36059285091543153</v>
      </c>
      <c r="AB273" s="5">
        <v>0.13339145597210111</v>
      </c>
      <c r="AC273" s="5">
        <v>-9.0322580645161285E-2</v>
      </c>
      <c r="AD273" s="5">
        <v>0.2887532693984306</v>
      </c>
      <c r="AE273" s="5">
        <v>0</v>
      </c>
      <c r="AF273" s="5">
        <v>-1</v>
      </c>
    </row>
    <row r="274" spans="2:32">
      <c r="B274" s="1">
        <v>0</v>
      </c>
      <c r="C274" s="1">
        <v>0</v>
      </c>
      <c r="D274" s="1">
        <v>0</v>
      </c>
      <c r="E274" s="1" t="s">
        <v>256</v>
      </c>
      <c r="F274" s="1" t="s">
        <v>129</v>
      </c>
      <c r="G274" s="1" t="s">
        <v>84</v>
      </c>
      <c r="H274" s="1" t="s">
        <v>59</v>
      </c>
      <c r="I274" s="1">
        <v>0</v>
      </c>
      <c r="J274" s="5">
        <v>3.2906764168190175E-2</v>
      </c>
      <c r="K274" s="5">
        <v>-0.16903389115454923</v>
      </c>
      <c r="L274" s="5">
        <v>-0.18239347489804528</v>
      </c>
      <c r="M274" s="5">
        <v>0.15384615384615383</v>
      </c>
      <c r="N274" s="5">
        <v>-8.5923217550274211E-2</v>
      </c>
      <c r="O274" s="5">
        <v>0.17184643510054842</v>
      </c>
      <c r="P274" s="5">
        <v>-1.9687807621994176E-3</v>
      </c>
      <c r="Q274" s="5">
        <v>2.2781605962593231E-2</v>
      </c>
      <c r="R274" s="5">
        <v>-0.22992546758543103</v>
      </c>
      <c r="S274" s="5">
        <v>0.17775277738714668</v>
      </c>
      <c r="T274" s="5">
        <v>-0.14878357474335535</v>
      </c>
      <c r="U274" s="5">
        <v>-0.12318942483476301</v>
      </c>
      <c r="V274" s="5">
        <v>0.15061172830825473</v>
      </c>
      <c r="W274" s="5">
        <v>-0.1236113064266629</v>
      </c>
      <c r="X274" s="5">
        <v>7.0032344255379048E-2</v>
      </c>
      <c r="Y274" s="5">
        <v>-8.1985656025875375E-2</v>
      </c>
      <c r="Z274" s="5">
        <v>-0.22415975249613271</v>
      </c>
      <c r="AA274" s="5">
        <v>-1.9687807621994176E-3</v>
      </c>
      <c r="AB274" s="5">
        <v>0.25003515679932503</v>
      </c>
      <c r="AC274" s="5">
        <v>-0.12501757839966252</v>
      </c>
      <c r="AD274" s="5">
        <v>4.8797637463085346E-2</v>
      </c>
      <c r="AE274" s="5">
        <v>0</v>
      </c>
      <c r="AF274" s="5">
        <v>-1</v>
      </c>
    </row>
    <row r="275" spans="2:32">
      <c r="B275" s="1">
        <v>0</v>
      </c>
      <c r="C275" s="1">
        <v>0</v>
      </c>
      <c r="D275" s="1">
        <v>0</v>
      </c>
      <c r="E275" s="1" t="s">
        <v>9</v>
      </c>
      <c r="F275" s="1" t="s">
        <v>129</v>
      </c>
      <c r="G275" s="1" t="s">
        <v>84</v>
      </c>
      <c r="H275" s="1" t="s">
        <v>59</v>
      </c>
      <c r="I275" s="1">
        <v>0</v>
      </c>
      <c r="J275" s="5">
        <v>3.5962526443034076E-2</v>
      </c>
      <c r="K275" s="5">
        <v>-0.31686310063463285</v>
      </c>
      <c r="L275" s="5">
        <v>-0.24448473859171962</v>
      </c>
      <c r="M275" s="5">
        <v>0.12662435781202772</v>
      </c>
      <c r="N275" s="5">
        <v>-0.14717437292233315</v>
      </c>
      <c r="O275" s="5">
        <v>0.11680265941371999</v>
      </c>
      <c r="P275" s="5">
        <v>4.608643094590506E-2</v>
      </c>
      <c r="Q275" s="5">
        <v>-0.11861589604110015</v>
      </c>
      <c r="R275" s="5">
        <v>-0.18253248715624062</v>
      </c>
      <c r="S275" s="5">
        <v>0.1857056512541552</v>
      </c>
      <c r="T275" s="5">
        <v>-6.2103354487760748E-2</v>
      </c>
      <c r="U275" s="5">
        <v>-7.1320640676941757E-2</v>
      </c>
      <c r="V275" s="5">
        <v>0.14430341492898149</v>
      </c>
      <c r="W275" s="5">
        <v>-0.16681776971894841</v>
      </c>
      <c r="X275" s="5">
        <v>0.16394681172559675</v>
      </c>
      <c r="Y275" s="5">
        <v>-4.1100030220610539E-2</v>
      </c>
      <c r="Z275" s="5">
        <v>-0.23556965850710188</v>
      </c>
      <c r="AA275" s="5">
        <v>-9.6705953460259966E-2</v>
      </c>
      <c r="AB275" s="5">
        <v>0.18948322756119659</v>
      </c>
      <c r="AC275" s="5">
        <v>-0.11121184647929896</v>
      </c>
      <c r="AD275" s="5">
        <v>0.12405560592323954</v>
      </c>
      <c r="AE275" s="5">
        <v>0</v>
      </c>
      <c r="AF275" s="5">
        <v>-1</v>
      </c>
    </row>
    <row r="276" spans="2:32">
      <c r="B276" s="1">
        <v>0</v>
      </c>
      <c r="C276" s="1">
        <v>0</v>
      </c>
      <c r="D276" s="1">
        <v>118</v>
      </c>
      <c r="E276" s="1" t="s">
        <v>255</v>
      </c>
      <c r="F276" s="1" t="s">
        <v>441</v>
      </c>
      <c r="G276" s="1" t="s">
        <v>320</v>
      </c>
      <c r="H276" s="1" t="s">
        <v>351</v>
      </c>
      <c r="I276" s="1">
        <v>0</v>
      </c>
      <c r="J276" s="5">
        <v>-5.057167985927812E-3</v>
      </c>
      <c r="K276" s="5">
        <v>-0.24186455584872474</v>
      </c>
      <c r="L276" s="5">
        <v>0.41864555848724716</v>
      </c>
      <c r="M276" s="5">
        <v>-8.377308707124001E-2</v>
      </c>
      <c r="N276" s="5">
        <v>0.50153913808267392</v>
      </c>
      <c r="O276" s="5">
        <v>9.9384344766930588E-2</v>
      </c>
      <c r="P276" s="5">
        <v>0.13720316622691298</v>
      </c>
      <c r="Q276" s="5">
        <v>9.9384344766930588E-2</v>
      </c>
      <c r="R276" s="5">
        <v>0.1572119613016712</v>
      </c>
      <c r="S276" s="5">
        <v>-3.9138082673702598E-2</v>
      </c>
      <c r="T276" s="5">
        <v>-0.12049252418645552</v>
      </c>
      <c r="U276" s="5">
        <v>0.11961301671064216</v>
      </c>
      <c r="V276" s="5">
        <v>-0.16798592788038685</v>
      </c>
      <c r="W276" s="5">
        <v>-0.30562884784520666</v>
      </c>
      <c r="X276" s="5">
        <v>-5.7607739665787104E-2</v>
      </c>
      <c r="Y276" s="5">
        <v>-0.10664028144239214</v>
      </c>
      <c r="Z276" s="5">
        <v>-0.26715039577836408</v>
      </c>
      <c r="AA276" s="5">
        <v>-0.26715039577836408</v>
      </c>
      <c r="AB276" s="5">
        <v>-0.23043095866314858</v>
      </c>
      <c r="AC276" s="5">
        <v>-4.3975373790677223E-2</v>
      </c>
      <c r="AD276" s="5">
        <v>-4.3975373790677223E-2</v>
      </c>
      <c r="AE276" s="5">
        <v>0</v>
      </c>
      <c r="AF276" s="5">
        <v>-1</v>
      </c>
    </row>
    <row r="277" spans="2:32">
      <c r="B277" s="1">
        <v>0</v>
      </c>
      <c r="C277" s="1">
        <v>0</v>
      </c>
      <c r="D277" s="1">
        <v>0</v>
      </c>
      <c r="E277" s="1" t="s">
        <v>256</v>
      </c>
      <c r="F277" s="1" t="s">
        <v>441</v>
      </c>
      <c r="G277" s="1" t="s">
        <v>320</v>
      </c>
      <c r="H277" s="1" t="s">
        <v>351</v>
      </c>
      <c r="I277" s="1">
        <v>0</v>
      </c>
      <c r="J277" s="5">
        <v>9.7624754848550807E-2</v>
      </c>
      <c r="K277" s="5">
        <v>-0.30899978208760076</v>
      </c>
      <c r="L277" s="5">
        <v>0.1656134234037917</v>
      </c>
      <c r="M277" s="5">
        <v>-0.13401612551754191</v>
      </c>
      <c r="N277" s="5">
        <v>-0.16474177380692967</v>
      </c>
      <c r="O277" s="5">
        <v>-0.34626280235345391</v>
      </c>
      <c r="P277" s="5">
        <v>0.1599477010241882</v>
      </c>
      <c r="Q277" s="5">
        <v>0.18871213772063622</v>
      </c>
      <c r="R277" s="5">
        <v>3.7698845064284087E-2</v>
      </c>
      <c r="S277" s="5">
        <v>0.19808237088690339</v>
      </c>
      <c r="T277" s="5">
        <v>-0.13989976029636089</v>
      </c>
      <c r="U277" s="5">
        <v>-6.2322946175637384E-2</v>
      </c>
      <c r="V277" s="5">
        <v>-7.5615602527783807E-2</v>
      </c>
      <c r="W277" s="5">
        <v>-5.6875136195249497E-2</v>
      </c>
      <c r="X277" s="5">
        <v>-0.10002179123992162</v>
      </c>
      <c r="Y277" s="5">
        <v>-1.3074743952931416E-3</v>
      </c>
      <c r="Z277" s="5">
        <v>-0.32381782523425584</v>
      </c>
      <c r="AA277" s="5">
        <v>-5.0991501416430669E-2</v>
      </c>
      <c r="AB277" s="5">
        <v>0.29134887775114399</v>
      </c>
      <c r="AC277" s="5">
        <v>-0.17672695576378294</v>
      </c>
      <c r="AD277" s="5">
        <v>-2.3098714316844678E-2</v>
      </c>
      <c r="AE277" s="5">
        <v>0</v>
      </c>
      <c r="AF277" s="5">
        <v>-1</v>
      </c>
    </row>
    <row r="278" spans="2:32">
      <c r="B278" s="1">
        <v>0</v>
      </c>
      <c r="C278" s="1">
        <v>0</v>
      </c>
      <c r="D278" s="1">
        <v>0</v>
      </c>
      <c r="E278" s="1" t="s">
        <v>9</v>
      </c>
      <c r="F278" s="1" t="s">
        <v>441</v>
      </c>
      <c r="G278" s="1" t="s">
        <v>320</v>
      </c>
      <c r="H278" s="1" t="s">
        <v>351</v>
      </c>
      <c r="I278" s="1">
        <v>0</v>
      </c>
      <c r="J278" s="5">
        <v>5.6624398775688589E-2</v>
      </c>
      <c r="K278" s="5">
        <v>-0.28159160472234374</v>
      </c>
      <c r="L278" s="5">
        <v>0.27044162658504584</v>
      </c>
      <c r="M278" s="5">
        <v>-0.11783996501967645</v>
      </c>
      <c r="N278" s="5">
        <v>0.10406646261477914</v>
      </c>
      <c r="O278" s="5">
        <v>-0.19195452557936163</v>
      </c>
      <c r="P278" s="5">
        <v>0.15325754263226929</v>
      </c>
      <c r="Q278" s="5">
        <v>0.14057717533887187</v>
      </c>
      <c r="R278" s="5">
        <v>7.5207695671184904E-2</v>
      </c>
      <c r="S278" s="5">
        <v>0.12680367293397457</v>
      </c>
      <c r="T278" s="5">
        <v>-0.13292522955837352</v>
      </c>
      <c r="U278" s="5">
        <v>9.8382160034979384E-3</v>
      </c>
      <c r="V278" s="5">
        <v>-0.10843900306077833</v>
      </c>
      <c r="W278" s="5">
        <v>-0.14626147791867083</v>
      </c>
      <c r="X278" s="5">
        <v>-8.4171403585483195E-2</v>
      </c>
      <c r="Y278" s="5">
        <v>-3.3012680367293511E-2</v>
      </c>
      <c r="Z278" s="5">
        <v>-0.30564057717533888</v>
      </c>
      <c r="AA278" s="5">
        <v>-0.12068211630957593</v>
      </c>
      <c r="AB278" s="5">
        <v>6.9960647135985918E-2</v>
      </c>
      <c r="AC278" s="5">
        <v>-0.13183209444687366</v>
      </c>
      <c r="AD278" s="5">
        <v>-2.8421512898994406E-2</v>
      </c>
      <c r="AE278" s="5">
        <v>0</v>
      </c>
      <c r="AF278" s="5">
        <v>-1</v>
      </c>
    </row>
    <row r="279" spans="2:32">
      <c r="B279" s="1" t="s">
        <v>199</v>
      </c>
      <c r="C279" s="1" t="s">
        <v>177</v>
      </c>
      <c r="D279" s="1">
        <v>119</v>
      </c>
      <c r="E279" s="1" t="s">
        <v>255</v>
      </c>
      <c r="F279" s="1" t="s">
        <v>103</v>
      </c>
      <c r="G279" s="1" t="s">
        <v>84</v>
      </c>
      <c r="H279" s="1" t="s">
        <v>21</v>
      </c>
      <c r="I279" s="1">
        <v>0</v>
      </c>
      <c r="J279" s="5">
        <v>2.4917811408630138E-2</v>
      </c>
      <c r="K279" s="5">
        <v>-9.0177286370948448E-3</v>
      </c>
      <c r="L279" s="5">
        <v>3.1693005115311139E-2</v>
      </c>
      <c r="M279" s="5">
        <v>-5.868566219728958E-2</v>
      </c>
      <c r="N279" s="5">
        <v>2.0123617456279882E-2</v>
      </c>
      <c r="O279" s="5">
        <v>0.13309086711939555</v>
      </c>
      <c r="P279" s="5">
        <v>-0.15421369284464942</v>
      </c>
      <c r="Q279" s="5">
        <v>-0.14853450193740031</v>
      </c>
      <c r="R279" s="5">
        <v>-3.746659939475408E-2</v>
      </c>
      <c r="S279" s="5">
        <v>5.1194057839938745E-2</v>
      </c>
      <c r="T279" s="5">
        <v>4.48113518045158E-2</v>
      </c>
      <c r="U279" s="5">
        <v>-3.4110279847635082E-3</v>
      </c>
      <c r="V279" s="5">
        <v>4.1868988961485297E-2</v>
      </c>
      <c r="W279" s="5">
        <v>-2.6154616977692547E-2</v>
      </c>
      <c r="X279" s="5">
        <v>-4.927889475697967E-2</v>
      </c>
      <c r="Y279" s="5">
        <v>6.6304941430021844E-2</v>
      </c>
      <c r="Z279" s="5">
        <v>-3.4147531549427082E-2</v>
      </c>
      <c r="AA279" s="5">
        <v>-9.6100482984876001E-2</v>
      </c>
      <c r="AB279" s="5">
        <v>-0.10834827289064729</v>
      </c>
      <c r="AC279" s="5">
        <v>-0.10189648210139488</v>
      </c>
      <c r="AD279" s="5">
        <v>-2.0872058359114345E-2</v>
      </c>
      <c r="AE279" s="5">
        <v>0</v>
      </c>
      <c r="AF279" s="5">
        <v>-1</v>
      </c>
    </row>
    <row r="280" spans="2:32">
      <c r="B280" s="1">
        <v>0</v>
      </c>
      <c r="C280" s="1">
        <v>0</v>
      </c>
      <c r="D280" s="1">
        <v>0</v>
      </c>
      <c r="E280" s="1" t="s">
        <v>256</v>
      </c>
      <c r="F280" s="1" t="s">
        <v>103</v>
      </c>
      <c r="G280" s="1" t="s">
        <v>84</v>
      </c>
      <c r="H280" s="1" t="s">
        <v>21</v>
      </c>
      <c r="I280" s="1">
        <v>0</v>
      </c>
      <c r="J280" s="5">
        <v>6.0702638544451189E-2</v>
      </c>
      <c r="K280" s="5">
        <v>8.7022246785338278E-2</v>
      </c>
      <c r="L280" s="5">
        <v>-9.3434599183894226E-2</v>
      </c>
      <c r="M280" s="5">
        <v>1.445000373071849E-2</v>
      </c>
      <c r="N280" s="5">
        <v>-8.754625081313791E-2</v>
      </c>
      <c r="O280" s="5">
        <v>-5.2576536283660699E-2</v>
      </c>
      <c r="P280" s="5">
        <v>-3.0543285266475269E-2</v>
      </c>
      <c r="Q280" s="5">
        <v>3.6926421821955262E-2</v>
      </c>
      <c r="R280" s="5">
        <v>-2.1751448456017074E-2</v>
      </c>
      <c r="S280" s="5">
        <v>5.2791654570658868E-2</v>
      </c>
      <c r="T280" s="5">
        <v>6.3996867955139633E-2</v>
      </c>
      <c r="U280" s="5">
        <v>-4.0233107374824419E-3</v>
      </c>
      <c r="V280" s="5">
        <v>5.7729366220469404E-2</v>
      </c>
      <c r="W280" s="5">
        <v>-3.4778783715088558E-2</v>
      </c>
      <c r="X280" s="5">
        <v>-7.1687033913475667E-2</v>
      </c>
      <c r="Y280" s="5">
        <v>2.4160147472000973E-2</v>
      </c>
      <c r="Z280" s="5">
        <v>-6.0476851276263531E-2</v>
      </c>
      <c r="AA280" s="5">
        <v>-8.6550310083211179E-2</v>
      </c>
      <c r="AB280" s="5">
        <v>-0.11567958691823158</v>
      </c>
      <c r="AC280" s="5">
        <v>-0.15639275685176884</v>
      </c>
      <c r="AD280" s="5">
        <v>-7.6052154545217687E-2</v>
      </c>
      <c r="AE280" s="5">
        <v>0</v>
      </c>
      <c r="AF280" s="5">
        <v>-1</v>
      </c>
    </row>
    <row r="281" spans="2:32">
      <c r="B281" s="1">
        <v>0</v>
      </c>
      <c r="C281" s="1">
        <v>0</v>
      </c>
      <c r="D281" s="1">
        <v>0</v>
      </c>
      <c r="E281" s="1" t="s">
        <v>9</v>
      </c>
      <c r="F281" s="1" t="s">
        <v>103</v>
      </c>
      <c r="G281" s="1" t="s">
        <v>84</v>
      </c>
      <c r="H281" s="1" t="s">
        <v>21</v>
      </c>
      <c r="I281" s="1">
        <v>0</v>
      </c>
      <c r="J281" s="5">
        <v>4.1733723579183445E-2</v>
      </c>
      <c r="K281" s="5">
        <v>3.5696262002339905E-2</v>
      </c>
      <c r="L281" s="5">
        <v>-3.3913349465193157E-2</v>
      </c>
      <c r="M281" s="5">
        <v>-2.5248116445597359E-2</v>
      </c>
      <c r="N281" s="5">
        <v>-3.0972942916340521E-2</v>
      </c>
      <c r="O281" s="5">
        <v>5.1237074372375756E-2</v>
      </c>
      <c r="P281" s="5">
        <v>-9.6191158940314186E-2</v>
      </c>
      <c r="Q281" s="5">
        <v>-6.0701451259453511E-2</v>
      </c>
      <c r="R281" s="5">
        <v>-2.8803241257976973E-2</v>
      </c>
      <c r="S281" s="5">
        <v>5.2344585606418179E-2</v>
      </c>
      <c r="T281" s="5">
        <v>5.3832892126943852E-2</v>
      </c>
      <c r="U281" s="5">
        <v>-3.7577668945564472E-3</v>
      </c>
      <c r="V281" s="5">
        <v>4.9441925471897616E-2</v>
      </c>
      <c r="W281" s="5">
        <v>-3.3069811137900751E-2</v>
      </c>
      <c r="X281" s="5">
        <v>-6.0854968662000214E-2</v>
      </c>
      <c r="Y281" s="5">
        <v>4.6437586885692966E-2</v>
      </c>
      <c r="Z281" s="5">
        <v>-4.5160624648567828E-2</v>
      </c>
      <c r="AA281" s="5">
        <v>-9.1484245834257946E-2</v>
      </c>
      <c r="AB281" s="5">
        <v>-0.11433548155515902</v>
      </c>
      <c r="AC281" s="5">
        <v>-0.12808371810313385</v>
      </c>
      <c r="AD281" s="5">
        <v>-4.8741974680476578E-2</v>
      </c>
      <c r="AE281" s="5">
        <v>0</v>
      </c>
      <c r="AF281" s="5">
        <v>-1</v>
      </c>
    </row>
    <row r="282" spans="2:32">
      <c r="B282" s="1">
        <v>0</v>
      </c>
      <c r="C282" s="1">
        <v>0</v>
      </c>
      <c r="D282" s="1">
        <v>120</v>
      </c>
      <c r="E282" s="1" t="s">
        <v>255</v>
      </c>
      <c r="F282" s="1" t="s">
        <v>442</v>
      </c>
      <c r="G282" s="1" t="s">
        <v>320</v>
      </c>
      <c r="H282" s="1" t="s">
        <v>352</v>
      </c>
      <c r="I282" s="1">
        <v>1</v>
      </c>
      <c r="J282" s="5" t="e">
        <v>#VALUE!</v>
      </c>
      <c r="K282" s="5" t="e">
        <v>#VALUE!</v>
      </c>
      <c r="L282" s="5" t="e">
        <v>#VALUE!</v>
      </c>
      <c r="M282" s="5" t="e">
        <v>#VALUE!</v>
      </c>
      <c r="N282" s="5" t="e">
        <v>#VALUE!</v>
      </c>
      <c r="O282" s="5" t="e">
        <v>#VALUE!</v>
      </c>
      <c r="P282" s="5" t="e">
        <v>#VALUE!</v>
      </c>
      <c r="Q282" s="5" t="e">
        <v>#VALUE!</v>
      </c>
      <c r="R282" s="5" t="e">
        <v>#VALUE!</v>
      </c>
      <c r="S282" s="5" t="e">
        <v>#VALUE!</v>
      </c>
      <c r="T282" s="5" t="e">
        <v>#VALUE!</v>
      </c>
      <c r="U282" s="5" t="e">
        <v>#VALUE!</v>
      </c>
      <c r="V282" s="5" t="e">
        <v>#VALUE!</v>
      </c>
      <c r="W282" s="5" t="e">
        <v>#VALUE!</v>
      </c>
      <c r="X282" s="5" t="e">
        <v>#VALUE!</v>
      </c>
      <c r="Y282" s="5" t="e">
        <v>#VALUE!</v>
      </c>
      <c r="Z282" s="5" t="e">
        <v>#VALUE!</v>
      </c>
      <c r="AA282" s="5" t="e">
        <v>#VALUE!</v>
      </c>
      <c r="AB282" s="5" t="e">
        <v>#VALUE!</v>
      </c>
      <c r="AC282" s="5" t="e">
        <v>#VALUE!</v>
      </c>
      <c r="AD282" s="5" t="e">
        <v>#VALUE!</v>
      </c>
      <c r="AE282" s="5" t="e">
        <v>#VALUE!</v>
      </c>
      <c r="AF282" s="5" t="e">
        <v>#VALUE!</v>
      </c>
    </row>
    <row r="283" spans="2:32">
      <c r="B283" s="1">
        <v>0</v>
      </c>
      <c r="C283" s="1">
        <v>0</v>
      </c>
      <c r="D283" s="1">
        <v>0</v>
      </c>
      <c r="E283" s="1" t="s">
        <v>256</v>
      </c>
      <c r="F283" s="1" t="s">
        <v>442</v>
      </c>
      <c r="G283" s="1" t="s">
        <v>320</v>
      </c>
      <c r="H283" s="1" t="s">
        <v>352</v>
      </c>
      <c r="I283" s="1">
        <v>1</v>
      </c>
      <c r="J283" s="5" t="e">
        <v>#VALUE!</v>
      </c>
      <c r="K283" s="5" t="e">
        <v>#VALUE!</v>
      </c>
      <c r="L283" s="5" t="e">
        <v>#VALUE!</v>
      </c>
      <c r="M283" s="5" t="e">
        <v>#VALUE!</v>
      </c>
      <c r="N283" s="5" t="e">
        <v>#VALUE!</v>
      </c>
      <c r="O283" s="5" t="e">
        <v>#VALUE!</v>
      </c>
      <c r="P283" s="5" t="e">
        <v>#VALUE!</v>
      </c>
      <c r="Q283" s="5" t="e">
        <v>#VALUE!</v>
      </c>
      <c r="R283" s="5" t="e">
        <v>#VALUE!</v>
      </c>
      <c r="S283" s="5" t="e">
        <v>#VALUE!</v>
      </c>
      <c r="T283" s="5" t="e">
        <v>#VALUE!</v>
      </c>
      <c r="U283" s="5" t="e">
        <v>#VALUE!</v>
      </c>
      <c r="V283" s="5" t="e">
        <v>#VALUE!</v>
      </c>
      <c r="W283" s="5" t="e">
        <v>#VALUE!</v>
      </c>
      <c r="X283" s="5" t="e">
        <v>#VALUE!</v>
      </c>
      <c r="Y283" s="5" t="e">
        <v>#VALUE!</v>
      </c>
      <c r="Z283" s="5" t="e">
        <v>#VALUE!</v>
      </c>
      <c r="AA283" s="5" t="e">
        <v>#VALUE!</v>
      </c>
      <c r="AB283" s="5" t="e">
        <v>#VALUE!</v>
      </c>
      <c r="AC283" s="5" t="e">
        <v>#VALUE!</v>
      </c>
      <c r="AD283" s="5" t="e">
        <v>#VALUE!</v>
      </c>
      <c r="AE283" s="5" t="e">
        <v>#VALUE!</v>
      </c>
      <c r="AF283" s="5" t="e">
        <v>#VALUE!</v>
      </c>
    </row>
    <row r="284" spans="2:32">
      <c r="B284" s="1">
        <v>0</v>
      </c>
      <c r="C284" s="1">
        <v>0</v>
      </c>
      <c r="D284" s="1">
        <v>0</v>
      </c>
      <c r="E284" s="1" t="s">
        <v>9</v>
      </c>
      <c r="F284" s="1" t="s">
        <v>442</v>
      </c>
      <c r="G284" s="1" t="s">
        <v>320</v>
      </c>
      <c r="H284" s="1" t="s">
        <v>352</v>
      </c>
      <c r="I284" s="1">
        <v>1</v>
      </c>
      <c r="J284" s="5" t="e">
        <v>#VALUE!</v>
      </c>
      <c r="K284" s="5" t="e">
        <v>#VALUE!</v>
      </c>
      <c r="L284" s="5" t="e">
        <v>#VALUE!</v>
      </c>
      <c r="M284" s="5" t="e">
        <v>#VALUE!</v>
      </c>
      <c r="N284" s="5" t="e">
        <v>#VALUE!</v>
      </c>
      <c r="O284" s="5" t="e">
        <v>#VALUE!</v>
      </c>
      <c r="P284" s="5" t="e">
        <v>#VALUE!</v>
      </c>
      <c r="Q284" s="5" t="e">
        <v>#VALUE!</v>
      </c>
      <c r="R284" s="5" t="e">
        <v>#VALUE!</v>
      </c>
      <c r="S284" s="5" t="e">
        <v>#VALUE!</v>
      </c>
      <c r="T284" s="5" t="e">
        <v>#VALUE!</v>
      </c>
      <c r="U284" s="5" t="e">
        <v>#VALUE!</v>
      </c>
      <c r="V284" s="5" t="e">
        <v>#VALUE!</v>
      </c>
      <c r="W284" s="5" t="e">
        <v>#VALUE!</v>
      </c>
      <c r="X284" s="5" t="e">
        <v>#VALUE!</v>
      </c>
      <c r="Y284" s="5" t="e">
        <v>#VALUE!</v>
      </c>
      <c r="Z284" s="5" t="e">
        <v>#VALUE!</v>
      </c>
      <c r="AA284" s="5" t="e">
        <v>#VALUE!</v>
      </c>
      <c r="AB284" s="5" t="e">
        <v>#VALUE!</v>
      </c>
      <c r="AC284" s="5" t="e">
        <v>#VALUE!</v>
      </c>
      <c r="AD284" s="5" t="e">
        <v>#VALUE!</v>
      </c>
      <c r="AE284" s="5" t="e">
        <v>#VALUE!</v>
      </c>
      <c r="AF284" s="5" t="e">
        <v>#VALUE!</v>
      </c>
    </row>
    <row r="285" spans="2:32">
      <c r="B285" s="1">
        <v>0</v>
      </c>
      <c r="C285" s="1">
        <v>0</v>
      </c>
      <c r="D285" s="1">
        <v>121</v>
      </c>
      <c r="E285" s="1" t="s">
        <v>255</v>
      </c>
      <c r="F285" s="1" t="s">
        <v>309</v>
      </c>
      <c r="G285" s="1" t="s">
        <v>320</v>
      </c>
      <c r="H285" s="1" t="s">
        <v>353</v>
      </c>
      <c r="I285" s="1">
        <v>1</v>
      </c>
      <c r="J285" s="5" t="e">
        <v>#VALUE!</v>
      </c>
      <c r="K285" s="5" t="e">
        <v>#VALUE!</v>
      </c>
      <c r="L285" s="5" t="e">
        <v>#VALUE!</v>
      </c>
      <c r="M285" s="5" t="e">
        <v>#VALUE!</v>
      </c>
      <c r="N285" s="5" t="e">
        <v>#VALUE!</v>
      </c>
      <c r="O285" s="5" t="e">
        <v>#VALUE!</v>
      </c>
      <c r="P285" s="5" t="e">
        <v>#VALUE!</v>
      </c>
      <c r="Q285" s="5" t="e">
        <v>#VALUE!</v>
      </c>
      <c r="R285" s="5" t="e">
        <v>#VALUE!</v>
      </c>
      <c r="S285" s="5" t="e">
        <v>#VALUE!</v>
      </c>
      <c r="T285" s="5" t="e">
        <v>#VALUE!</v>
      </c>
      <c r="U285" s="5" t="e">
        <v>#VALUE!</v>
      </c>
      <c r="V285" s="5" t="e">
        <v>#VALUE!</v>
      </c>
      <c r="W285" s="5" t="e">
        <v>#VALUE!</v>
      </c>
      <c r="X285" s="5" t="e">
        <v>#VALUE!</v>
      </c>
      <c r="Y285" s="5" t="e">
        <v>#VALUE!</v>
      </c>
      <c r="Z285" s="5" t="e">
        <v>#VALUE!</v>
      </c>
      <c r="AA285" s="5" t="e">
        <v>#VALUE!</v>
      </c>
      <c r="AB285" s="5" t="e">
        <v>#VALUE!</v>
      </c>
      <c r="AC285" s="5" t="e">
        <v>#VALUE!</v>
      </c>
      <c r="AD285" s="5" t="e">
        <v>#VALUE!</v>
      </c>
      <c r="AE285" s="5" t="e">
        <v>#VALUE!</v>
      </c>
      <c r="AF285" s="5" t="e">
        <v>#VALUE!</v>
      </c>
    </row>
    <row r="286" spans="2:32">
      <c r="B286" s="1">
        <v>0</v>
      </c>
      <c r="C286" s="1">
        <v>0</v>
      </c>
      <c r="D286" s="1">
        <v>0</v>
      </c>
      <c r="E286" s="1" t="s">
        <v>256</v>
      </c>
      <c r="F286" s="1" t="s">
        <v>309</v>
      </c>
      <c r="G286" s="1" t="s">
        <v>320</v>
      </c>
      <c r="H286" s="1" t="s">
        <v>353</v>
      </c>
      <c r="I286" s="1">
        <v>1</v>
      </c>
      <c r="J286" s="5" t="e">
        <v>#VALUE!</v>
      </c>
      <c r="K286" s="5" t="e">
        <v>#VALUE!</v>
      </c>
      <c r="L286" s="5" t="e">
        <v>#VALUE!</v>
      </c>
      <c r="M286" s="5" t="e">
        <v>#VALUE!</v>
      </c>
      <c r="N286" s="5" t="e">
        <v>#VALUE!</v>
      </c>
      <c r="O286" s="5" t="e">
        <v>#VALUE!</v>
      </c>
      <c r="P286" s="5" t="e">
        <v>#VALUE!</v>
      </c>
      <c r="Q286" s="5" t="e">
        <v>#VALUE!</v>
      </c>
      <c r="R286" s="5" t="e">
        <v>#VALUE!</v>
      </c>
      <c r="S286" s="5" t="e">
        <v>#VALUE!</v>
      </c>
      <c r="T286" s="5" t="e">
        <v>#VALUE!</v>
      </c>
      <c r="U286" s="5" t="e">
        <v>#VALUE!</v>
      </c>
      <c r="V286" s="5" t="e">
        <v>#VALUE!</v>
      </c>
      <c r="W286" s="5" t="e">
        <v>#VALUE!</v>
      </c>
      <c r="X286" s="5" t="e">
        <v>#VALUE!</v>
      </c>
      <c r="Y286" s="5" t="e">
        <v>#VALUE!</v>
      </c>
      <c r="Z286" s="5" t="e">
        <v>#VALUE!</v>
      </c>
      <c r="AA286" s="5" t="e">
        <v>#VALUE!</v>
      </c>
      <c r="AB286" s="5" t="e">
        <v>#VALUE!</v>
      </c>
      <c r="AC286" s="5" t="e">
        <v>#VALUE!</v>
      </c>
      <c r="AD286" s="5" t="e">
        <v>#VALUE!</v>
      </c>
      <c r="AE286" s="5" t="e">
        <v>#VALUE!</v>
      </c>
      <c r="AF286" s="5" t="e">
        <v>#VALUE!</v>
      </c>
    </row>
    <row r="287" spans="2:32">
      <c r="B287" s="1">
        <v>0</v>
      </c>
      <c r="C287" s="1">
        <v>0</v>
      </c>
      <c r="D287" s="1">
        <v>0</v>
      </c>
      <c r="E287" s="1" t="s">
        <v>9</v>
      </c>
      <c r="F287" s="1" t="s">
        <v>309</v>
      </c>
      <c r="G287" s="1" t="s">
        <v>320</v>
      </c>
      <c r="H287" s="1" t="s">
        <v>353</v>
      </c>
      <c r="I287" s="1">
        <v>1</v>
      </c>
      <c r="J287" s="5" t="e">
        <v>#VALUE!</v>
      </c>
      <c r="K287" s="5" t="e">
        <v>#VALUE!</v>
      </c>
      <c r="L287" s="5" t="e">
        <v>#VALUE!</v>
      </c>
      <c r="M287" s="5" t="e">
        <v>#VALUE!</v>
      </c>
      <c r="N287" s="5" t="e">
        <v>#VALUE!</v>
      </c>
      <c r="O287" s="5" t="e">
        <v>#VALUE!</v>
      </c>
      <c r="P287" s="5" t="e">
        <v>#VALUE!</v>
      </c>
      <c r="Q287" s="5" t="e">
        <v>#VALUE!</v>
      </c>
      <c r="R287" s="5" t="e">
        <v>#VALUE!</v>
      </c>
      <c r="S287" s="5" t="e">
        <v>#VALUE!</v>
      </c>
      <c r="T287" s="5" t="e">
        <v>#VALUE!</v>
      </c>
      <c r="U287" s="5" t="e">
        <v>#VALUE!</v>
      </c>
      <c r="V287" s="5" t="e">
        <v>#VALUE!</v>
      </c>
      <c r="W287" s="5" t="e">
        <v>#VALUE!</v>
      </c>
      <c r="X287" s="5" t="e">
        <v>#VALUE!</v>
      </c>
      <c r="Y287" s="5" t="e">
        <v>#VALUE!</v>
      </c>
      <c r="Z287" s="5" t="e">
        <v>#VALUE!</v>
      </c>
      <c r="AA287" s="5" t="e">
        <v>#VALUE!</v>
      </c>
      <c r="AB287" s="5" t="e">
        <v>#VALUE!</v>
      </c>
      <c r="AC287" s="5" t="e">
        <v>#VALUE!</v>
      </c>
      <c r="AD287" s="5" t="e">
        <v>#VALUE!</v>
      </c>
      <c r="AE287" s="5" t="e">
        <v>#VALUE!</v>
      </c>
      <c r="AF287" s="5" t="e">
        <v>#VALUE!</v>
      </c>
    </row>
    <row r="288" spans="2:32">
      <c r="B288" s="1">
        <v>0</v>
      </c>
      <c r="C288" s="1">
        <v>0</v>
      </c>
      <c r="D288" s="1">
        <v>122</v>
      </c>
      <c r="E288" s="1" t="s">
        <v>255</v>
      </c>
      <c r="F288" s="1" t="s">
        <v>104</v>
      </c>
      <c r="G288" s="1" t="s">
        <v>84</v>
      </c>
      <c r="H288" s="1" t="s">
        <v>22</v>
      </c>
      <c r="I288" s="1">
        <v>0</v>
      </c>
      <c r="J288" s="5">
        <v>1.329438020192961E-2</v>
      </c>
      <c r="K288" s="5">
        <v>0.13778697423085964</v>
      </c>
      <c r="L288" s="5">
        <v>-0.10805569214831726</v>
      </c>
      <c r="M288" s="5">
        <v>8.010476643307872E-2</v>
      </c>
      <c r="N288" s="5">
        <v>0.18196099324521639</v>
      </c>
      <c r="O288" s="5">
        <v>9.0210002504543821E-2</v>
      </c>
      <c r="P288" s="5">
        <v>-0.13005949319206045</v>
      </c>
      <c r="Q288" s="5">
        <v>2.5904675125986831E-2</v>
      </c>
      <c r="R288" s="5">
        <v>3.4633503893097752E-2</v>
      </c>
      <c r="S288" s="5">
        <v>-4.3719739039327507E-2</v>
      </c>
      <c r="T288" s="5">
        <v>-5.452993827575002E-2</v>
      </c>
      <c r="U288" s="5">
        <v>-1.4092580610062466E-2</v>
      </c>
      <c r="V288" s="5">
        <v>4.7565130931824476E-2</v>
      </c>
      <c r="W288" s="5">
        <v>-9.310298572166921E-2</v>
      </c>
      <c r="X288" s="5">
        <v>8.5202426216244007E-2</v>
      </c>
      <c r="Y288" s="5">
        <v>4.5920342444003219E-2</v>
      </c>
      <c r="Z288" s="5">
        <v>-0.11434867599712484</v>
      </c>
      <c r="AA288" s="5">
        <v>-2.8972888879091215E-2</v>
      </c>
      <c r="AB288" s="5">
        <v>-5.9133883240659766E-3</v>
      </c>
      <c r="AC288" s="5">
        <v>2.5665293838928242E-2</v>
      </c>
      <c r="AD288" s="5">
        <v>-8.1534851905876227E-2</v>
      </c>
      <c r="AE288" s="5">
        <v>0</v>
      </c>
      <c r="AF288" s="5">
        <v>-1</v>
      </c>
    </row>
    <row r="289" spans="2:32">
      <c r="B289" s="1">
        <v>0</v>
      </c>
      <c r="C289" s="1">
        <v>0</v>
      </c>
      <c r="D289" s="1">
        <v>0</v>
      </c>
      <c r="E289" s="1" t="s">
        <v>256</v>
      </c>
      <c r="F289" s="1" t="s">
        <v>104</v>
      </c>
      <c r="G289" s="1" t="s">
        <v>84</v>
      </c>
      <c r="H289" s="1" t="s">
        <v>22</v>
      </c>
      <c r="I289" s="1">
        <v>0</v>
      </c>
      <c r="J289" s="5">
        <v>-6.2530247733196681E-2</v>
      </c>
      <c r="K289" s="5">
        <v>1.4242611391730824E-2</v>
      </c>
      <c r="L289" s="5">
        <v>5.295134719939714E-2</v>
      </c>
      <c r="M289" s="5">
        <v>-1.3398645669472863E-2</v>
      </c>
      <c r="N289" s="5">
        <v>-9.0737479825473102E-2</v>
      </c>
      <c r="O289" s="5">
        <v>4.4282778335984818E-2</v>
      </c>
      <c r="P289" s="5">
        <v>6.5139663245689483E-2</v>
      </c>
      <c r="Q289" s="5">
        <v>0.281928203480246</v>
      </c>
      <c r="R289" s="5">
        <v>2.2972603810168333E-2</v>
      </c>
      <c r="S289" s="5">
        <v>3.367707456178895E-2</v>
      </c>
      <c r="T289" s="5">
        <v>0.11484490106773178</v>
      </c>
      <c r="U289" s="5">
        <v>-3.5547485730908282E-2</v>
      </c>
      <c r="V289" s="5">
        <v>-6.2389615504605876E-4</v>
      </c>
      <c r="W289" s="5">
        <v>-9.1331791566496276E-2</v>
      </c>
      <c r="X289" s="5">
        <v>0.17787515889958372</v>
      </c>
      <c r="Y289" s="5">
        <v>-4.7080213723504405E-2</v>
      </c>
      <c r="Z289" s="5">
        <v>-1.352136562382558E-2</v>
      </c>
      <c r="AA289" s="5">
        <v>-8.7531168208628361E-3</v>
      </c>
      <c r="AB289" s="5">
        <v>-1.8919062748381722E-2</v>
      </c>
      <c r="AC289" s="5">
        <v>3.8029446039569988E-2</v>
      </c>
      <c r="AD289" s="5">
        <v>0.14079583404103438</v>
      </c>
      <c r="AE289" s="5">
        <v>0</v>
      </c>
      <c r="AF289" s="5">
        <v>-1</v>
      </c>
    </row>
    <row r="290" spans="2:32">
      <c r="B290" s="1">
        <v>0</v>
      </c>
      <c r="C290" s="1">
        <v>0</v>
      </c>
      <c r="D290" s="1">
        <v>0</v>
      </c>
      <c r="E290" s="1" t="s">
        <v>9</v>
      </c>
      <c r="F290" s="1" t="s">
        <v>104</v>
      </c>
      <c r="G290" s="1" t="s">
        <v>84</v>
      </c>
      <c r="H290" s="1" t="s">
        <v>22</v>
      </c>
      <c r="I290" s="1">
        <v>0</v>
      </c>
      <c r="J290" s="5">
        <v>-2.4434938443356917E-2</v>
      </c>
      <c r="K290" s="5">
        <v>6.2986001217219145E-2</v>
      </c>
      <c r="L290" s="5">
        <v>-1.9924158198471053E-2</v>
      </c>
      <c r="M290" s="5">
        <v>3.5058009862613322E-2</v>
      </c>
      <c r="N290" s="5">
        <v>5.1302053098834635E-2</v>
      </c>
      <c r="O290" s="5">
        <v>5.9089520796753975E-2</v>
      </c>
      <c r="P290" s="5">
        <v>-2.2376317622807815E-2</v>
      </c>
      <c r="Q290" s="5">
        <v>0.16574732369508588</v>
      </c>
      <c r="R290" s="5">
        <v>2.6924898477795566E-2</v>
      </c>
      <c r="S290" s="5">
        <v>-2.8559027489759199E-3</v>
      </c>
      <c r="T290" s="5">
        <v>3.8604466433866114E-2</v>
      </c>
      <c r="U290" s="5">
        <v>-2.5160283615825299E-2</v>
      </c>
      <c r="V290" s="5">
        <v>2.5527693260068218E-2</v>
      </c>
      <c r="W290" s="5">
        <v>-9.316322966689071E-2</v>
      </c>
      <c r="X290" s="5">
        <v>0.13403678640717837</v>
      </c>
      <c r="Y290" s="5">
        <v>-8.4756695446352136E-4</v>
      </c>
      <c r="Z290" s="5">
        <v>-5.7665561922015135E-2</v>
      </c>
      <c r="AA290" s="5">
        <v>-2.1205222207767896E-2</v>
      </c>
      <c r="AB290" s="5">
        <v>-1.9581873907132882E-2</v>
      </c>
      <c r="AC290" s="5">
        <v>3.7322578392450449E-2</v>
      </c>
      <c r="AD290" s="5">
        <v>3.2217208880222517E-2</v>
      </c>
      <c r="AE290" s="5">
        <v>0</v>
      </c>
      <c r="AF290" s="5">
        <v>-1</v>
      </c>
    </row>
    <row r="291" spans="2:32">
      <c r="B291" s="1">
        <v>0</v>
      </c>
      <c r="C291" s="1">
        <v>0</v>
      </c>
      <c r="D291" s="1">
        <v>123</v>
      </c>
      <c r="E291" s="1" t="s">
        <v>255</v>
      </c>
      <c r="F291" s="1" t="s">
        <v>443</v>
      </c>
      <c r="G291" s="1" t="s">
        <v>84</v>
      </c>
      <c r="H291" s="1" t="s">
        <v>23</v>
      </c>
      <c r="I291" s="1">
        <v>1</v>
      </c>
      <c r="J291" s="5">
        <v>6.3714902807775364E-2</v>
      </c>
      <c r="K291" s="5">
        <v>0.3077753779697624</v>
      </c>
      <c r="L291" s="5">
        <v>0.49136069114470843</v>
      </c>
      <c r="M291" s="5">
        <v>0.46868250539956802</v>
      </c>
      <c r="N291" s="5">
        <v>2.6997840172786176E-2</v>
      </c>
      <c r="O291" s="5">
        <v>0.56803455723542118</v>
      </c>
      <c r="P291" s="5">
        <v>-0.58423326133909292</v>
      </c>
      <c r="Q291" s="5" t="e">
        <v>#VALUE!</v>
      </c>
      <c r="R291" s="5">
        <v>-4.3196544276458883E-3</v>
      </c>
      <c r="S291" s="5">
        <v>-0.14794816414686837</v>
      </c>
      <c r="T291" s="5">
        <v>0.43952483801295888</v>
      </c>
      <c r="U291" s="5">
        <v>-0.23542116630669543</v>
      </c>
      <c r="V291" s="5">
        <v>8.6393088552915841E-3</v>
      </c>
      <c r="W291" s="5">
        <v>8.0993520518358536E-2</v>
      </c>
      <c r="X291" s="5">
        <v>0.55615550755939525</v>
      </c>
      <c r="Y291" s="5">
        <v>-0.11339092872570203</v>
      </c>
      <c r="Z291" s="5">
        <v>-0.26457883369330465</v>
      </c>
      <c r="AA291" s="5">
        <v>-4.5356371490280774E-2</v>
      </c>
      <c r="AB291" s="5">
        <v>-0.19978401727861766</v>
      </c>
      <c r="AC291" s="5">
        <v>8.7473002159827271E-2</v>
      </c>
      <c r="AD291" s="5">
        <v>-0.47300215982721394</v>
      </c>
      <c r="AE291" s="5">
        <v>0</v>
      </c>
      <c r="AF291" s="5">
        <v>1</v>
      </c>
    </row>
    <row r="292" spans="2:32">
      <c r="B292" s="1">
        <v>0</v>
      </c>
      <c r="C292" s="1">
        <v>0</v>
      </c>
      <c r="D292" s="1">
        <v>0</v>
      </c>
      <c r="E292" s="1" t="s">
        <v>256</v>
      </c>
      <c r="F292" s="1" t="s">
        <v>443</v>
      </c>
      <c r="G292" s="1" t="s">
        <v>84</v>
      </c>
      <c r="H292" s="1" t="s">
        <v>23</v>
      </c>
      <c r="I292" s="1">
        <v>1</v>
      </c>
      <c r="J292" s="5">
        <v>0.19427036705461057</v>
      </c>
      <c r="K292" s="5">
        <v>0.16920322291853182</v>
      </c>
      <c r="L292" s="5">
        <v>0.27394807520143244</v>
      </c>
      <c r="M292" s="5">
        <v>0.26320501342882718</v>
      </c>
      <c r="N292" s="5">
        <v>-0.48164726947179953</v>
      </c>
      <c r="O292" s="5">
        <v>-0.18531781557743959</v>
      </c>
      <c r="P292" s="5">
        <v>6.714413607878246E-2</v>
      </c>
      <c r="Q292" s="5">
        <v>0.47358997314234558</v>
      </c>
      <c r="R292" s="5">
        <v>-0.43240823634735903</v>
      </c>
      <c r="S292" s="5">
        <v>7.9677708146821902E-2</v>
      </c>
      <c r="T292" s="5">
        <v>-0.22112802148612359</v>
      </c>
      <c r="U292" s="5">
        <v>-0.20859444941808417</v>
      </c>
      <c r="V292" s="5">
        <v>-0.45926589077887203</v>
      </c>
      <c r="W292" s="5">
        <v>-0.10295434198746646</v>
      </c>
      <c r="X292" s="5">
        <v>0.78871978513876462</v>
      </c>
      <c r="Y292" s="5">
        <v>0.24350940017905109</v>
      </c>
      <c r="Z292" s="5">
        <v>-0.46911369740376008</v>
      </c>
      <c r="AA292" s="5">
        <v>5.7296329453894408E-2</v>
      </c>
      <c r="AB292" s="5">
        <v>0.27842435094001783</v>
      </c>
      <c r="AC292" s="5">
        <v>-0.23276633840644581</v>
      </c>
      <c r="AD292" s="5">
        <v>-3.6705461056401087E-2</v>
      </c>
      <c r="AE292" s="5">
        <v>0</v>
      </c>
      <c r="AF292" s="5">
        <v>1</v>
      </c>
    </row>
    <row r="293" spans="2:32">
      <c r="B293" s="1">
        <v>0</v>
      </c>
      <c r="C293" s="1">
        <v>0</v>
      </c>
      <c r="D293" s="1">
        <v>0</v>
      </c>
      <c r="E293" s="1" t="s">
        <v>9</v>
      </c>
      <c r="F293" s="1" t="s">
        <v>443</v>
      </c>
      <c r="G293" s="1" t="s">
        <v>84</v>
      </c>
      <c r="H293" s="1" t="s">
        <v>23</v>
      </c>
      <c r="I293" s="1">
        <v>1</v>
      </c>
      <c r="J293" s="5">
        <v>0.14711538461538473</v>
      </c>
      <c r="K293" s="5">
        <v>0.23076923076923078</v>
      </c>
      <c r="L293" s="5">
        <v>0.33942307692307694</v>
      </c>
      <c r="M293" s="5">
        <v>0.34711538461538466</v>
      </c>
      <c r="N293" s="5">
        <v>-0.26923076923076911</v>
      </c>
      <c r="O293" s="5">
        <v>0.10384615384615385</v>
      </c>
      <c r="P293" s="5">
        <v>-0.14134615384615373</v>
      </c>
      <c r="Q293" s="5">
        <v>0.54230769230769238</v>
      </c>
      <c r="R293" s="5">
        <v>-0.24038461538461536</v>
      </c>
      <c r="S293" s="5">
        <v>-2.8846153846153232E-3</v>
      </c>
      <c r="T293" s="5">
        <v>-1.2499999999999904E-2</v>
      </c>
      <c r="U293" s="5">
        <v>-0.21826923076923072</v>
      </c>
      <c r="V293" s="5">
        <v>-0.27884615384615385</v>
      </c>
      <c r="W293" s="5">
        <v>-3.6538461538461443E-2</v>
      </c>
      <c r="X293" s="5">
        <v>0.71153846153846156</v>
      </c>
      <c r="Y293" s="5">
        <v>0.11442307692307688</v>
      </c>
      <c r="Z293" s="5">
        <v>-0.36826923076923074</v>
      </c>
      <c r="AA293" s="5">
        <v>2.0192307692307773E-2</v>
      </c>
      <c r="AB293" s="5">
        <v>0.11730769230769236</v>
      </c>
      <c r="AC293" s="5">
        <v>-0.15000000000000005</v>
      </c>
      <c r="AD293" s="5">
        <v>-0.19423076923076918</v>
      </c>
      <c r="AE293" s="5">
        <v>0</v>
      </c>
      <c r="AF293" s="5">
        <v>1</v>
      </c>
    </row>
    <row r="294" spans="2:32">
      <c r="B294" s="1">
        <v>0</v>
      </c>
      <c r="C294" s="1">
        <v>0</v>
      </c>
      <c r="D294" s="1">
        <v>124</v>
      </c>
      <c r="E294" s="1" t="s">
        <v>255</v>
      </c>
      <c r="F294" s="1" t="s">
        <v>310</v>
      </c>
      <c r="G294" s="1" t="s">
        <v>320</v>
      </c>
      <c r="H294" s="1" t="s">
        <v>354</v>
      </c>
      <c r="I294" s="1">
        <v>1</v>
      </c>
      <c r="J294" s="5">
        <v>-3.7878787878787069E-3</v>
      </c>
      <c r="K294" s="5">
        <v>7.5757575757575815E-2</v>
      </c>
      <c r="L294" s="5">
        <v>0.11742424242424244</v>
      </c>
      <c r="M294" s="5">
        <v>-0.9242424242424242</v>
      </c>
      <c r="N294" s="5">
        <v>-3.7878787878787069E-3</v>
      </c>
      <c r="O294" s="5">
        <v>0.32196969696969696</v>
      </c>
      <c r="P294" s="5">
        <v>-1.0492424242424243</v>
      </c>
      <c r="Q294" s="5" t="e">
        <v>#VALUE!</v>
      </c>
      <c r="R294" s="5">
        <v>0.27272727272727276</v>
      </c>
      <c r="S294" s="5">
        <v>9.8484848484848564E-2</v>
      </c>
      <c r="T294" s="5">
        <v>-0.47727272727272718</v>
      </c>
      <c r="U294" s="5">
        <v>0.23106060606060616</v>
      </c>
      <c r="V294" s="5">
        <v>-0.56060606060606055</v>
      </c>
      <c r="W294" s="5">
        <v>0.625</v>
      </c>
      <c r="X294" s="5">
        <v>0.50757575757575757</v>
      </c>
      <c r="Y294" s="5">
        <v>-0.53030303030303028</v>
      </c>
      <c r="Z294" s="5">
        <v>0.29166666666666669</v>
      </c>
      <c r="AA294" s="5">
        <v>-0.75</v>
      </c>
      <c r="AB294" s="5">
        <v>3.0303030303030328E-2</v>
      </c>
      <c r="AC294" s="5">
        <v>-3.7878787878787908E-2</v>
      </c>
      <c r="AD294" s="5">
        <v>1</v>
      </c>
      <c r="AE294" s="5">
        <v>0</v>
      </c>
      <c r="AF294" s="5">
        <v>1</v>
      </c>
    </row>
    <row r="295" spans="2:32">
      <c r="B295" s="1">
        <v>0</v>
      </c>
      <c r="C295" s="1">
        <v>0</v>
      </c>
      <c r="D295" s="1">
        <v>0</v>
      </c>
      <c r="E295" s="1" t="s">
        <v>256</v>
      </c>
      <c r="F295" s="1" t="s">
        <v>310</v>
      </c>
      <c r="G295" s="1" t="s">
        <v>320</v>
      </c>
      <c r="H295" s="1" t="s">
        <v>354</v>
      </c>
      <c r="I295" s="1">
        <v>1</v>
      </c>
      <c r="J295" s="5">
        <v>-0.16742081447963805</v>
      </c>
      <c r="K295" s="5">
        <v>1.5837104072398255E-2</v>
      </c>
      <c r="L295" s="5">
        <v>-0.56561085972850678</v>
      </c>
      <c r="M295" s="5">
        <v>-0.21493212669683262</v>
      </c>
      <c r="N295" s="5">
        <v>-0.83031674208144801</v>
      </c>
      <c r="O295" s="5">
        <v>-0.66289592760180993</v>
      </c>
      <c r="P295" s="5">
        <v>0.49321266968325789</v>
      </c>
      <c r="Q295" s="5">
        <v>-1.2624434389140271</v>
      </c>
      <c r="R295" s="5">
        <v>0.60407239819004521</v>
      </c>
      <c r="S295" s="5">
        <v>0.30316742081447962</v>
      </c>
      <c r="T295" s="5">
        <v>5.6561085972850679E-2</v>
      </c>
      <c r="U295" s="5">
        <v>0.23755656108597281</v>
      </c>
      <c r="V295" s="5">
        <v>-0.55429864253393668</v>
      </c>
      <c r="W295" s="5">
        <v>-0.55429864253393668</v>
      </c>
      <c r="X295" s="5">
        <v>0.59954751131221717</v>
      </c>
      <c r="Y295" s="5">
        <v>0.4705882352941177</v>
      </c>
      <c r="Z295" s="5">
        <v>-0.15610859728506796</v>
      </c>
      <c r="AA295" s="5">
        <v>-0.37104072398190041</v>
      </c>
      <c r="AB295" s="5">
        <v>-9.5022624434389122E-2</v>
      </c>
      <c r="AC295" s="5">
        <v>0.5226244343891403</v>
      </c>
      <c r="AD295" s="5">
        <v>0.28506787330316735</v>
      </c>
      <c r="AE295" s="5">
        <v>0</v>
      </c>
      <c r="AF295" s="5">
        <v>1</v>
      </c>
    </row>
    <row r="296" spans="2:32">
      <c r="B296" s="1">
        <v>0</v>
      </c>
      <c r="C296" s="1">
        <v>0</v>
      </c>
      <c r="D296" s="1">
        <v>0</v>
      </c>
      <c r="E296" s="1" t="s">
        <v>9</v>
      </c>
      <c r="F296" s="1" t="s">
        <v>310</v>
      </c>
      <c r="G296" s="1" t="s">
        <v>320</v>
      </c>
      <c r="H296" s="1" t="s">
        <v>354</v>
      </c>
      <c r="I296" s="1">
        <v>1</v>
      </c>
      <c r="J296" s="5">
        <v>-0.12737127371273718</v>
      </c>
      <c r="K296" s="5">
        <v>6.5040650406504003E-2</v>
      </c>
      <c r="L296" s="5">
        <v>-0.37940379403794033</v>
      </c>
      <c r="M296" s="5">
        <v>-0.42005420054200548</v>
      </c>
      <c r="N296" s="5">
        <v>-0.52303523035230359</v>
      </c>
      <c r="O296" s="5">
        <v>-0.31165311653116529</v>
      </c>
      <c r="P296" s="5">
        <v>8.6720867208672045E-2</v>
      </c>
      <c r="Q296" s="5">
        <v>-1.1680216802168024</v>
      </c>
      <c r="R296" s="5">
        <v>0.50406504065040647</v>
      </c>
      <c r="S296" s="5">
        <v>0.24661246612466128</v>
      </c>
      <c r="T296" s="5">
        <v>-0.10027100271002701</v>
      </c>
      <c r="U296" s="5">
        <v>0.2330623306233062</v>
      </c>
      <c r="V296" s="5">
        <v>-0.54471544715447162</v>
      </c>
      <c r="W296" s="5">
        <v>-0.16802168021680208</v>
      </c>
      <c r="X296" s="5">
        <v>0.57181571815718157</v>
      </c>
      <c r="Y296" s="5">
        <v>0.16531165311653112</v>
      </c>
      <c r="Z296" s="5">
        <v>0</v>
      </c>
      <c r="AA296" s="5">
        <v>-0.48780487804878059</v>
      </c>
      <c r="AB296" s="5">
        <v>-7.3170731707317083E-2</v>
      </c>
      <c r="AC296" s="5">
        <v>0.36856368563685632</v>
      </c>
      <c r="AD296" s="5">
        <v>0.50677506775067749</v>
      </c>
      <c r="AE296" s="5">
        <v>0</v>
      </c>
      <c r="AF296" s="5">
        <v>1</v>
      </c>
    </row>
    <row r="297" spans="2:32">
      <c r="B297" s="1">
        <v>0</v>
      </c>
      <c r="C297" s="1">
        <v>0</v>
      </c>
      <c r="D297" s="1">
        <v>125</v>
      </c>
      <c r="E297" s="1" t="s">
        <v>255</v>
      </c>
      <c r="F297" s="1" t="s">
        <v>102</v>
      </c>
      <c r="G297" s="1" t="s">
        <v>84</v>
      </c>
      <c r="H297" s="1" t="s">
        <v>20</v>
      </c>
      <c r="I297" s="1">
        <v>0</v>
      </c>
      <c r="J297" s="5">
        <v>1.2072845131304164E-2</v>
      </c>
      <c r="K297" s="5">
        <v>4.9467477906780695E-2</v>
      </c>
      <c r="L297" s="5">
        <v>2.0226524884657541E-2</v>
      </c>
      <c r="M297" s="5">
        <v>-4.802328232654563E-3</v>
      </c>
      <c r="N297" s="5">
        <v>-1.9472909038367028E-2</v>
      </c>
      <c r="O297" s="5">
        <v>-2.1106596775786839E-2</v>
      </c>
      <c r="P297" s="5">
        <v>8.9967094646727877E-4</v>
      </c>
      <c r="Q297" s="5">
        <v>-8.2308770786840207E-2</v>
      </c>
      <c r="R297" s="5">
        <v>-8.8333144112473765E-3</v>
      </c>
      <c r="S297" s="5">
        <v>-1.1263481002625251E-2</v>
      </c>
      <c r="T297" s="5">
        <v>4.9549638023132113E-3</v>
      </c>
      <c r="U297" s="5">
        <v>-8.1090549520910146E-3</v>
      </c>
      <c r="V297" s="5">
        <v>-1.2896743651407838E-2</v>
      </c>
      <c r="W297" s="5">
        <v>-2.9608419254406861E-2</v>
      </c>
      <c r="X297" s="5">
        <v>1.1437674837619215E-2</v>
      </c>
      <c r="Y297" s="5">
        <v>3.1013408145684662E-2</v>
      </c>
      <c r="Z297" s="5">
        <v>-2.1771717792423748E-2</v>
      </c>
      <c r="AA297" s="5">
        <v>2.3745981167304996E-2</v>
      </c>
      <c r="AB297" s="5">
        <v>-3.8190790523482669E-2</v>
      </c>
      <c r="AC297" s="5">
        <v>1.3242665876852168E-2</v>
      </c>
      <c r="AD297" s="5">
        <v>9.2434507557825635E-3</v>
      </c>
      <c r="AE297" s="5">
        <v>0</v>
      </c>
      <c r="AF297" s="5">
        <v>-1</v>
      </c>
    </row>
    <row r="298" spans="2:32">
      <c r="B298" s="1">
        <v>0</v>
      </c>
      <c r="C298" s="1">
        <v>0</v>
      </c>
      <c r="D298" s="1">
        <v>126</v>
      </c>
      <c r="E298" s="1" t="s">
        <v>255</v>
      </c>
      <c r="F298" s="1" t="s">
        <v>444</v>
      </c>
      <c r="G298" s="1" t="s">
        <v>320</v>
      </c>
      <c r="H298" s="1" t="s">
        <v>355</v>
      </c>
      <c r="I298" s="1">
        <v>1</v>
      </c>
      <c r="J298" s="5">
        <v>9.4386576009453341E-2</v>
      </c>
      <c r="K298" s="5">
        <v>0.14956467901669676</v>
      </c>
      <c r="L298" s="5">
        <v>0.44971860419448251</v>
      </c>
      <c r="M298" s="5">
        <v>6.2972976912938419E-2</v>
      </c>
      <c r="N298" s="5">
        <v>-0.15502966596950146</v>
      </c>
      <c r="O298" s="5">
        <v>-0.59010711305825758</v>
      </c>
      <c r="P298" s="5">
        <v>-0.35398160272554752</v>
      </c>
      <c r="Q298" s="5">
        <v>-1.8584059868747698</v>
      </c>
      <c r="R298" s="5">
        <v>0.16046806974396968</v>
      </c>
      <c r="S298" s="5">
        <v>-0.37429372354009055</v>
      </c>
      <c r="T298" s="5">
        <v>0.47416072189622094</v>
      </c>
      <c r="U298" s="5">
        <v>0.34803794705831403</v>
      </c>
      <c r="V298" s="5">
        <v>-0.38789659315131575</v>
      </c>
      <c r="W298" s="5">
        <v>-0.41644263907504253</v>
      </c>
      <c r="X298" s="5">
        <v>0.41532614558491998</v>
      </c>
      <c r="Y298" s="5">
        <v>-0.14846705100797417</v>
      </c>
      <c r="Z298" s="5">
        <v>-2.6972493270597114E-2</v>
      </c>
      <c r="AA298" s="5">
        <v>-0.21307960975894208</v>
      </c>
      <c r="AB298" s="5">
        <v>0.14247811818538078</v>
      </c>
      <c r="AC298" s="5">
        <v>-0.39292853155380386</v>
      </c>
      <c r="AD298" s="5">
        <v>0.20106658571660102</v>
      </c>
      <c r="AE298" s="5">
        <v>0</v>
      </c>
      <c r="AF298" s="5">
        <v>1</v>
      </c>
    </row>
    <row r="299" spans="2:32">
      <c r="B299" s="1">
        <v>0</v>
      </c>
      <c r="C299" s="1">
        <v>0</v>
      </c>
      <c r="D299" s="1">
        <v>127</v>
      </c>
      <c r="E299" s="1" t="s">
        <v>255</v>
      </c>
      <c r="F299" s="1" t="s">
        <v>445</v>
      </c>
      <c r="G299" s="1" t="s">
        <v>320</v>
      </c>
      <c r="H299" s="1" t="s">
        <v>356</v>
      </c>
      <c r="I299" s="1">
        <v>1</v>
      </c>
      <c r="J299" s="5">
        <v>0.38966386353863064</v>
      </c>
      <c r="K299" s="5">
        <v>-0.72760404223804276</v>
      </c>
      <c r="L299" s="5">
        <v>-2.8122814037937789</v>
      </c>
      <c r="M299" s="5">
        <v>4.5708108366382359E-3</v>
      </c>
      <c r="N299" s="5">
        <v>0.51044477758134643</v>
      </c>
      <c r="O299" s="5">
        <v>-0.97767332409575225</v>
      </c>
      <c r="P299" s="5">
        <v>5.197214391514169E-2</v>
      </c>
      <c r="Q299" s="5">
        <v>-0.99085778106932965</v>
      </c>
      <c r="R299" s="5">
        <v>-0.67065017439915908</v>
      </c>
      <c r="S299" s="5">
        <v>0.5405712169716661</v>
      </c>
      <c r="T299" s="5">
        <v>-0.15972335037507765</v>
      </c>
      <c r="U299" s="5">
        <v>0.30113896985044669</v>
      </c>
      <c r="V299" s="5">
        <v>0.65275735821109471</v>
      </c>
      <c r="W299" s="5">
        <v>-8.1009006641502193E-2</v>
      </c>
      <c r="X299" s="5">
        <v>-0.90036432701036828</v>
      </c>
      <c r="Y299" s="5">
        <v>-7.1313727363944771E-2</v>
      </c>
      <c r="Z299" s="5">
        <v>0.2847215586028955</v>
      </c>
      <c r="AA299" s="5">
        <v>0.12168044340388935</v>
      </c>
      <c r="AB299" s="5">
        <v>-2.3553789000907832</v>
      </c>
      <c r="AC299" s="5">
        <v>8.1142195040374621E-2</v>
      </c>
      <c r="AD299" s="5">
        <v>-1.6130010989536052</v>
      </c>
      <c r="AE299" s="5">
        <v>0</v>
      </c>
      <c r="AF299" s="5">
        <v>1</v>
      </c>
    </row>
    <row r="300" spans="2:32">
      <c r="B300" s="1">
        <v>0</v>
      </c>
      <c r="C300" s="1">
        <v>0</v>
      </c>
      <c r="D300" s="1">
        <v>128</v>
      </c>
      <c r="E300" s="1" t="s">
        <v>255</v>
      </c>
      <c r="F300" s="1" t="s">
        <v>446</v>
      </c>
      <c r="G300" s="1" t="s">
        <v>320</v>
      </c>
      <c r="H300" s="1" t="s">
        <v>359</v>
      </c>
      <c r="I300" s="1">
        <v>1</v>
      </c>
      <c r="J300" s="5" t="e">
        <v>#VALUE!</v>
      </c>
      <c r="K300" s="5" t="e">
        <v>#VALUE!</v>
      </c>
      <c r="L300" s="5" t="e">
        <v>#VALUE!</v>
      </c>
      <c r="M300" s="5" t="e">
        <v>#VALUE!</v>
      </c>
      <c r="N300" s="5" t="e">
        <v>#VALUE!</v>
      </c>
      <c r="O300" s="5" t="e">
        <v>#VALUE!</v>
      </c>
      <c r="P300" s="5" t="e">
        <v>#VALUE!</v>
      </c>
      <c r="Q300" s="5" t="e">
        <v>#VALUE!</v>
      </c>
      <c r="R300" s="5" t="e">
        <v>#VALUE!</v>
      </c>
      <c r="S300" s="5" t="e">
        <v>#VALUE!</v>
      </c>
      <c r="T300" s="5" t="e">
        <v>#VALUE!</v>
      </c>
      <c r="U300" s="5" t="e">
        <v>#VALUE!</v>
      </c>
      <c r="V300" s="5" t="e">
        <v>#VALUE!</v>
      </c>
      <c r="W300" s="5" t="e">
        <v>#VALUE!</v>
      </c>
      <c r="X300" s="5" t="e">
        <v>#VALUE!</v>
      </c>
      <c r="Y300" s="5" t="e">
        <v>#VALUE!</v>
      </c>
      <c r="Z300" s="5" t="e">
        <v>#VALUE!</v>
      </c>
      <c r="AA300" s="5" t="e">
        <v>#VALUE!</v>
      </c>
      <c r="AB300" s="5" t="e">
        <v>#VALUE!</v>
      </c>
      <c r="AC300" s="5" t="e">
        <v>#VALUE!</v>
      </c>
      <c r="AD300" s="5" t="e">
        <v>#VALUE!</v>
      </c>
      <c r="AE300" s="5" t="e">
        <v>#VALUE!</v>
      </c>
      <c r="AF300" s="5" t="e">
        <v>#VALUE!</v>
      </c>
    </row>
    <row r="301" spans="2:32">
      <c r="B301" s="1">
        <v>0</v>
      </c>
      <c r="C301" s="1">
        <v>0</v>
      </c>
      <c r="D301" s="1">
        <v>129</v>
      </c>
      <c r="E301" s="1" t="s">
        <v>255</v>
      </c>
      <c r="F301" s="1" t="s">
        <v>130</v>
      </c>
      <c r="G301" s="1" t="s">
        <v>84</v>
      </c>
      <c r="H301" s="1" t="s">
        <v>105</v>
      </c>
      <c r="I301" s="1">
        <v>0</v>
      </c>
      <c r="J301" s="5">
        <v>2.9116636738314088E-2</v>
      </c>
      <c r="K301" s="5">
        <v>0.1721351916727733</v>
      </c>
      <c r="L301" s="5">
        <v>-1.100191066531515E-2</v>
      </c>
      <c r="M301" s="5">
        <v>0.17453261835322093</v>
      </c>
      <c r="N301" s="5">
        <v>-1.9449788914376646E-2</v>
      </c>
      <c r="O301" s="5">
        <v>-0.22340995091263588</v>
      </c>
      <c r="P301" s="5">
        <v>1.4188179415166299E-2</v>
      </c>
      <c r="Q301" s="5">
        <v>5.4592436925335691E-2</v>
      </c>
      <c r="R301" s="5">
        <v>-0.17368035405309587</v>
      </c>
      <c r="S301" s="5">
        <v>4.1420415291403945E-2</v>
      </c>
      <c r="T301" s="5">
        <v>0.21202187041441736</v>
      </c>
      <c r="U301" s="5">
        <v>-5.7340369222673895E-2</v>
      </c>
      <c r="V301" s="5">
        <v>-4.4326730425214796E-2</v>
      </c>
      <c r="W301" s="5">
        <v>1.2793474223220341E-2</v>
      </c>
      <c r="X301" s="5">
        <v>-8.4047975307759995E-2</v>
      </c>
      <c r="Y301" s="5">
        <v>-4.8988428960721961E-2</v>
      </c>
      <c r="Z301" s="5">
        <v>-6.2994917718972546E-2</v>
      </c>
      <c r="AA301" s="5">
        <v>-0.13666498886067946</v>
      </c>
      <c r="AB301" s="5">
        <v>-4.7756265817886993E-2</v>
      </c>
      <c r="AC301" s="5">
        <v>-3.6080835920591098E-3</v>
      </c>
      <c r="AD301" s="5">
        <v>-0.12007546099535624</v>
      </c>
      <c r="AE301" s="5">
        <v>0</v>
      </c>
      <c r="AF301" s="5">
        <v>-1</v>
      </c>
    </row>
    <row r="302" spans="2:32">
      <c r="B302" s="1">
        <v>0</v>
      </c>
      <c r="C302" s="1">
        <v>0</v>
      </c>
      <c r="D302" s="1">
        <v>0</v>
      </c>
      <c r="E302" s="1" t="s">
        <v>256</v>
      </c>
      <c r="F302" s="1" t="s">
        <v>130</v>
      </c>
      <c r="G302" s="1" t="s">
        <v>84</v>
      </c>
      <c r="H302" s="1" t="s">
        <v>105</v>
      </c>
      <c r="I302" s="1">
        <v>0</v>
      </c>
      <c r="J302" s="5">
        <v>5.4528695093076528E-2</v>
      </c>
      <c r="K302" s="5">
        <v>0.11566425197515857</v>
      </c>
      <c r="L302" s="5">
        <v>-7.7529102206016623E-2</v>
      </c>
      <c r="M302" s="5">
        <v>9.0715078422258358E-2</v>
      </c>
      <c r="N302" s="5">
        <v>4.5322904523123217E-3</v>
      </c>
      <c r="O302" s="5">
        <v>-7.466497248134818E-2</v>
      </c>
      <c r="P302" s="5">
        <v>4.3269967041968539E-2</v>
      </c>
      <c r="Q302" s="5">
        <v>1.0790684383837897E-2</v>
      </c>
      <c r="R302" s="5">
        <v>-0.10084265285684643</v>
      </c>
      <c r="S302" s="5">
        <v>3.7991538593453174E-2</v>
      </c>
      <c r="T302" s="5">
        <v>8.1148478828572693E-2</v>
      </c>
      <c r="U302" s="5">
        <v>4.2510403418507424E-3</v>
      </c>
      <c r="V302" s="5">
        <v>-0.11848569760000151</v>
      </c>
      <c r="W302" s="5">
        <v>-4.8868737566379945E-2</v>
      </c>
      <c r="X302" s="5">
        <v>-9.5335160844570985E-2</v>
      </c>
      <c r="Y302" s="5">
        <v>-7.8839731550627484E-2</v>
      </c>
      <c r="Z302" s="5">
        <v>-0.11281867195600388</v>
      </c>
      <c r="AA302" s="5">
        <v>-7.7330011432165294E-2</v>
      </c>
      <c r="AB302" s="5">
        <v>-0.20011063950863603</v>
      </c>
      <c r="AC302" s="5">
        <v>-6.3735318700313182E-2</v>
      </c>
      <c r="AD302" s="5">
        <v>-5.4139682377797926E-2</v>
      </c>
      <c r="AE302" s="5">
        <v>0</v>
      </c>
      <c r="AF302" s="5">
        <v>-1</v>
      </c>
    </row>
    <row r="303" spans="2:32">
      <c r="B303" s="1">
        <v>0</v>
      </c>
      <c r="C303" s="1">
        <v>0</v>
      </c>
      <c r="D303" s="1">
        <v>0</v>
      </c>
      <c r="E303" s="1" t="s">
        <v>9</v>
      </c>
      <c r="F303" s="1" t="s">
        <v>130</v>
      </c>
      <c r="G303" s="1" t="s">
        <v>84</v>
      </c>
      <c r="H303" s="1" t="s">
        <v>105</v>
      </c>
      <c r="I303" s="1">
        <v>0</v>
      </c>
      <c r="J303" s="5">
        <v>4.8346500662729851E-2</v>
      </c>
      <c r="K303" s="5">
        <v>0.14595185232134544</v>
      </c>
      <c r="L303" s="5">
        <v>-4.9471454703997671E-2</v>
      </c>
      <c r="M303" s="5">
        <v>0.12015060756803039</v>
      </c>
      <c r="N303" s="5">
        <v>-1.4597262183600527E-2</v>
      </c>
      <c r="O303" s="5">
        <v>-0.1429488897307673</v>
      </c>
      <c r="P303" s="5">
        <v>2.5990876404068969E-2</v>
      </c>
      <c r="Q303" s="5">
        <v>2.0704413316955616E-2</v>
      </c>
      <c r="R303" s="5">
        <v>-0.13723431451676374</v>
      </c>
      <c r="S303" s="5">
        <v>3.7237375323549177E-2</v>
      </c>
      <c r="T303" s="5">
        <v>0.12072765444169206</v>
      </c>
      <c r="U303" s="5">
        <v>-2.3398481265718217E-2</v>
      </c>
      <c r="V303" s="5">
        <v>-7.6550299629014273E-2</v>
      </c>
      <c r="W303" s="5">
        <v>-1.7421930463935958E-2</v>
      </c>
      <c r="X303" s="5">
        <v>-9.2062412064805629E-2</v>
      </c>
      <c r="Y303" s="5">
        <v>-6.0022622666620583E-2</v>
      </c>
      <c r="Z303" s="5">
        <v>-9.1386986802557302E-2</v>
      </c>
      <c r="AA303" s="5">
        <v>-0.10603029601848454</v>
      </c>
      <c r="AB303" s="5">
        <v>-0.11809727238673061</v>
      </c>
      <c r="AC303" s="5">
        <v>-3.0462915926146091E-2</v>
      </c>
      <c r="AD303" s="5">
        <v>-8.6881490061594346E-2</v>
      </c>
      <c r="AE303" s="5">
        <v>0</v>
      </c>
      <c r="AF303" s="5">
        <v>-1</v>
      </c>
    </row>
    <row r="304" spans="2:32">
      <c r="B304" s="1">
        <v>0</v>
      </c>
      <c r="C304" s="1">
        <v>0</v>
      </c>
      <c r="D304" s="1">
        <v>130</v>
      </c>
      <c r="E304" s="1" t="s">
        <v>255</v>
      </c>
      <c r="F304" s="1" t="s">
        <v>311</v>
      </c>
      <c r="G304" s="1" t="s">
        <v>320</v>
      </c>
      <c r="H304" s="1" t="s">
        <v>357</v>
      </c>
      <c r="I304" s="1">
        <v>0</v>
      </c>
      <c r="J304" s="5" t="e">
        <v>#VALUE!</v>
      </c>
      <c r="K304" s="5" t="e">
        <v>#VALUE!</v>
      </c>
      <c r="L304" s="5" t="e">
        <v>#VALUE!</v>
      </c>
      <c r="M304" s="5" t="e">
        <v>#VALUE!</v>
      </c>
      <c r="N304" s="5" t="e">
        <v>#VALUE!</v>
      </c>
      <c r="O304" s="5" t="e">
        <v>#VALUE!</v>
      </c>
      <c r="P304" s="5" t="e">
        <v>#VALUE!</v>
      </c>
      <c r="Q304" s="5" t="e">
        <v>#VALUE!</v>
      </c>
      <c r="R304" s="5" t="e">
        <v>#VALUE!</v>
      </c>
      <c r="S304" s="5" t="e">
        <v>#VALUE!</v>
      </c>
      <c r="T304" s="5" t="e">
        <v>#VALUE!</v>
      </c>
      <c r="U304" s="5" t="e">
        <v>#VALUE!</v>
      </c>
      <c r="V304" s="5" t="e">
        <v>#VALUE!</v>
      </c>
      <c r="W304" s="5" t="e">
        <v>#VALUE!</v>
      </c>
      <c r="X304" s="5" t="e">
        <v>#VALUE!</v>
      </c>
      <c r="Y304" s="5" t="e">
        <v>#VALUE!</v>
      </c>
      <c r="Z304" s="5" t="e">
        <v>#VALUE!</v>
      </c>
      <c r="AA304" s="5" t="e">
        <v>#VALUE!</v>
      </c>
      <c r="AB304" s="5" t="e">
        <v>#VALUE!</v>
      </c>
      <c r="AC304" s="5" t="e">
        <v>#VALUE!</v>
      </c>
      <c r="AD304" s="5" t="e">
        <v>#VALUE!</v>
      </c>
      <c r="AE304" s="5" t="e">
        <v>#VALUE!</v>
      </c>
      <c r="AF304" s="5" t="e">
        <v>#VALUE!</v>
      </c>
    </row>
    <row r="305" spans="2:32">
      <c r="B305" s="1">
        <v>0</v>
      </c>
      <c r="C305" s="1">
        <v>0</v>
      </c>
      <c r="D305" s="1">
        <v>0</v>
      </c>
      <c r="E305" s="1" t="s">
        <v>256</v>
      </c>
      <c r="F305" s="1" t="s">
        <v>311</v>
      </c>
      <c r="G305" s="1" t="s">
        <v>320</v>
      </c>
      <c r="H305" s="1" t="s">
        <v>357</v>
      </c>
      <c r="I305" s="1">
        <v>0</v>
      </c>
      <c r="J305" s="5" t="e">
        <v>#VALUE!</v>
      </c>
      <c r="K305" s="5" t="e">
        <v>#VALUE!</v>
      </c>
      <c r="L305" s="5" t="e">
        <v>#VALUE!</v>
      </c>
      <c r="M305" s="5" t="e">
        <v>#VALUE!</v>
      </c>
      <c r="N305" s="5" t="e">
        <v>#VALUE!</v>
      </c>
      <c r="O305" s="5" t="e">
        <v>#VALUE!</v>
      </c>
      <c r="P305" s="5" t="e">
        <v>#VALUE!</v>
      </c>
      <c r="Q305" s="5" t="e">
        <v>#VALUE!</v>
      </c>
      <c r="R305" s="5" t="e">
        <v>#VALUE!</v>
      </c>
      <c r="S305" s="5" t="e">
        <v>#VALUE!</v>
      </c>
      <c r="T305" s="5" t="e">
        <v>#VALUE!</v>
      </c>
      <c r="U305" s="5" t="e">
        <v>#VALUE!</v>
      </c>
      <c r="V305" s="5" t="e">
        <v>#VALUE!</v>
      </c>
      <c r="W305" s="5" t="e">
        <v>#VALUE!</v>
      </c>
      <c r="X305" s="5" t="e">
        <v>#VALUE!</v>
      </c>
      <c r="Y305" s="5" t="e">
        <v>#VALUE!</v>
      </c>
      <c r="Z305" s="5" t="e">
        <v>#VALUE!</v>
      </c>
      <c r="AA305" s="5" t="e">
        <v>#VALUE!</v>
      </c>
      <c r="AB305" s="5" t="e">
        <v>#VALUE!</v>
      </c>
      <c r="AC305" s="5" t="e">
        <v>#VALUE!</v>
      </c>
      <c r="AD305" s="5" t="e">
        <v>#VALUE!</v>
      </c>
      <c r="AE305" s="5" t="e">
        <v>#VALUE!</v>
      </c>
      <c r="AF305" s="5" t="e">
        <v>#VALUE!</v>
      </c>
    </row>
    <row r="306" spans="2:32">
      <c r="B306" s="1">
        <v>0</v>
      </c>
      <c r="C306" s="1">
        <v>0</v>
      </c>
      <c r="D306" s="1">
        <v>0</v>
      </c>
      <c r="E306" s="1" t="s">
        <v>9</v>
      </c>
      <c r="F306" s="1" t="s">
        <v>311</v>
      </c>
      <c r="G306" s="1" t="s">
        <v>320</v>
      </c>
      <c r="H306" s="1" t="s">
        <v>357</v>
      </c>
      <c r="I306" s="1">
        <v>0</v>
      </c>
      <c r="J306" s="5" t="e">
        <v>#VALUE!</v>
      </c>
      <c r="K306" s="5" t="e">
        <v>#VALUE!</v>
      </c>
      <c r="L306" s="5" t="e">
        <v>#VALUE!</v>
      </c>
      <c r="M306" s="5" t="e">
        <v>#VALUE!</v>
      </c>
      <c r="N306" s="5" t="e">
        <v>#VALUE!</v>
      </c>
      <c r="O306" s="5" t="e">
        <v>#VALUE!</v>
      </c>
      <c r="P306" s="5" t="e">
        <v>#VALUE!</v>
      </c>
      <c r="Q306" s="5" t="e">
        <v>#VALUE!</v>
      </c>
      <c r="R306" s="5" t="e">
        <v>#VALUE!</v>
      </c>
      <c r="S306" s="5" t="e">
        <v>#VALUE!</v>
      </c>
      <c r="T306" s="5" t="e">
        <v>#VALUE!</v>
      </c>
      <c r="U306" s="5" t="e">
        <v>#VALUE!</v>
      </c>
      <c r="V306" s="5" t="e">
        <v>#VALUE!</v>
      </c>
      <c r="W306" s="5" t="e">
        <v>#VALUE!</v>
      </c>
      <c r="X306" s="5" t="e">
        <v>#VALUE!</v>
      </c>
      <c r="Y306" s="5" t="e">
        <v>#VALUE!</v>
      </c>
      <c r="Z306" s="5" t="e">
        <v>#VALUE!</v>
      </c>
      <c r="AA306" s="5" t="e">
        <v>#VALUE!</v>
      </c>
      <c r="AB306" s="5" t="e">
        <v>#VALUE!</v>
      </c>
      <c r="AC306" s="5" t="e">
        <v>#VALUE!</v>
      </c>
      <c r="AD306" s="5" t="e">
        <v>#VALUE!</v>
      </c>
      <c r="AE306" s="5" t="e">
        <v>#VALUE!</v>
      </c>
      <c r="AF306" s="5" t="e">
        <v>#VALUE!</v>
      </c>
    </row>
    <row r="307" spans="2:32">
      <c r="B307" s="1">
        <v>0</v>
      </c>
      <c r="C307" s="1">
        <v>0</v>
      </c>
      <c r="D307" s="1">
        <v>131</v>
      </c>
      <c r="E307" s="1" t="s">
        <v>255</v>
      </c>
      <c r="F307" s="1" t="s">
        <v>313</v>
      </c>
      <c r="G307" s="1" t="s">
        <v>320</v>
      </c>
      <c r="H307" s="1" t="s">
        <v>360</v>
      </c>
      <c r="I307" s="1">
        <v>1</v>
      </c>
      <c r="J307" s="5">
        <v>-0.35483870967741937</v>
      </c>
      <c r="K307" s="5">
        <v>0.20967741935483872</v>
      </c>
      <c r="L307" s="5">
        <v>-0.22580645161290322</v>
      </c>
      <c r="M307" s="5">
        <v>-0.12903225806451613</v>
      </c>
      <c r="N307" s="5">
        <v>-0.58064516129032262</v>
      </c>
      <c r="O307" s="5">
        <v>0.22580645161290322</v>
      </c>
      <c r="P307" s="5">
        <v>-0.29032258064516131</v>
      </c>
      <c r="Q307" s="5">
        <v>4.8387096774193547E-2</v>
      </c>
      <c r="R307" s="5">
        <v>0.32258064516129031</v>
      </c>
      <c r="S307" s="5">
        <v>0.19354838709677419</v>
      </c>
      <c r="T307" s="5">
        <v>0.12903225806451613</v>
      </c>
      <c r="U307" s="5">
        <v>-0.12903225806451613</v>
      </c>
      <c r="V307" s="5">
        <v>0.17741935483870969</v>
      </c>
      <c r="W307" s="5">
        <v>0.4838709677419355</v>
      </c>
      <c r="X307" s="5">
        <v>0.11290322580645161</v>
      </c>
      <c r="Y307" s="5">
        <v>0.37096774193548387</v>
      </c>
      <c r="Z307" s="5">
        <v>-0.12903225806451613</v>
      </c>
      <c r="AA307" s="5">
        <v>6.4516129032258063E-2</v>
      </c>
      <c r="AB307" s="5">
        <v>0.32258064516129031</v>
      </c>
      <c r="AC307" s="5">
        <v>0.54838709677419351</v>
      </c>
      <c r="AD307" s="5">
        <v>0</v>
      </c>
      <c r="AE307" s="5">
        <v>0</v>
      </c>
      <c r="AF307" s="5">
        <v>1</v>
      </c>
    </row>
    <row r="308" spans="2:32">
      <c r="B308" s="1">
        <v>0</v>
      </c>
      <c r="C308" s="1">
        <v>0</v>
      </c>
      <c r="D308" s="1">
        <v>0</v>
      </c>
      <c r="E308" s="1" t="s">
        <v>256</v>
      </c>
      <c r="F308" s="1" t="s">
        <v>313</v>
      </c>
      <c r="G308" s="1" t="s">
        <v>320</v>
      </c>
      <c r="H308" s="1" t="s">
        <v>360</v>
      </c>
      <c r="I308" s="1">
        <v>1</v>
      </c>
      <c r="J308" s="5">
        <v>-0.40322580645161288</v>
      </c>
      <c r="K308" s="5">
        <v>0.29032258064516131</v>
      </c>
      <c r="L308" s="5">
        <v>-0.17741935483870969</v>
      </c>
      <c r="M308" s="5">
        <v>-0.19354838709677419</v>
      </c>
      <c r="N308" s="5">
        <v>-0.11290322580645161</v>
      </c>
      <c r="O308" s="5">
        <v>-4.8387096774193547E-2</v>
      </c>
      <c r="P308" s="5">
        <v>-0.4838709677419355</v>
      </c>
      <c r="Q308" s="5">
        <v>0.19354838709677419</v>
      </c>
      <c r="R308" s="5">
        <v>-6.4516129032258063E-2</v>
      </c>
      <c r="S308" s="5">
        <v>0.17741935483870969</v>
      </c>
      <c r="T308" s="5">
        <v>0.29032258064516131</v>
      </c>
      <c r="U308" s="5">
        <v>-8.0645161290322578E-2</v>
      </c>
      <c r="V308" s="5">
        <v>0.24193548387096775</v>
      </c>
      <c r="W308" s="5">
        <v>0.59677419354838712</v>
      </c>
      <c r="X308" s="5">
        <v>0.16129032258064516</v>
      </c>
      <c r="Y308" s="5">
        <v>0.22580645161290322</v>
      </c>
      <c r="Z308" s="5">
        <v>8.0645161290322578E-2</v>
      </c>
      <c r="AA308" s="5">
        <v>0.25806451612903225</v>
      </c>
      <c r="AB308" s="5">
        <v>-9.6774193548387094E-2</v>
      </c>
      <c r="AC308" s="5">
        <v>0.22580645161290322</v>
      </c>
      <c r="AD308" s="5">
        <v>0.40322580645161288</v>
      </c>
      <c r="AE308" s="5">
        <v>0</v>
      </c>
      <c r="AF308" s="5">
        <v>1</v>
      </c>
    </row>
    <row r="309" spans="2:32">
      <c r="B309" s="1">
        <v>0</v>
      </c>
      <c r="C309" s="1">
        <v>0</v>
      </c>
      <c r="D309" s="1">
        <v>0</v>
      </c>
      <c r="E309" s="1" t="s">
        <v>9</v>
      </c>
      <c r="F309" s="1" t="s">
        <v>313</v>
      </c>
      <c r="G309" s="1" t="s">
        <v>320</v>
      </c>
      <c r="H309" s="1" t="s">
        <v>360</v>
      </c>
      <c r="I309" s="1">
        <v>1</v>
      </c>
      <c r="J309" s="5">
        <v>-0.38709677419354838</v>
      </c>
      <c r="K309" s="5">
        <v>0.25806451612903225</v>
      </c>
      <c r="L309" s="5">
        <v>-0.19354838709677419</v>
      </c>
      <c r="M309" s="5">
        <v>-0.16129032258064516</v>
      </c>
      <c r="N309" s="5">
        <v>-0.16129032258064516</v>
      </c>
      <c r="O309" s="5">
        <v>0.17741935483870969</v>
      </c>
      <c r="P309" s="5">
        <v>-0.32258064516129031</v>
      </c>
      <c r="Q309" s="5">
        <v>6.4516129032258063E-2</v>
      </c>
      <c r="R309" s="5">
        <v>0.25806451612903225</v>
      </c>
      <c r="S309" s="5">
        <v>0.19354838709677419</v>
      </c>
      <c r="T309" s="5">
        <v>0.29032258064516131</v>
      </c>
      <c r="U309" s="5">
        <v>-9.6774193548387094E-2</v>
      </c>
      <c r="V309" s="5">
        <v>0.20967741935483872</v>
      </c>
      <c r="W309" s="5">
        <v>0.5161290322580645</v>
      </c>
      <c r="X309" s="5">
        <v>0.12903225806451613</v>
      </c>
      <c r="Y309" s="5">
        <v>0.32258064516129031</v>
      </c>
      <c r="Z309" s="5">
        <v>4.8387096774193547E-2</v>
      </c>
      <c r="AA309" s="5">
        <v>0.16129032258064516</v>
      </c>
      <c r="AB309" s="5">
        <v>0.24193548387096775</v>
      </c>
      <c r="AC309" s="5">
        <v>0.38709677419354838</v>
      </c>
      <c r="AD309" s="5">
        <v>0.29032258064516131</v>
      </c>
      <c r="AE309" s="5">
        <v>0</v>
      </c>
      <c r="AF309" s="5">
        <v>1</v>
      </c>
    </row>
    <row r="310" spans="2:32">
      <c r="B310" s="1">
        <v>0</v>
      </c>
      <c r="C310" s="1">
        <v>0</v>
      </c>
      <c r="D310" s="1">
        <v>132</v>
      </c>
      <c r="E310" s="1" t="s">
        <v>256</v>
      </c>
      <c r="F310" s="1" t="s">
        <v>312</v>
      </c>
      <c r="G310" s="1" t="s">
        <v>320</v>
      </c>
      <c r="H310" s="1" t="s">
        <v>358</v>
      </c>
      <c r="I310" s="1">
        <v>1</v>
      </c>
      <c r="J310" s="5" t="e">
        <v>#VALUE!</v>
      </c>
      <c r="K310" s="5" t="e">
        <v>#VALUE!</v>
      </c>
      <c r="L310" s="5" t="e">
        <v>#VALUE!</v>
      </c>
      <c r="M310" s="5" t="e">
        <v>#VALUE!</v>
      </c>
      <c r="N310" s="5" t="e">
        <v>#VALUE!</v>
      </c>
      <c r="O310" s="5" t="e">
        <v>#VALUE!</v>
      </c>
      <c r="P310" s="5" t="e">
        <v>#VALUE!</v>
      </c>
      <c r="Q310" s="5" t="e">
        <v>#VALUE!</v>
      </c>
      <c r="R310" s="5" t="e">
        <v>#VALUE!</v>
      </c>
      <c r="S310" s="5" t="e">
        <v>#VALUE!</v>
      </c>
      <c r="T310" s="5" t="e">
        <v>#VALUE!</v>
      </c>
      <c r="U310" s="5" t="e">
        <v>#VALUE!</v>
      </c>
      <c r="V310" s="5" t="e">
        <v>#VALUE!</v>
      </c>
      <c r="W310" s="5" t="e">
        <v>#VALUE!</v>
      </c>
      <c r="X310" s="5" t="e">
        <v>#VALUE!</v>
      </c>
      <c r="Y310" s="5" t="e">
        <v>#VALUE!</v>
      </c>
      <c r="Z310" s="5" t="e">
        <v>#VALUE!</v>
      </c>
      <c r="AA310" s="5" t="e">
        <v>#VALUE!</v>
      </c>
      <c r="AB310" s="5" t="e">
        <v>#VALUE!</v>
      </c>
      <c r="AC310" s="5" t="e">
        <v>#VALUE!</v>
      </c>
      <c r="AD310" s="5" t="e">
        <v>#VALUE!</v>
      </c>
      <c r="AE310" s="5" t="e">
        <v>#VALUE!</v>
      </c>
      <c r="AF310" s="5" t="e">
        <v>#VALUE!</v>
      </c>
    </row>
    <row r="311" spans="2:32">
      <c r="B311" s="1">
        <v>0</v>
      </c>
      <c r="C311" s="1">
        <v>0</v>
      </c>
      <c r="D311" s="1">
        <v>133</v>
      </c>
      <c r="E311" s="1" t="s">
        <v>256</v>
      </c>
      <c r="F311" s="1" t="s">
        <v>90</v>
      </c>
      <c r="G311" s="1" t="s">
        <v>84</v>
      </c>
      <c r="H311" s="1" t="s">
        <v>24</v>
      </c>
      <c r="I311" s="1">
        <v>0</v>
      </c>
      <c r="J311" s="5" t="e">
        <v>#VALUE!</v>
      </c>
      <c r="K311" s="5" t="e">
        <v>#VALUE!</v>
      </c>
      <c r="L311" s="5" t="e">
        <v>#VALUE!</v>
      </c>
      <c r="M311" s="5" t="e">
        <v>#VALUE!</v>
      </c>
      <c r="N311" s="5" t="e">
        <v>#VALUE!</v>
      </c>
      <c r="O311" s="5" t="e">
        <v>#VALUE!</v>
      </c>
      <c r="P311" s="5" t="e">
        <v>#VALUE!</v>
      </c>
      <c r="Q311" s="5" t="e">
        <v>#VALUE!</v>
      </c>
      <c r="R311" s="5" t="e">
        <v>#VALUE!</v>
      </c>
      <c r="S311" s="5" t="e">
        <v>#VALUE!</v>
      </c>
      <c r="T311" s="5" t="e">
        <v>#VALUE!</v>
      </c>
      <c r="U311" s="5" t="e">
        <v>#VALUE!</v>
      </c>
      <c r="V311" s="5" t="e">
        <v>#VALUE!</v>
      </c>
      <c r="W311" s="5" t="e">
        <v>#VALUE!</v>
      </c>
      <c r="X311" s="5" t="e">
        <v>#VALUE!</v>
      </c>
      <c r="Y311" s="5" t="e">
        <v>#VALUE!</v>
      </c>
      <c r="Z311" s="5" t="e">
        <v>#VALUE!</v>
      </c>
      <c r="AA311" s="5" t="e">
        <v>#VALUE!</v>
      </c>
      <c r="AB311" s="5" t="e">
        <v>#VALUE!</v>
      </c>
      <c r="AC311" s="5" t="e">
        <v>#VALUE!</v>
      </c>
      <c r="AD311" s="5" t="e">
        <v>#VALUE!</v>
      </c>
      <c r="AE311" s="5" t="e">
        <v>#VALUE!</v>
      </c>
      <c r="AF311" s="5" t="e">
        <v>#VALUE!</v>
      </c>
    </row>
    <row r="312" spans="2:32">
      <c r="B312" s="1">
        <v>0</v>
      </c>
      <c r="C312" s="1">
        <v>0</v>
      </c>
      <c r="D312" s="1">
        <v>134</v>
      </c>
      <c r="E312" s="1" t="s">
        <v>9</v>
      </c>
      <c r="F312" s="1" t="s">
        <v>479</v>
      </c>
      <c r="G312" s="1" t="s">
        <v>83</v>
      </c>
      <c r="H312" s="1" t="s">
        <v>25</v>
      </c>
      <c r="I312" s="1">
        <v>1</v>
      </c>
      <c r="J312" s="5" t="e">
        <v>#VALUE!</v>
      </c>
      <c r="K312" s="5" t="e">
        <v>#VALUE!</v>
      </c>
      <c r="L312" s="5" t="e">
        <v>#VALUE!</v>
      </c>
      <c r="M312" s="5" t="e">
        <v>#VALUE!</v>
      </c>
      <c r="N312" s="5" t="e">
        <v>#VALUE!</v>
      </c>
      <c r="O312" s="5" t="e">
        <v>#VALUE!</v>
      </c>
      <c r="P312" s="5" t="e">
        <v>#VALUE!</v>
      </c>
      <c r="Q312" s="5" t="e">
        <v>#VALUE!</v>
      </c>
      <c r="R312" s="5" t="e">
        <v>#VALUE!</v>
      </c>
      <c r="S312" s="5" t="e">
        <v>#VALUE!</v>
      </c>
      <c r="T312" s="5" t="e">
        <v>#VALUE!</v>
      </c>
      <c r="U312" s="5" t="e">
        <v>#VALUE!</v>
      </c>
      <c r="V312" s="5" t="e">
        <v>#VALUE!</v>
      </c>
      <c r="W312" s="5" t="e">
        <v>#VALUE!</v>
      </c>
      <c r="X312" s="5" t="e">
        <v>#VALUE!</v>
      </c>
      <c r="Y312" s="5" t="e">
        <v>#VALUE!</v>
      </c>
      <c r="Z312" s="5" t="e">
        <v>#VALUE!</v>
      </c>
      <c r="AA312" s="5" t="e">
        <v>#VALUE!</v>
      </c>
      <c r="AB312" s="5" t="e">
        <v>#VALUE!</v>
      </c>
      <c r="AC312" s="5" t="e">
        <v>#VALUE!</v>
      </c>
      <c r="AD312" s="5" t="e">
        <v>#VALUE!</v>
      </c>
      <c r="AE312" s="5" t="e">
        <v>#VALUE!</v>
      </c>
      <c r="AF312" s="5" t="e">
        <v>#VALUE!</v>
      </c>
    </row>
    <row r="313" spans="2:32">
      <c r="B313" s="1" t="s">
        <v>200</v>
      </c>
      <c r="C313" s="1" t="s">
        <v>184</v>
      </c>
      <c r="D313" s="1">
        <v>135</v>
      </c>
      <c r="E313" s="1" t="s">
        <v>255</v>
      </c>
      <c r="F313" s="1" t="s">
        <v>447</v>
      </c>
      <c r="G313" s="1" t="s">
        <v>84</v>
      </c>
      <c r="H313" s="1" t="s">
        <v>34</v>
      </c>
      <c r="I313" s="1">
        <v>1</v>
      </c>
      <c r="J313" s="5">
        <v>6.6580763191676315E-2</v>
      </c>
      <c r="K313" s="5">
        <v>-6.3179207992199338E-2</v>
      </c>
      <c r="L313" s="5">
        <v>0.23004946747740102</v>
      </c>
      <c r="M313" s="5">
        <v>9.9673369179467564E-2</v>
      </c>
      <c r="N313" s="5">
        <v>-5.7995332995199288E-3</v>
      </c>
      <c r="O313" s="5">
        <v>-0.17455549238776716</v>
      </c>
      <c r="P313" s="5">
        <v>9.6204173281782462E-2</v>
      </c>
      <c r="Q313" s="5">
        <v>7.8886937696989484E-2</v>
      </c>
      <c r="R313" s="5">
        <v>7.2496758154990168E-2</v>
      </c>
      <c r="S313" s="5">
        <v>-5.9768927373092091E-2</v>
      </c>
      <c r="T313" s="5">
        <v>-9.9686510236662418E-2</v>
      </c>
      <c r="U313" s="5">
        <v>-0.23863139771965478</v>
      </c>
      <c r="V313" s="5">
        <v>-8.0554597307640155E-2</v>
      </c>
      <c r="W313" s="5">
        <v>0.27510872620601834</v>
      </c>
      <c r="X313" s="5">
        <v>-9.6268287832048507E-2</v>
      </c>
      <c r="Y313" s="5">
        <v>8.924188752876451E-2</v>
      </c>
      <c r="Z313" s="5">
        <v>4.2720226267854329E-3</v>
      </c>
      <c r="AA313" s="5">
        <v>0.19728088470913313</v>
      </c>
      <c r="AB313" s="5">
        <v>0.13156609143047057</v>
      </c>
      <c r="AC313" s="5">
        <v>7.5799389987714974E-2</v>
      </c>
      <c r="AD313" s="5">
        <v>0.31845989308733313</v>
      </c>
      <c r="AE313" s="5">
        <v>0</v>
      </c>
      <c r="AF313" s="5">
        <v>1</v>
      </c>
    </row>
    <row r="314" spans="2:32">
      <c r="B314" s="1">
        <v>0</v>
      </c>
      <c r="C314" s="1">
        <v>0</v>
      </c>
      <c r="D314" s="1">
        <v>0</v>
      </c>
      <c r="E314" s="1" t="s">
        <v>256</v>
      </c>
      <c r="F314" s="1" t="s">
        <v>447</v>
      </c>
      <c r="G314" s="1" t="s">
        <v>84</v>
      </c>
      <c r="H314" s="1" t="s">
        <v>34</v>
      </c>
      <c r="I314" s="1">
        <v>1</v>
      </c>
      <c r="J314" s="5">
        <v>1.9565430437832442E-2</v>
      </c>
      <c r="K314" s="5">
        <v>-2.2657319034425288E-2</v>
      </c>
      <c r="L314" s="5">
        <v>0.22480630065968274</v>
      </c>
      <c r="M314" s="5">
        <v>0.13700268762858875</v>
      </c>
      <c r="N314" s="5">
        <v>-4.5225440035108387E-2</v>
      </c>
      <c r="O314" s="5">
        <v>-0.13357954101773306</v>
      </c>
      <c r="P314" s="5">
        <v>3.0329792253675637E-2</v>
      </c>
      <c r="Q314" s="5">
        <v>0.13996500890934815</v>
      </c>
      <c r="R314" s="5">
        <v>-3.9780513171960276E-2</v>
      </c>
      <c r="S314" s="5">
        <v>-3.9209159508185036E-2</v>
      </c>
      <c r="T314" s="5">
        <v>-8.1714369331382361E-2</v>
      </c>
      <c r="U314" s="5">
        <v>-0.2308274291214831</v>
      </c>
      <c r="V314" s="5">
        <v>-0.10656719009858445</v>
      </c>
      <c r="W314" s="5">
        <v>0.30170297669437363</v>
      </c>
      <c r="X314" s="5">
        <v>-0.10006326215264512</v>
      </c>
      <c r="Y314" s="5">
        <v>0.11333854104797698</v>
      </c>
      <c r="Z314" s="5">
        <v>2.3054910980490187E-2</v>
      </c>
      <c r="AA314" s="5">
        <v>0.23445153582179085</v>
      </c>
      <c r="AB314" s="5">
        <v>0.19751880012595385</v>
      </c>
      <c r="AC314" s="5">
        <v>0.15364399014371299</v>
      </c>
      <c r="AD314" s="5">
        <v>0.29641523969649025</v>
      </c>
      <c r="AE314" s="5">
        <v>0</v>
      </c>
      <c r="AF314" s="5">
        <v>1</v>
      </c>
    </row>
    <row r="315" spans="2:32">
      <c r="B315" s="1">
        <v>0</v>
      </c>
      <c r="C315" s="1">
        <v>0</v>
      </c>
      <c r="D315" s="1">
        <v>0</v>
      </c>
      <c r="E315" s="1" t="s">
        <v>9</v>
      </c>
      <c r="F315" s="1" t="s">
        <v>447</v>
      </c>
      <c r="G315" s="1" t="s">
        <v>84</v>
      </c>
      <c r="H315" s="1" t="s">
        <v>34</v>
      </c>
      <c r="I315" s="1">
        <v>1</v>
      </c>
      <c r="J315" s="5">
        <v>4.4989737542441129E-2</v>
      </c>
      <c r="K315" s="5">
        <v>-4.6895423257480202E-2</v>
      </c>
      <c r="L315" s="5">
        <v>0.22914676200097811</v>
      </c>
      <c r="M315" s="5">
        <v>0.11427605041247775</v>
      </c>
      <c r="N315" s="5">
        <v>-2.1631384603179489E-2</v>
      </c>
      <c r="O315" s="5">
        <v>-0.15504772235302922</v>
      </c>
      <c r="P315" s="5">
        <v>7.3283709541847056E-2</v>
      </c>
      <c r="Q315" s="5">
        <v>0.10218256558111379</v>
      </c>
      <c r="R315" s="5">
        <v>3.0770397761646154E-2</v>
      </c>
      <c r="S315" s="5">
        <v>-5.3117854737964973E-2</v>
      </c>
      <c r="T315" s="5">
        <v>-9.2195368633456537E-2</v>
      </c>
      <c r="U315" s="5">
        <v>-0.23478356281667864</v>
      </c>
      <c r="V315" s="5">
        <v>-8.880216243171786E-2</v>
      </c>
      <c r="W315" s="5">
        <v>0.28614991630849618</v>
      </c>
      <c r="X315" s="5">
        <v>-9.5714983014316968E-2</v>
      </c>
      <c r="Y315" s="5">
        <v>0.10088771236869065</v>
      </c>
      <c r="Z315" s="5">
        <v>1.3628966916751965E-2</v>
      </c>
      <c r="AA315" s="5">
        <v>0.21324276506791562</v>
      </c>
      <c r="AB315" s="5">
        <v>0.1614857086689156</v>
      </c>
      <c r="AC315" s="5">
        <v>0.10697834121886732</v>
      </c>
      <c r="AD315" s="5">
        <v>0.3124483287419153</v>
      </c>
      <c r="AE315" s="5">
        <v>0</v>
      </c>
      <c r="AF315" s="5">
        <v>1</v>
      </c>
    </row>
    <row r="316" spans="2:32">
      <c r="B316" s="1">
        <v>0</v>
      </c>
      <c r="C316" s="1">
        <v>0</v>
      </c>
      <c r="D316" s="1">
        <v>136</v>
      </c>
      <c r="E316" s="1" t="s">
        <v>255</v>
      </c>
      <c r="F316" s="1" t="s">
        <v>99</v>
      </c>
      <c r="G316" s="1" t="s">
        <v>84</v>
      </c>
      <c r="H316" s="1" t="s">
        <v>32</v>
      </c>
      <c r="I316" s="1">
        <v>1</v>
      </c>
      <c r="J316" s="5">
        <v>0.14541152270291691</v>
      </c>
      <c r="K316" s="5">
        <v>-0.10536056289</v>
      </c>
      <c r="L316" s="5">
        <v>0.10942117804699883</v>
      </c>
      <c r="M316" s="5">
        <v>9.2581345798414802E-2</v>
      </c>
      <c r="N316" s="5">
        <v>2.5115536329594398E-2</v>
      </c>
      <c r="O316" s="5">
        <v>-0.37488195999554763</v>
      </c>
      <c r="P316" s="5">
        <v>0.2304229109874682</v>
      </c>
      <c r="Q316" s="5">
        <v>0.44343072027995389</v>
      </c>
      <c r="R316" s="5">
        <v>-9.3116868477780723E-2</v>
      </c>
      <c r="S316" s="5">
        <v>-7.0266210658571096E-2</v>
      </c>
      <c r="T316" s="5">
        <v>-0.10175645978294891</v>
      </c>
      <c r="U316" s="5">
        <v>-0.27412919894644322</v>
      </c>
      <c r="V316" s="5">
        <v>-0.11405043199813848</v>
      </c>
      <c r="W316" s="5">
        <v>0.12343980705953478</v>
      </c>
      <c r="X316" s="5">
        <v>0.10270113271042479</v>
      </c>
      <c r="Y316" s="5">
        <v>6.3060066075842705E-2</v>
      </c>
      <c r="Z316" s="5">
        <v>0.13472566010604178</v>
      </c>
      <c r="AA316" s="5">
        <v>0.12591747935958741</v>
      </c>
      <c r="AB316" s="5">
        <v>0.15979892370583923</v>
      </c>
      <c r="AC316" s="5">
        <v>1.6863197404157274E-2</v>
      </c>
      <c r="AD316" s="5">
        <v>0.38456016775513063</v>
      </c>
      <c r="AE316" s="5">
        <v>0</v>
      </c>
      <c r="AF316" s="5">
        <v>1</v>
      </c>
    </row>
    <row r="317" spans="2:32">
      <c r="B317" s="1">
        <v>0</v>
      </c>
      <c r="C317" s="1">
        <v>0</v>
      </c>
      <c r="D317" s="1">
        <v>0</v>
      </c>
      <c r="E317" s="1" t="s">
        <v>256</v>
      </c>
      <c r="F317" s="1" t="s">
        <v>99</v>
      </c>
      <c r="G317" s="1" t="s">
        <v>84</v>
      </c>
      <c r="H317" s="1" t="s">
        <v>32</v>
      </c>
      <c r="I317" s="1">
        <v>1</v>
      </c>
      <c r="J317" s="5">
        <v>6.7150980401113169E-2</v>
      </c>
      <c r="K317" s="5">
        <v>-0.12301911050268098</v>
      </c>
      <c r="L317" s="5">
        <v>0.27797105862210153</v>
      </c>
      <c r="M317" s="5">
        <v>6.0677245080939447E-2</v>
      </c>
      <c r="N317" s="5">
        <v>6.3493455662247761E-2</v>
      </c>
      <c r="O317" s="5">
        <v>-0.45982491582668594</v>
      </c>
      <c r="P317" s="5">
        <v>0.32586412069838222</v>
      </c>
      <c r="Q317" s="5">
        <v>0.27094969028748778</v>
      </c>
      <c r="R317" s="5">
        <v>-5.7926822756151339E-2</v>
      </c>
      <c r="S317" s="5">
        <v>1.8944619005320386E-2</v>
      </c>
      <c r="T317" s="5">
        <v>-4.8062889104100335E-3</v>
      </c>
      <c r="U317" s="5">
        <v>-0.34192618222433507</v>
      </c>
      <c r="V317" s="5">
        <v>-0.11179011981973747</v>
      </c>
      <c r="W317" s="5">
        <v>0.15856182402114585</v>
      </c>
      <c r="X317" s="5">
        <v>0.16687979936750613</v>
      </c>
      <c r="Y317" s="5">
        <v>0.18388389483435014</v>
      </c>
      <c r="Z317" s="5">
        <v>0.18880454095389623</v>
      </c>
      <c r="AA317" s="5">
        <v>0.1478634113550728</v>
      </c>
      <c r="AB317" s="5">
        <v>0.21965328537253323</v>
      </c>
      <c r="AC317" s="5">
        <v>-1.3232837882915427E-2</v>
      </c>
      <c r="AD317" s="5">
        <v>0.29550977404165624</v>
      </c>
      <c r="AE317" s="5">
        <v>0</v>
      </c>
      <c r="AF317" s="5">
        <v>1</v>
      </c>
    </row>
    <row r="318" spans="2:32">
      <c r="B318" s="1">
        <v>0</v>
      </c>
      <c r="C318" s="1">
        <v>0</v>
      </c>
      <c r="D318" s="1">
        <v>0</v>
      </c>
      <c r="E318" s="1" t="s">
        <v>9</v>
      </c>
      <c r="F318" s="1" t="s">
        <v>99</v>
      </c>
      <c r="G318" s="1" t="s">
        <v>84</v>
      </c>
      <c r="H318" s="1" t="s">
        <v>32</v>
      </c>
      <c r="I318" s="1">
        <v>1</v>
      </c>
      <c r="J318" s="5">
        <v>0.11618478799422488</v>
      </c>
      <c r="K318" s="5">
        <v>-0.1030070413702759</v>
      </c>
      <c r="L318" s="5">
        <v>0.15022751020976674</v>
      </c>
      <c r="M318" s="5">
        <v>8.5883481412559304E-2</v>
      </c>
      <c r="N318" s="5">
        <v>3.7513214691696127E-2</v>
      </c>
      <c r="O318" s="5">
        <v>-0.38201173736430444</v>
      </c>
      <c r="P318" s="5">
        <v>0.25996096539143543</v>
      </c>
      <c r="Q318" s="5">
        <v>0.40099219358695909</v>
      </c>
      <c r="R318" s="5">
        <v>-7.7552981345691066E-2</v>
      </c>
      <c r="S318" s="5">
        <v>-5.0330976316605297E-2</v>
      </c>
      <c r="T318" s="5">
        <v>-6.4838015707483362E-2</v>
      </c>
      <c r="U318" s="5">
        <v>-0.28756089163841131</v>
      </c>
      <c r="V318" s="5">
        <v>-0.10946425708568572</v>
      </c>
      <c r="W318" s="5">
        <v>0.1295342446097294</v>
      </c>
      <c r="X318" s="5">
        <v>0.11928111900243306</v>
      </c>
      <c r="Y318" s="5">
        <v>9.6598812985017338E-2</v>
      </c>
      <c r="Z318" s="5">
        <v>0.15120559809958342</v>
      </c>
      <c r="AA318" s="5">
        <v>0.13228828355980995</v>
      </c>
      <c r="AB318" s="5">
        <v>0.17854203222402051</v>
      </c>
      <c r="AC318" s="5">
        <v>1.5244105193114747E-2</v>
      </c>
      <c r="AD318" s="5">
        <v>0.36622302133372786</v>
      </c>
      <c r="AE318" s="5">
        <v>0</v>
      </c>
      <c r="AF318" s="5">
        <v>1</v>
      </c>
    </row>
    <row r="319" spans="2:32">
      <c r="B319" s="1">
        <v>0</v>
      </c>
      <c r="C319" s="1">
        <v>0</v>
      </c>
      <c r="D319" s="1">
        <v>137</v>
      </c>
      <c r="E319" s="1" t="s">
        <v>9</v>
      </c>
      <c r="F319" s="1" t="s">
        <v>254</v>
      </c>
      <c r="G319" s="1" t="s">
        <v>84</v>
      </c>
      <c r="H319" s="1" t="s">
        <v>258</v>
      </c>
      <c r="I319" s="1">
        <v>0</v>
      </c>
      <c r="J319" s="5">
        <v>0.12462419418154877</v>
      </c>
      <c r="K319" s="5">
        <v>6.804210363048048E-2</v>
      </c>
      <c r="L319" s="5">
        <v>-1.6317622922199598E-2</v>
      </c>
      <c r="M319" s="5">
        <v>-0.25359123933005834</v>
      </c>
      <c r="N319" s="5">
        <v>6.2690678780651543E-2</v>
      </c>
      <c r="O319" s="5">
        <v>0.27467217605993499</v>
      </c>
      <c r="P319" s="5">
        <v>5.9404361625631313E-2</v>
      </c>
      <c r="Q319" s="5">
        <v>0.18324517336164667</v>
      </c>
      <c r="R319" s="5">
        <v>-7.3093452299219486E-2</v>
      </c>
      <c r="S319" s="5">
        <v>-3.7033156655769159E-2</v>
      </c>
      <c r="T319" s="5">
        <v>-0.12578901405250445</v>
      </c>
      <c r="U319" s="5">
        <v>2.7504420898891685E-2</v>
      </c>
      <c r="V319" s="5">
        <v>8.9751566424415188E-2</v>
      </c>
      <c r="W319" s="5">
        <v>-0.29152288195117015</v>
      </c>
      <c r="X319" s="5">
        <v>-0.26208985406817087</v>
      </c>
      <c r="Y319" s="5">
        <v>1.3132671883608291E-2</v>
      </c>
      <c r="Z319" s="5">
        <v>0.1712317458167123</v>
      </c>
      <c r="AA319" s="5">
        <v>-5.2651744684577145E-2</v>
      </c>
      <c r="AB319" s="5">
        <v>0.16557976860385382</v>
      </c>
      <c r="AC319" s="5">
        <v>-0.35138106007583847</v>
      </c>
      <c r="AD319" s="5">
        <v>-0.17389775889208958</v>
      </c>
      <c r="AE319" s="5">
        <v>0</v>
      </c>
      <c r="AF319" s="5">
        <v>-1</v>
      </c>
    </row>
    <row r="320" spans="2:32">
      <c r="B320" s="1">
        <v>0</v>
      </c>
      <c r="C320" s="1">
        <v>0</v>
      </c>
      <c r="D320" s="1">
        <v>138</v>
      </c>
      <c r="E320" s="1" t="s">
        <v>255</v>
      </c>
      <c r="F320" s="1" t="s">
        <v>448</v>
      </c>
      <c r="G320" s="1" t="s">
        <v>84</v>
      </c>
      <c r="H320" s="1" t="s">
        <v>259</v>
      </c>
      <c r="I320" s="1">
        <v>1</v>
      </c>
      <c r="J320" s="5">
        <v>-9.5653902182603265E-3</v>
      </c>
      <c r="K320" s="5">
        <v>0.38849810608081092</v>
      </c>
      <c r="L320" s="5">
        <v>0.12623173611585925</v>
      </c>
      <c r="M320" s="5">
        <v>0.39508350998162173</v>
      </c>
      <c r="N320" s="5">
        <v>0.11739686894253973</v>
      </c>
      <c r="O320" s="5">
        <v>6.663445387145835E-3</v>
      </c>
      <c r="P320" s="5">
        <v>-0.52337608394682056</v>
      </c>
      <c r="Q320" s="5">
        <v>-0.19451864060771171</v>
      </c>
      <c r="R320" s="5">
        <v>0.11094372979051652</v>
      </c>
      <c r="S320" s="5">
        <v>-7.0531328568024548E-2</v>
      </c>
      <c r="T320" s="5">
        <v>-0.2054175352340443</v>
      </c>
      <c r="U320" s="5">
        <v>-1.1558883077608217E-2</v>
      </c>
      <c r="V320" s="5">
        <v>-3.6999699870562092E-2</v>
      </c>
      <c r="W320" s="5">
        <v>-0.13192707073116486</v>
      </c>
      <c r="X320" s="5">
        <v>-0.1455778148003527</v>
      </c>
      <c r="Y320" s="5">
        <v>3.8035504790192081E-3</v>
      </c>
      <c r="Z320" s="5">
        <v>0.10411101836462915</v>
      </c>
      <c r="AA320" s="5">
        <v>-5.2699297183570026E-2</v>
      </c>
      <c r="AB320" s="5">
        <v>0.31914161329313945</v>
      </c>
      <c r="AC320" s="5">
        <v>-0.20894730825217431</v>
      </c>
      <c r="AD320" s="5">
        <v>5.5026863280946053E-2</v>
      </c>
      <c r="AE320" s="5">
        <v>0</v>
      </c>
      <c r="AF320" s="5">
        <v>1</v>
      </c>
    </row>
    <row r="321" spans="2:32">
      <c r="B321" s="1">
        <v>0</v>
      </c>
      <c r="C321" s="1">
        <v>0</v>
      </c>
      <c r="D321" s="1">
        <v>0</v>
      </c>
      <c r="E321" s="1" t="s">
        <v>256</v>
      </c>
      <c r="F321" s="1" t="s">
        <v>448</v>
      </c>
      <c r="G321" s="1" t="s">
        <v>84</v>
      </c>
      <c r="H321" s="1" t="s">
        <v>259</v>
      </c>
      <c r="I321" s="1">
        <v>1</v>
      </c>
      <c r="J321" s="5">
        <v>7.2843710053095579E-3</v>
      </c>
      <c r="K321" s="5">
        <v>0.24177198003757139</v>
      </c>
      <c r="L321" s="5">
        <v>6.927615187324869E-2</v>
      </c>
      <c r="M321" s="5">
        <v>-0.10941275715548822</v>
      </c>
      <c r="N321" s="5">
        <v>-0.20231945152464043</v>
      </c>
      <c r="O321" s="5">
        <v>4.7124831189198774E-2</v>
      </c>
      <c r="P321" s="5">
        <v>-0.14304095235827999</v>
      </c>
      <c r="Q321" s="5">
        <v>0.13591547019544756</v>
      </c>
      <c r="R321" s="5">
        <v>0.27205132486197331</v>
      </c>
      <c r="S321" s="5">
        <v>-6.8351610518129369E-3</v>
      </c>
      <c r="T321" s="5">
        <v>-0.36615199429715883</v>
      </c>
      <c r="U321" s="5">
        <v>9.1381696815293248E-2</v>
      </c>
      <c r="V321" s="5">
        <v>-0.45240141427703451</v>
      </c>
      <c r="W321" s="5">
        <v>-0.17957148928701944</v>
      </c>
      <c r="X321" s="5">
        <v>-2.7142526618427757E-2</v>
      </c>
      <c r="Y321" s="5">
        <v>-2.2265263248064247E-2</v>
      </c>
      <c r="Z321" s="5">
        <v>0.23960561643337416</v>
      </c>
      <c r="AA321" s="5">
        <v>9.1178775434939394E-2</v>
      </c>
      <c r="AB321" s="5">
        <v>0.44898957789704808</v>
      </c>
      <c r="AC321" s="5">
        <v>-4.8475517201457083E-2</v>
      </c>
      <c r="AD321" s="5">
        <v>-6.1791480947229117E-2</v>
      </c>
      <c r="AE321" s="5">
        <v>0</v>
      </c>
      <c r="AF321" s="5">
        <v>1</v>
      </c>
    </row>
    <row r="322" spans="2:32">
      <c r="B322" s="1">
        <v>0</v>
      </c>
      <c r="C322" s="1">
        <v>0</v>
      </c>
      <c r="D322" s="1">
        <v>0</v>
      </c>
      <c r="E322" s="1" t="s">
        <v>9</v>
      </c>
      <c r="F322" s="1" t="s">
        <v>448</v>
      </c>
      <c r="G322" s="1" t="s">
        <v>84</v>
      </c>
      <c r="H322" s="1" t="s">
        <v>259</v>
      </c>
      <c r="I322" s="1">
        <v>1</v>
      </c>
      <c r="J322" s="5">
        <v>-2.1421958671610179E-4</v>
      </c>
      <c r="K322" s="5">
        <v>0.31289926966949339</v>
      </c>
      <c r="L322" s="5">
        <v>9.5682310669221379E-2</v>
      </c>
      <c r="M322" s="5">
        <v>0.10869134705906472</v>
      </c>
      <c r="N322" s="5">
        <v>-6.3544558892308353E-2</v>
      </c>
      <c r="O322" s="5">
        <v>2.9188366614823168E-2</v>
      </c>
      <c r="P322" s="5">
        <v>-0.30981310501154652</v>
      </c>
      <c r="Q322" s="5">
        <v>-1.159251969605111E-2</v>
      </c>
      <c r="R322" s="5">
        <v>0.20143858611586782</v>
      </c>
      <c r="S322" s="5">
        <v>-3.5485032630923639E-2</v>
      </c>
      <c r="T322" s="5">
        <v>-0.29195719590690322</v>
      </c>
      <c r="U322" s="5">
        <v>4.5368559211778431E-2</v>
      </c>
      <c r="V322" s="5">
        <v>-0.26218940201785729</v>
      </c>
      <c r="W322" s="5">
        <v>-0.1607943424164098</v>
      </c>
      <c r="X322" s="5">
        <v>-7.9408680753115898E-2</v>
      </c>
      <c r="Y322" s="5">
        <v>-1.0318034297820066E-2</v>
      </c>
      <c r="Z322" s="5">
        <v>0.17787122848118422</v>
      </c>
      <c r="AA322" s="5">
        <v>2.7434730920734049E-2</v>
      </c>
      <c r="AB322" s="5">
        <v>0.38570931733055674</v>
      </c>
      <c r="AC322" s="5">
        <v>-0.12135632440747311</v>
      </c>
      <c r="AD322" s="5">
        <v>-9.40754744120402E-3</v>
      </c>
      <c r="AE322" s="5">
        <v>0</v>
      </c>
      <c r="AF322" s="5">
        <v>1</v>
      </c>
    </row>
    <row r="323" spans="2:32">
      <c r="B323" s="1">
        <v>0</v>
      </c>
      <c r="C323" s="1">
        <v>0</v>
      </c>
      <c r="D323" s="1">
        <v>139</v>
      </c>
      <c r="E323" s="1" t="s">
        <v>255</v>
      </c>
      <c r="F323" s="1" t="s">
        <v>453</v>
      </c>
      <c r="G323" s="1" t="s">
        <v>84</v>
      </c>
      <c r="H323" s="1" t="s">
        <v>260</v>
      </c>
      <c r="I323" s="1">
        <v>1</v>
      </c>
      <c r="J323" s="5" t="e">
        <v>#VALUE!</v>
      </c>
      <c r="K323" s="5" t="e">
        <v>#VALUE!</v>
      </c>
      <c r="L323" s="5" t="e">
        <v>#VALUE!</v>
      </c>
      <c r="M323" s="5" t="e">
        <v>#VALUE!</v>
      </c>
      <c r="N323" s="5" t="e">
        <v>#VALUE!</v>
      </c>
      <c r="O323" s="5" t="e">
        <v>#VALUE!</v>
      </c>
      <c r="P323" s="5" t="e">
        <v>#VALUE!</v>
      </c>
      <c r="Q323" s="5" t="e">
        <v>#VALUE!</v>
      </c>
      <c r="R323" s="5" t="e">
        <v>#VALUE!</v>
      </c>
      <c r="S323" s="5" t="e">
        <v>#VALUE!</v>
      </c>
      <c r="T323" s="5" t="e">
        <v>#VALUE!</v>
      </c>
      <c r="U323" s="5" t="e">
        <v>#VALUE!</v>
      </c>
      <c r="V323" s="5" t="e">
        <v>#VALUE!</v>
      </c>
      <c r="W323" s="5" t="e">
        <v>#VALUE!</v>
      </c>
      <c r="X323" s="5" t="e">
        <v>#VALUE!</v>
      </c>
      <c r="Y323" s="5" t="e">
        <v>#VALUE!</v>
      </c>
      <c r="Z323" s="5" t="e">
        <v>#VALUE!</v>
      </c>
      <c r="AA323" s="5" t="e">
        <v>#VALUE!</v>
      </c>
      <c r="AB323" s="5" t="e">
        <v>#VALUE!</v>
      </c>
      <c r="AC323" s="5" t="e">
        <v>#VALUE!</v>
      </c>
      <c r="AD323" s="5" t="e">
        <v>#VALUE!</v>
      </c>
      <c r="AE323" s="5" t="e">
        <v>#VALUE!</v>
      </c>
      <c r="AF323" s="5" t="e">
        <v>#VALUE!</v>
      </c>
    </row>
    <row r="324" spans="2:32">
      <c r="B324" s="1">
        <v>0</v>
      </c>
      <c r="C324" s="1">
        <v>0</v>
      </c>
      <c r="D324" s="1">
        <v>0</v>
      </c>
      <c r="E324" s="1" t="s">
        <v>256</v>
      </c>
      <c r="F324" s="1" t="s">
        <v>453</v>
      </c>
      <c r="G324" s="1" t="s">
        <v>84</v>
      </c>
      <c r="H324" s="1" t="s">
        <v>260</v>
      </c>
      <c r="I324" s="1">
        <v>1</v>
      </c>
      <c r="J324" s="5" t="e">
        <v>#VALUE!</v>
      </c>
      <c r="K324" s="5" t="e">
        <v>#VALUE!</v>
      </c>
      <c r="L324" s="5" t="e">
        <v>#VALUE!</v>
      </c>
      <c r="M324" s="5" t="e">
        <v>#VALUE!</v>
      </c>
      <c r="N324" s="5" t="e">
        <v>#VALUE!</v>
      </c>
      <c r="O324" s="5" t="e">
        <v>#VALUE!</v>
      </c>
      <c r="P324" s="5" t="e">
        <v>#VALUE!</v>
      </c>
      <c r="Q324" s="5" t="e">
        <v>#VALUE!</v>
      </c>
      <c r="R324" s="5" t="e">
        <v>#VALUE!</v>
      </c>
      <c r="S324" s="5" t="e">
        <v>#VALUE!</v>
      </c>
      <c r="T324" s="5" t="e">
        <v>#VALUE!</v>
      </c>
      <c r="U324" s="5" t="e">
        <v>#VALUE!</v>
      </c>
      <c r="V324" s="5" t="e">
        <v>#VALUE!</v>
      </c>
      <c r="W324" s="5" t="e">
        <v>#VALUE!</v>
      </c>
      <c r="X324" s="5" t="e">
        <v>#VALUE!</v>
      </c>
      <c r="Y324" s="5" t="e">
        <v>#VALUE!</v>
      </c>
      <c r="Z324" s="5" t="e">
        <v>#VALUE!</v>
      </c>
      <c r="AA324" s="5" t="e">
        <v>#VALUE!</v>
      </c>
      <c r="AB324" s="5" t="e">
        <v>#VALUE!</v>
      </c>
      <c r="AC324" s="5" t="e">
        <v>#VALUE!</v>
      </c>
      <c r="AD324" s="5" t="e">
        <v>#VALUE!</v>
      </c>
      <c r="AE324" s="5" t="e">
        <v>#VALUE!</v>
      </c>
      <c r="AF324" s="5" t="e">
        <v>#VALUE!</v>
      </c>
    </row>
    <row r="325" spans="2:32">
      <c r="B325" s="1">
        <v>0</v>
      </c>
      <c r="C325" s="1">
        <v>0</v>
      </c>
      <c r="D325" s="1">
        <v>0</v>
      </c>
      <c r="E325" s="1" t="s">
        <v>9</v>
      </c>
      <c r="F325" s="1" t="s">
        <v>453</v>
      </c>
      <c r="G325" s="1" t="s">
        <v>84</v>
      </c>
      <c r="H325" s="1" t="s">
        <v>260</v>
      </c>
      <c r="I325" s="1">
        <v>1</v>
      </c>
      <c r="J325" s="5" t="e">
        <v>#VALUE!</v>
      </c>
      <c r="K325" s="5" t="e">
        <v>#VALUE!</v>
      </c>
      <c r="L325" s="5" t="e">
        <v>#VALUE!</v>
      </c>
      <c r="M325" s="5" t="e">
        <v>#VALUE!</v>
      </c>
      <c r="N325" s="5" t="e">
        <v>#VALUE!</v>
      </c>
      <c r="O325" s="5" t="e">
        <v>#VALUE!</v>
      </c>
      <c r="P325" s="5" t="e">
        <v>#VALUE!</v>
      </c>
      <c r="Q325" s="5" t="e">
        <v>#VALUE!</v>
      </c>
      <c r="R325" s="5" t="e">
        <v>#VALUE!</v>
      </c>
      <c r="S325" s="5" t="e">
        <v>#VALUE!</v>
      </c>
      <c r="T325" s="5" t="e">
        <v>#VALUE!</v>
      </c>
      <c r="U325" s="5" t="e">
        <v>#VALUE!</v>
      </c>
      <c r="V325" s="5" t="e">
        <v>#VALUE!</v>
      </c>
      <c r="W325" s="5" t="e">
        <v>#VALUE!</v>
      </c>
      <c r="X325" s="5" t="e">
        <v>#VALUE!</v>
      </c>
      <c r="Y325" s="5" t="e">
        <v>#VALUE!</v>
      </c>
      <c r="Z325" s="5" t="e">
        <v>#VALUE!</v>
      </c>
      <c r="AA325" s="5" t="e">
        <v>#VALUE!</v>
      </c>
      <c r="AB325" s="5" t="e">
        <v>#VALUE!</v>
      </c>
      <c r="AC325" s="5" t="e">
        <v>#VALUE!</v>
      </c>
      <c r="AD325" s="5" t="e">
        <v>#VALUE!</v>
      </c>
      <c r="AE325" s="5" t="e">
        <v>#VALUE!</v>
      </c>
      <c r="AF325" s="5" t="e">
        <v>#VALUE!</v>
      </c>
    </row>
    <row r="326" spans="2:32">
      <c r="B326" s="1">
        <v>0</v>
      </c>
      <c r="C326" s="1">
        <v>0</v>
      </c>
      <c r="D326" s="1">
        <v>140</v>
      </c>
      <c r="E326" s="1" t="s">
        <v>255</v>
      </c>
      <c r="F326" s="1" t="s">
        <v>454</v>
      </c>
      <c r="G326" s="1" t="s">
        <v>84</v>
      </c>
      <c r="H326" s="1" t="s">
        <v>261</v>
      </c>
      <c r="I326" s="1">
        <v>1</v>
      </c>
      <c r="J326" s="5" t="e">
        <v>#VALUE!</v>
      </c>
      <c r="K326" s="5" t="e">
        <v>#VALUE!</v>
      </c>
      <c r="L326" s="5" t="e">
        <v>#VALUE!</v>
      </c>
      <c r="M326" s="5" t="e">
        <v>#VALUE!</v>
      </c>
      <c r="N326" s="5" t="e">
        <v>#VALUE!</v>
      </c>
      <c r="O326" s="5" t="e">
        <v>#VALUE!</v>
      </c>
      <c r="P326" s="5" t="e">
        <v>#VALUE!</v>
      </c>
      <c r="Q326" s="5" t="e">
        <v>#VALUE!</v>
      </c>
      <c r="R326" s="5" t="e">
        <v>#VALUE!</v>
      </c>
      <c r="S326" s="5" t="e">
        <v>#VALUE!</v>
      </c>
      <c r="T326" s="5" t="e">
        <v>#VALUE!</v>
      </c>
      <c r="U326" s="5" t="e">
        <v>#VALUE!</v>
      </c>
      <c r="V326" s="5" t="e">
        <v>#VALUE!</v>
      </c>
      <c r="W326" s="5" t="e">
        <v>#VALUE!</v>
      </c>
      <c r="X326" s="5" t="e">
        <v>#VALUE!</v>
      </c>
      <c r="Y326" s="5" t="e">
        <v>#VALUE!</v>
      </c>
      <c r="Z326" s="5" t="e">
        <v>#VALUE!</v>
      </c>
      <c r="AA326" s="5" t="e">
        <v>#VALUE!</v>
      </c>
      <c r="AB326" s="5" t="e">
        <v>#VALUE!</v>
      </c>
      <c r="AC326" s="5" t="e">
        <v>#VALUE!</v>
      </c>
      <c r="AD326" s="5" t="e">
        <v>#VALUE!</v>
      </c>
      <c r="AE326" s="5" t="e">
        <v>#VALUE!</v>
      </c>
      <c r="AF326" s="5" t="e">
        <v>#VALUE!</v>
      </c>
    </row>
    <row r="327" spans="2:32">
      <c r="B327" s="1">
        <v>0</v>
      </c>
      <c r="C327" s="1">
        <v>0</v>
      </c>
      <c r="D327" s="1">
        <v>0</v>
      </c>
      <c r="E327" s="1" t="s">
        <v>256</v>
      </c>
      <c r="F327" s="1" t="s">
        <v>454</v>
      </c>
      <c r="G327" s="1" t="s">
        <v>84</v>
      </c>
      <c r="H327" s="1" t="s">
        <v>261</v>
      </c>
      <c r="I327" s="1">
        <v>1</v>
      </c>
      <c r="J327" s="5" t="e">
        <v>#VALUE!</v>
      </c>
      <c r="K327" s="5" t="e">
        <v>#VALUE!</v>
      </c>
      <c r="L327" s="5" t="e">
        <v>#VALUE!</v>
      </c>
      <c r="M327" s="5" t="e">
        <v>#VALUE!</v>
      </c>
      <c r="N327" s="5" t="e">
        <v>#VALUE!</v>
      </c>
      <c r="O327" s="5" t="e">
        <v>#VALUE!</v>
      </c>
      <c r="P327" s="5" t="e">
        <v>#VALUE!</v>
      </c>
      <c r="Q327" s="5" t="e">
        <v>#VALUE!</v>
      </c>
      <c r="R327" s="5" t="e">
        <v>#VALUE!</v>
      </c>
      <c r="S327" s="5" t="e">
        <v>#VALUE!</v>
      </c>
      <c r="T327" s="5" t="e">
        <v>#VALUE!</v>
      </c>
      <c r="U327" s="5" t="e">
        <v>#VALUE!</v>
      </c>
      <c r="V327" s="5" t="e">
        <v>#VALUE!</v>
      </c>
      <c r="W327" s="5" t="e">
        <v>#VALUE!</v>
      </c>
      <c r="X327" s="5" t="e">
        <v>#VALUE!</v>
      </c>
      <c r="Y327" s="5" t="e">
        <v>#VALUE!</v>
      </c>
      <c r="Z327" s="5" t="e">
        <v>#VALUE!</v>
      </c>
      <c r="AA327" s="5" t="e">
        <v>#VALUE!</v>
      </c>
      <c r="AB327" s="5" t="e">
        <v>#VALUE!</v>
      </c>
      <c r="AC327" s="5" t="e">
        <v>#VALUE!</v>
      </c>
      <c r="AD327" s="5" t="e">
        <v>#VALUE!</v>
      </c>
      <c r="AE327" s="5" t="e">
        <v>#VALUE!</v>
      </c>
      <c r="AF327" s="5" t="e">
        <v>#VALUE!</v>
      </c>
    </row>
    <row r="328" spans="2:32">
      <c r="B328" s="1">
        <v>0</v>
      </c>
      <c r="C328" s="1">
        <v>0</v>
      </c>
      <c r="D328" s="1">
        <v>0</v>
      </c>
      <c r="E328" s="1" t="s">
        <v>9</v>
      </c>
      <c r="F328" s="1" t="s">
        <v>454</v>
      </c>
      <c r="G328" s="1" t="s">
        <v>84</v>
      </c>
      <c r="H328" s="1" t="s">
        <v>261</v>
      </c>
      <c r="I328" s="1">
        <v>1</v>
      </c>
      <c r="J328" s="5" t="e">
        <v>#VALUE!</v>
      </c>
      <c r="K328" s="5" t="e">
        <v>#VALUE!</v>
      </c>
      <c r="L328" s="5" t="e">
        <v>#VALUE!</v>
      </c>
      <c r="M328" s="5" t="e">
        <v>#VALUE!</v>
      </c>
      <c r="N328" s="5" t="e">
        <v>#VALUE!</v>
      </c>
      <c r="O328" s="5" t="e">
        <v>#VALUE!</v>
      </c>
      <c r="P328" s="5" t="e">
        <v>#VALUE!</v>
      </c>
      <c r="Q328" s="5" t="e">
        <v>#VALUE!</v>
      </c>
      <c r="R328" s="5" t="e">
        <v>#VALUE!</v>
      </c>
      <c r="S328" s="5" t="e">
        <v>#VALUE!</v>
      </c>
      <c r="T328" s="5" t="e">
        <v>#VALUE!</v>
      </c>
      <c r="U328" s="5" t="e">
        <v>#VALUE!</v>
      </c>
      <c r="V328" s="5" t="e">
        <v>#VALUE!</v>
      </c>
      <c r="W328" s="5" t="e">
        <v>#VALUE!</v>
      </c>
      <c r="X328" s="5" t="e">
        <v>#VALUE!</v>
      </c>
      <c r="Y328" s="5" t="e">
        <v>#VALUE!</v>
      </c>
      <c r="Z328" s="5" t="e">
        <v>#VALUE!</v>
      </c>
      <c r="AA328" s="5" t="e">
        <v>#VALUE!</v>
      </c>
      <c r="AB328" s="5" t="e">
        <v>#VALUE!</v>
      </c>
      <c r="AC328" s="5" t="e">
        <v>#VALUE!</v>
      </c>
      <c r="AD328" s="5" t="e">
        <v>#VALUE!</v>
      </c>
      <c r="AE328" s="5" t="e">
        <v>#VALUE!</v>
      </c>
      <c r="AF328" s="5" t="e">
        <v>#VALUE!</v>
      </c>
    </row>
    <row r="329" spans="2:32">
      <c r="B329" s="1">
        <v>0</v>
      </c>
      <c r="C329" s="1">
        <v>0</v>
      </c>
      <c r="D329" s="1">
        <v>141</v>
      </c>
      <c r="E329" s="1" t="s">
        <v>255</v>
      </c>
      <c r="F329" s="1" t="s">
        <v>131</v>
      </c>
      <c r="G329" s="1" t="s">
        <v>84</v>
      </c>
      <c r="H329" s="1" t="s">
        <v>71</v>
      </c>
      <c r="I329" s="1">
        <v>0</v>
      </c>
      <c r="J329" s="5" t="e">
        <v>#VALUE!</v>
      </c>
      <c r="K329" s="5" t="e">
        <v>#VALUE!</v>
      </c>
      <c r="L329" s="5" t="e">
        <v>#VALUE!</v>
      </c>
      <c r="M329" s="5" t="e">
        <v>#VALUE!</v>
      </c>
      <c r="N329" s="5" t="e">
        <v>#VALUE!</v>
      </c>
      <c r="O329" s="5" t="e">
        <v>#VALUE!</v>
      </c>
      <c r="P329" s="5" t="e">
        <v>#VALUE!</v>
      </c>
      <c r="Q329" s="5" t="e">
        <v>#VALUE!</v>
      </c>
      <c r="R329" s="5" t="e">
        <v>#VALUE!</v>
      </c>
      <c r="S329" s="5" t="e">
        <v>#VALUE!</v>
      </c>
      <c r="T329" s="5" t="e">
        <v>#VALUE!</v>
      </c>
      <c r="U329" s="5" t="e">
        <v>#VALUE!</v>
      </c>
      <c r="V329" s="5" t="e">
        <v>#VALUE!</v>
      </c>
      <c r="W329" s="5" t="e">
        <v>#VALUE!</v>
      </c>
      <c r="X329" s="5" t="e">
        <v>#VALUE!</v>
      </c>
      <c r="Y329" s="5" t="e">
        <v>#VALUE!</v>
      </c>
      <c r="Z329" s="5" t="e">
        <v>#VALUE!</v>
      </c>
      <c r="AA329" s="5" t="e">
        <v>#VALUE!</v>
      </c>
      <c r="AB329" s="5" t="e">
        <v>#VALUE!</v>
      </c>
      <c r="AC329" s="5" t="e">
        <v>#VALUE!</v>
      </c>
      <c r="AD329" s="5" t="e">
        <v>#VALUE!</v>
      </c>
      <c r="AE329" s="5" t="e">
        <v>#VALUE!</v>
      </c>
      <c r="AF329" s="5" t="e">
        <v>#VALUE!</v>
      </c>
    </row>
    <row r="330" spans="2:32">
      <c r="B330" s="1">
        <v>0</v>
      </c>
      <c r="C330" s="1">
        <v>0</v>
      </c>
      <c r="D330" s="1">
        <v>0</v>
      </c>
      <c r="E330" s="1" t="s">
        <v>256</v>
      </c>
      <c r="F330" s="1" t="s">
        <v>131</v>
      </c>
      <c r="G330" s="1" t="s">
        <v>84</v>
      </c>
      <c r="H330" s="1" t="s">
        <v>71</v>
      </c>
      <c r="I330" s="1">
        <v>0</v>
      </c>
      <c r="J330" s="5" t="e">
        <v>#VALUE!</v>
      </c>
      <c r="K330" s="5" t="e">
        <v>#VALUE!</v>
      </c>
      <c r="L330" s="5" t="e">
        <v>#VALUE!</v>
      </c>
      <c r="M330" s="5" t="e">
        <v>#VALUE!</v>
      </c>
      <c r="N330" s="5" t="e">
        <v>#VALUE!</v>
      </c>
      <c r="O330" s="5" t="e">
        <v>#VALUE!</v>
      </c>
      <c r="P330" s="5" t="e">
        <v>#VALUE!</v>
      </c>
      <c r="Q330" s="5" t="e">
        <v>#VALUE!</v>
      </c>
      <c r="R330" s="5" t="e">
        <v>#VALUE!</v>
      </c>
      <c r="S330" s="5" t="e">
        <v>#VALUE!</v>
      </c>
      <c r="T330" s="5" t="e">
        <v>#VALUE!</v>
      </c>
      <c r="U330" s="5" t="e">
        <v>#VALUE!</v>
      </c>
      <c r="V330" s="5" t="e">
        <v>#VALUE!</v>
      </c>
      <c r="W330" s="5" t="e">
        <v>#VALUE!</v>
      </c>
      <c r="X330" s="5" t="e">
        <v>#VALUE!</v>
      </c>
      <c r="Y330" s="5" t="e">
        <v>#VALUE!</v>
      </c>
      <c r="Z330" s="5" t="e">
        <v>#VALUE!</v>
      </c>
      <c r="AA330" s="5" t="e">
        <v>#VALUE!</v>
      </c>
      <c r="AB330" s="5" t="e">
        <v>#VALUE!</v>
      </c>
      <c r="AC330" s="5" t="e">
        <v>#VALUE!</v>
      </c>
      <c r="AD330" s="5" t="e">
        <v>#VALUE!</v>
      </c>
      <c r="AE330" s="5" t="e">
        <v>#VALUE!</v>
      </c>
      <c r="AF330" s="5" t="e">
        <v>#VALUE!</v>
      </c>
    </row>
    <row r="331" spans="2:32">
      <c r="B331" s="1">
        <v>0</v>
      </c>
      <c r="C331" s="1">
        <v>0</v>
      </c>
      <c r="D331" s="1">
        <v>0</v>
      </c>
      <c r="E331" s="1" t="s">
        <v>9</v>
      </c>
      <c r="F331" s="1" t="s">
        <v>131</v>
      </c>
      <c r="G331" s="1" t="s">
        <v>84</v>
      </c>
      <c r="H331" s="1" t="s">
        <v>71</v>
      </c>
      <c r="I331" s="1">
        <v>0</v>
      </c>
      <c r="J331" s="5" t="e">
        <v>#VALUE!</v>
      </c>
      <c r="K331" s="5" t="e">
        <v>#VALUE!</v>
      </c>
      <c r="L331" s="5" t="e">
        <v>#VALUE!</v>
      </c>
      <c r="M331" s="5" t="e">
        <v>#VALUE!</v>
      </c>
      <c r="N331" s="5" t="e">
        <v>#VALUE!</v>
      </c>
      <c r="O331" s="5" t="e">
        <v>#VALUE!</v>
      </c>
      <c r="P331" s="5" t="e">
        <v>#VALUE!</v>
      </c>
      <c r="Q331" s="5" t="e">
        <v>#VALUE!</v>
      </c>
      <c r="R331" s="5" t="e">
        <v>#VALUE!</v>
      </c>
      <c r="S331" s="5" t="e">
        <v>#VALUE!</v>
      </c>
      <c r="T331" s="5" t="e">
        <v>#VALUE!</v>
      </c>
      <c r="U331" s="5" t="e">
        <v>#VALUE!</v>
      </c>
      <c r="V331" s="5" t="e">
        <v>#VALUE!</v>
      </c>
      <c r="W331" s="5" t="e">
        <v>#VALUE!</v>
      </c>
      <c r="X331" s="5" t="e">
        <v>#VALUE!</v>
      </c>
      <c r="Y331" s="5" t="e">
        <v>#VALUE!</v>
      </c>
      <c r="Z331" s="5" t="e">
        <v>#VALUE!</v>
      </c>
      <c r="AA331" s="5" t="e">
        <v>#VALUE!</v>
      </c>
      <c r="AB331" s="5" t="e">
        <v>#VALUE!</v>
      </c>
      <c r="AC331" s="5" t="e">
        <v>#VALUE!</v>
      </c>
      <c r="AD331" s="5" t="e">
        <v>#VALUE!</v>
      </c>
      <c r="AE331" s="5" t="e">
        <v>#VALUE!</v>
      </c>
      <c r="AF331" s="5" t="e">
        <v>#VALUE!</v>
      </c>
    </row>
    <row r="332" spans="2:32">
      <c r="B332" s="1">
        <v>0</v>
      </c>
      <c r="C332" s="1">
        <v>0</v>
      </c>
      <c r="D332" s="1">
        <v>142</v>
      </c>
      <c r="E332" s="1" t="s">
        <v>9</v>
      </c>
      <c r="F332" s="1" t="s">
        <v>449</v>
      </c>
      <c r="G332" s="1" t="s">
        <v>84</v>
      </c>
      <c r="H332" s="1" t="s">
        <v>450</v>
      </c>
      <c r="I332" s="1">
        <v>0</v>
      </c>
      <c r="J332" s="5">
        <v>-5.84463788291631E-2</v>
      </c>
      <c r="K332" s="5">
        <v>0.12646370027719292</v>
      </c>
      <c r="L332" s="5">
        <v>-6.1280249806554672E-2</v>
      </c>
      <c r="M332" s="5">
        <v>0.12646370027719292</v>
      </c>
      <c r="N332" s="5">
        <v>0.12646370027719292</v>
      </c>
      <c r="O332" s="5">
        <v>5.3788622876292193E-2</v>
      </c>
      <c r="P332" s="5">
        <v>0.10799708226571514</v>
      </c>
      <c r="Q332" s="5">
        <v>0.12646370027719292</v>
      </c>
      <c r="R332" s="5">
        <v>-3.8384646088350488E-2</v>
      </c>
      <c r="S332" s="5">
        <v>8.0919345870770487E-2</v>
      </c>
      <c r="T332" s="5">
        <v>2.2482435644886289E-2</v>
      </c>
      <c r="U332" s="5">
        <v>0.1000622073019462</v>
      </c>
      <c r="V332" s="5">
        <v>6.4739661959848344E-2</v>
      </c>
      <c r="W332" s="5">
        <v>-0.18331381729903515</v>
      </c>
      <c r="X332" s="5">
        <v>-0.17798594847986218</v>
      </c>
      <c r="Y332" s="5">
        <v>-3.6247723046114316E-2</v>
      </c>
      <c r="Z332" s="5">
        <v>2.5208536263023145E-2</v>
      </c>
      <c r="AA332" s="5">
        <v>0.10026686998579472</v>
      </c>
      <c r="AB332" s="5">
        <v>-3.9735862051399722E-2</v>
      </c>
      <c r="AC332" s="5">
        <v>-5.972864687792398E-2</v>
      </c>
      <c r="AD332" s="5">
        <v>6.1161456774700119E-2</v>
      </c>
      <c r="AE332" s="5">
        <v>0</v>
      </c>
      <c r="AF332" s="5">
        <v>-1</v>
      </c>
    </row>
    <row r="333" spans="2:32">
      <c r="B333" s="1">
        <v>0</v>
      </c>
      <c r="C333" s="1">
        <v>0</v>
      </c>
      <c r="D333" s="1">
        <v>143</v>
      </c>
      <c r="E333" s="1" t="s">
        <v>9</v>
      </c>
      <c r="F333" s="1" t="s">
        <v>451</v>
      </c>
      <c r="G333" s="1" t="s">
        <v>83</v>
      </c>
      <c r="H333" s="1" t="s">
        <v>452</v>
      </c>
      <c r="I333" s="1">
        <v>0</v>
      </c>
      <c r="J333" s="5">
        <v>3.3746586312056841E-2</v>
      </c>
      <c r="K333" s="5">
        <v>-0.19664573682280487</v>
      </c>
      <c r="L333" s="5">
        <v>-6.4486787724234967E-2</v>
      </c>
      <c r="M333" s="5">
        <v>6.6318449736600782E-2</v>
      </c>
      <c r="N333" s="5">
        <v>7.1598077148551945E-2</v>
      </c>
      <c r="O333" s="5">
        <v>2.2011588944221182E-2</v>
      </c>
      <c r="P333" s="5">
        <v>7.2958713197897235E-2</v>
      </c>
      <c r="Q333" s="5">
        <v>5.2478059075349824E-2</v>
      </c>
      <c r="R333" s="5">
        <v>6.1933916637354904E-2</v>
      </c>
      <c r="S333" s="5">
        <v>4.4451866980279184E-2</v>
      </c>
      <c r="T333" s="5">
        <v>6.7893141758776643E-2</v>
      </c>
      <c r="U333" s="5">
        <v>7.8790010552233558E-2</v>
      </c>
      <c r="V333" s="5">
        <v>6.2925451573524263E-2</v>
      </c>
      <c r="W333" s="5">
        <v>1.3010131860024077E-2</v>
      </c>
      <c r="X333" s="5">
        <v>-5.3984144592656713E-2</v>
      </c>
      <c r="Y333" s="5">
        <v>-5.7723540165795943E-2</v>
      </c>
      <c r="Z333" s="5">
        <v>-0.18305222501869695</v>
      </c>
      <c r="AA333" s="5">
        <v>7.8790010552233558E-2</v>
      </c>
      <c r="AB333" s="5">
        <v>-4.2763793453651909E-2</v>
      </c>
      <c r="AC333" s="5">
        <v>-5.1859298684196052E-2</v>
      </c>
      <c r="AD333" s="5">
        <v>5.9863870016229379E-2</v>
      </c>
      <c r="AE333" s="5">
        <v>0</v>
      </c>
      <c r="AF333" s="5">
        <v>-1</v>
      </c>
    </row>
    <row r="334" spans="2:32">
      <c r="B334" s="1">
        <v>0</v>
      </c>
      <c r="C334" s="1">
        <v>0</v>
      </c>
      <c r="D334" s="1">
        <v>144</v>
      </c>
      <c r="E334" s="1" t="s">
        <v>9</v>
      </c>
      <c r="F334" s="1" t="s">
        <v>455</v>
      </c>
      <c r="G334" s="1" t="s">
        <v>84</v>
      </c>
      <c r="H334" s="1" t="s">
        <v>262</v>
      </c>
      <c r="I334" s="1">
        <v>1</v>
      </c>
      <c r="J334" s="5" t="e">
        <v>#VALUE!</v>
      </c>
      <c r="K334" s="5" t="e">
        <v>#VALUE!</v>
      </c>
      <c r="L334" s="5" t="e">
        <v>#VALUE!</v>
      </c>
      <c r="M334" s="5" t="e">
        <v>#VALUE!</v>
      </c>
      <c r="N334" s="5" t="e">
        <v>#VALUE!</v>
      </c>
      <c r="O334" s="5" t="e">
        <v>#VALUE!</v>
      </c>
      <c r="P334" s="5" t="e">
        <v>#VALUE!</v>
      </c>
      <c r="Q334" s="5" t="e">
        <v>#VALUE!</v>
      </c>
      <c r="R334" s="5" t="e">
        <v>#VALUE!</v>
      </c>
      <c r="S334" s="5" t="e">
        <v>#VALUE!</v>
      </c>
      <c r="T334" s="5" t="e">
        <v>#VALUE!</v>
      </c>
      <c r="U334" s="5" t="e">
        <v>#VALUE!</v>
      </c>
      <c r="V334" s="5" t="e">
        <v>#VALUE!</v>
      </c>
      <c r="W334" s="5" t="e">
        <v>#VALUE!</v>
      </c>
      <c r="X334" s="5" t="e">
        <v>#VALUE!</v>
      </c>
      <c r="Y334" s="5" t="e">
        <v>#VALUE!</v>
      </c>
      <c r="Z334" s="5" t="e">
        <v>#VALUE!</v>
      </c>
      <c r="AA334" s="5" t="e">
        <v>#VALUE!</v>
      </c>
      <c r="AB334" s="5" t="e">
        <v>#VALUE!</v>
      </c>
      <c r="AC334" s="5" t="e">
        <v>#VALUE!</v>
      </c>
      <c r="AD334" s="5" t="e">
        <v>#VALUE!</v>
      </c>
      <c r="AE334" s="5" t="e">
        <v>#VALUE!</v>
      </c>
      <c r="AF334" s="5" t="e">
        <v>#VALUE!</v>
      </c>
    </row>
    <row r="335" spans="2:32">
      <c r="B335" s="1">
        <v>0</v>
      </c>
      <c r="C335" s="1">
        <v>0</v>
      </c>
      <c r="D335" s="1">
        <v>145</v>
      </c>
      <c r="E335" s="1" t="s">
        <v>9</v>
      </c>
      <c r="F335" s="1" t="s">
        <v>314</v>
      </c>
      <c r="G335" s="1" t="s">
        <v>320</v>
      </c>
      <c r="H335" s="1" t="s">
        <v>361</v>
      </c>
      <c r="I335" s="1">
        <v>1</v>
      </c>
      <c r="J335" s="5" t="e">
        <v>#VALUE!</v>
      </c>
      <c r="K335" s="5" t="e">
        <v>#VALUE!</v>
      </c>
      <c r="L335" s="5" t="e">
        <v>#VALUE!</v>
      </c>
      <c r="M335" s="5" t="e">
        <v>#VALUE!</v>
      </c>
      <c r="N335" s="5" t="e">
        <v>#VALUE!</v>
      </c>
      <c r="O335" s="5" t="e">
        <v>#VALUE!</v>
      </c>
      <c r="P335" s="5" t="e">
        <v>#VALUE!</v>
      </c>
      <c r="Q335" s="5" t="e">
        <v>#VALUE!</v>
      </c>
      <c r="R335" s="5" t="e">
        <v>#VALUE!</v>
      </c>
      <c r="S335" s="5" t="e">
        <v>#VALUE!</v>
      </c>
      <c r="T335" s="5" t="e">
        <v>#VALUE!</v>
      </c>
      <c r="U335" s="5" t="e">
        <v>#VALUE!</v>
      </c>
      <c r="V335" s="5" t="e">
        <v>#VALUE!</v>
      </c>
      <c r="W335" s="5" t="e">
        <v>#VALUE!</v>
      </c>
      <c r="X335" s="5" t="e">
        <v>#VALUE!</v>
      </c>
      <c r="Y335" s="5" t="e">
        <v>#VALUE!</v>
      </c>
      <c r="Z335" s="5" t="e">
        <v>#VALUE!</v>
      </c>
      <c r="AA335" s="5" t="e">
        <v>#VALUE!</v>
      </c>
      <c r="AB335" s="5" t="e">
        <v>#VALUE!</v>
      </c>
      <c r="AC335" s="5" t="e">
        <v>#VALUE!</v>
      </c>
      <c r="AD335" s="5" t="e">
        <v>#VALUE!</v>
      </c>
      <c r="AE335" s="5" t="e">
        <v>#VALUE!</v>
      </c>
      <c r="AF335" s="5" t="e">
        <v>#VALUE!</v>
      </c>
    </row>
    <row r="336" spans="2:32">
      <c r="B336" s="1" t="s">
        <v>201</v>
      </c>
      <c r="C336" s="1" t="s">
        <v>288</v>
      </c>
      <c r="D336" s="1">
        <v>146</v>
      </c>
      <c r="E336" s="1" t="s">
        <v>9</v>
      </c>
      <c r="F336" s="1" t="s">
        <v>464</v>
      </c>
      <c r="G336" s="1" t="s">
        <v>84</v>
      </c>
      <c r="H336" s="1" t="s">
        <v>60</v>
      </c>
      <c r="I336" s="1">
        <v>0</v>
      </c>
      <c r="J336" s="5" t="e">
        <v>#VALUE!</v>
      </c>
      <c r="K336" s="5" t="e">
        <v>#VALUE!</v>
      </c>
      <c r="L336" s="5" t="e">
        <v>#VALUE!</v>
      </c>
      <c r="M336" s="5" t="e">
        <v>#VALUE!</v>
      </c>
      <c r="N336" s="5" t="e">
        <v>#VALUE!</v>
      </c>
      <c r="O336" s="5" t="e">
        <v>#VALUE!</v>
      </c>
      <c r="P336" s="5" t="e">
        <v>#VALUE!</v>
      </c>
      <c r="Q336" s="5" t="e">
        <v>#VALUE!</v>
      </c>
      <c r="R336" s="5" t="e">
        <v>#VALUE!</v>
      </c>
      <c r="S336" s="5" t="e">
        <v>#VALUE!</v>
      </c>
      <c r="T336" s="5" t="e">
        <v>#VALUE!</v>
      </c>
      <c r="U336" s="5" t="e">
        <v>#VALUE!</v>
      </c>
      <c r="V336" s="5" t="e">
        <v>#VALUE!</v>
      </c>
      <c r="W336" s="5" t="e">
        <v>#VALUE!</v>
      </c>
      <c r="X336" s="5" t="e">
        <v>#VALUE!</v>
      </c>
      <c r="Y336" s="5" t="e">
        <v>#VALUE!</v>
      </c>
      <c r="Z336" s="5" t="e">
        <v>#VALUE!</v>
      </c>
      <c r="AA336" s="5" t="e">
        <v>#VALUE!</v>
      </c>
      <c r="AB336" s="5" t="e">
        <v>#VALUE!</v>
      </c>
      <c r="AC336" s="5" t="e">
        <v>#VALUE!</v>
      </c>
      <c r="AD336" s="5" t="e">
        <v>#VALUE!</v>
      </c>
      <c r="AE336" s="5" t="e">
        <v>#VALUE!</v>
      </c>
      <c r="AF336" s="5" t="e">
        <v>#VALUE!</v>
      </c>
    </row>
    <row r="337" spans="2:32">
      <c r="B337" s="1">
        <v>0</v>
      </c>
      <c r="C337" s="1">
        <v>0</v>
      </c>
      <c r="D337" s="1">
        <v>147</v>
      </c>
      <c r="E337" s="1" t="s">
        <v>9</v>
      </c>
      <c r="F337" s="1" t="s">
        <v>462</v>
      </c>
      <c r="G337" s="1" t="s">
        <v>84</v>
      </c>
      <c r="H337" s="1" t="s">
        <v>463</v>
      </c>
      <c r="I337" s="1">
        <v>0</v>
      </c>
      <c r="J337" s="5">
        <v>-6.0104411043629159E-2</v>
      </c>
      <c r="K337" s="5">
        <v>2.3413499173393134E-2</v>
      </c>
      <c r="L337" s="5">
        <v>0.29497716888236197</v>
      </c>
      <c r="M337" s="5">
        <v>5.6163197498263775E-2</v>
      </c>
      <c r="N337" s="5">
        <v>-1.3655688348147162E-3</v>
      </c>
      <c r="O337" s="5">
        <v>-0.306626397719929</v>
      </c>
      <c r="P337" s="5">
        <v>0.11698229906002923</v>
      </c>
      <c r="Q337" s="5">
        <v>-0.18746530578914558</v>
      </c>
      <c r="R337" s="5">
        <v>0.15658266229413226</v>
      </c>
      <c r="S337" s="5">
        <v>-1.4936981363788703E-2</v>
      </c>
      <c r="T337" s="5">
        <v>1.3363983215560012E-2</v>
      </c>
      <c r="U337" s="5">
        <v>-0.18284430058335877</v>
      </c>
      <c r="V337" s="5">
        <v>0.19395058123538336</v>
      </c>
      <c r="W337" s="5">
        <v>1.7764930879075377E-2</v>
      </c>
      <c r="X337" s="5">
        <v>9.3300396702723221E-2</v>
      </c>
      <c r="Y337" s="5">
        <v>-9.3773432567356083E-2</v>
      </c>
      <c r="Z337" s="5">
        <v>-3.731885937869657E-2</v>
      </c>
      <c r="AA337" s="5">
        <v>0.17539594388274202</v>
      </c>
      <c r="AB337" s="5">
        <v>0.17913256592766166</v>
      </c>
      <c r="AC337" s="5">
        <v>8.6356092512399812E-2</v>
      </c>
      <c r="AD337" s="5">
        <v>9.0507089639672286E-2</v>
      </c>
      <c r="AE337" s="5">
        <v>0</v>
      </c>
      <c r="AF337" s="5">
        <v>-1</v>
      </c>
    </row>
    <row r="338" spans="2:32">
      <c r="B338" s="1">
        <v>0</v>
      </c>
      <c r="C338" s="1">
        <v>0</v>
      </c>
      <c r="D338" s="1">
        <v>148</v>
      </c>
      <c r="E338" s="1" t="s">
        <v>255</v>
      </c>
      <c r="F338" s="1" t="s">
        <v>465</v>
      </c>
      <c r="G338" s="1" t="s">
        <v>320</v>
      </c>
      <c r="H338" s="1" t="s">
        <v>362</v>
      </c>
      <c r="I338" s="1">
        <v>1</v>
      </c>
      <c r="J338" s="5">
        <v>-0.22340672092561847</v>
      </c>
      <c r="K338" s="5">
        <v>0.25004069247342336</v>
      </c>
      <c r="L338" s="5">
        <v>7.6337577223525724E-3</v>
      </c>
      <c r="M338" s="5">
        <v>-6.1248426910711903E-2</v>
      </c>
      <c r="N338" s="5">
        <v>-2.4648519436431267E-2</v>
      </c>
      <c r="O338" s="5">
        <v>0.38815071949777513</v>
      </c>
      <c r="P338" s="5">
        <v>8.6098396851661388E-2</v>
      </c>
      <c r="Q338" s="5">
        <v>0.28776464423342335</v>
      </c>
      <c r="R338" s="5">
        <v>-0.33831269715983214</v>
      </c>
      <c r="S338" s="5">
        <v>4.0984308697737393E-2</v>
      </c>
      <c r="T338" s="5">
        <v>0.28153173207985449</v>
      </c>
      <c r="U338" s="5">
        <v>-9.6260120585537623E-3</v>
      </c>
      <c r="V338" s="5">
        <v>5.3072081474417106E-3</v>
      </c>
      <c r="W338" s="5">
        <v>0.21939834899678234</v>
      </c>
      <c r="X338" s="5">
        <v>0.44412366421501032</v>
      </c>
      <c r="Y338" s="5">
        <v>3.7288875799495462E-2</v>
      </c>
      <c r="Z338" s="5">
        <v>-0.28373973845195705</v>
      </c>
      <c r="AA338" s="5">
        <v>-7.8953624927252497E-2</v>
      </c>
      <c r="AB338" s="5">
        <v>0.58873750551268367</v>
      </c>
      <c r="AC338" s="5">
        <v>0.18577125879913312</v>
      </c>
      <c r="AD338" s="5">
        <v>9.5053756451069449E-2</v>
      </c>
      <c r="AE338" s="5">
        <v>0</v>
      </c>
      <c r="AF338" s="5">
        <v>1</v>
      </c>
    </row>
    <row r="339" spans="2:32">
      <c r="B339" s="1">
        <v>0</v>
      </c>
      <c r="C339" s="1">
        <v>0</v>
      </c>
      <c r="D339" s="1">
        <v>0</v>
      </c>
      <c r="E339" s="1" t="s">
        <v>256</v>
      </c>
      <c r="F339" s="1" t="s">
        <v>465</v>
      </c>
      <c r="G339" s="1" t="s">
        <v>320</v>
      </c>
      <c r="H339" s="1" t="s">
        <v>362</v>
      </c>
      <c r="I339" s="1">
        <v>1</v>
      </c>
      <c r="J339" s="5">
        <v>-9.7665384930663013E-2</v>
      </c>
      <c r="K339" s="5">
        <v>-0.10737001643888676</v>
      </c>
      <c r="L339" s="5">
        <v>0.12665860261918455</v>
      </c>
      <c r="M339" s="5">
        <v>0.29761846898650196</v>
      </c>
      <c r="N339" s="5">
        <v>1.2386333638043362E-2</v>
      </c>
      <c r="O339" s="5">
        <v>0.14764398667200038</v>
      </c>
      <c r="P339" s="5">
        <v>-0.14520714905632265</v>
      </c>
      <c r="Q339" s="5">
        <v>0.32648038587906908</v>
      </c>
      <c r="R339" s="5">
        <v>-0.16723490302889729</v>
      </c>
      <c r="S339" s="5">
        <v>-0.10744431812165015</v>
      </c>
      <c r="T339" s="5">
        <v>0.23671130586473477</v>
      </c>
      <c r="U339" s="5">
        <v>-2.1195931797460238E-2</v>
      </c>
      <c r="V339" s="5">
        <v>0.30910253815285271</v>
      </c>
      <c r="W339" s="5">
        <v>0.23214028317442179</v>
      </c>
      <c r="X339" s="5">
        <v>0.26081233561574724</v>
      </c>
      <c r="Y339" s="5">
        <v>5.0509635618752463E-3</v>
      </c>
      <c r="Z339" s="5">
        <v>-3.7972426434289823E-2</v>
      </c>
      <c r="AA339" s="5">
        <v>9.4734634973094534E-2</v>
      </c>
      <c r="AB339" s="5">
        <v>6.634358937501722E-2</v>
      </c>
      <c r="AC339" s="5">
        <v>0.28649137917083883</v>
      </c>
      <c r="AD339" s="5">
        <v>-0.12278025046392584</v>
      </c>
      <c r="AE339" s="5">
        <v>0</v>
      </c>
      <c r="AF339" s="5">
        <v>1</v>
      </c>
    </row>
    <row r="340" spans="2:32">
      <c r="B340" s="1">
        <v>0</v>
      </c>
      <c r="C340" s="1">
        <v>0</v>
      </c>
      <c r="D340" s="1">
        <v>0</v>
      </c>
      <c r="E340" s="1" t="s">
        <v>9</v>
      </c>
      <c r="F340" s="1" t="s">
        <v>465</v>
      </c>
      <c r="G340" s="1" t="s">
        <v>320</v>
      </c>
      <c r="H340" s="1" t="s">
        <v>362</v>
      </c>
      <c r="I340" s="1">
        <v>1</v>
      </c>
      <c r="J340" s="5">
        <v>-0.15560505376138417</v>
      </c>
      <c r="K340" s="5">
        <v>6.62960120846076E-2</v>
      </c>
      <c r="L340" s="5">
        <v>-4.6367185851074126E-2</v>
      </c>
      <c r="M340" s="5">
        <v>0.14200123556603861</v>
      </c>
      <c r="N340" s="5">
        <v>1.111900945157549E-2</v>
      </c>
      <c r="O340" s="5">
        <v>0.1860015568929394</v>
      </c>
      <c r="P340" s="5">
        <v>-5.4205709682399503E-2</v>
      </c>
      <c r="Q340" s="5">
        <v>0.25814915867153787</v>
      </c>
      <c r="R340" s="5">
        <v>-0.16999442881436755</v>
      </c>
      <c r="S340" s="5">
        <v>-4.6385392747275447E-2</v>
      </c>
      <c r="T340" s="5">
        <v>0.24209134992072723</v>
      </c>
      <c r="U340" s="5">
        <v>-2.9147104669898578E-2</v>
      </c>
      <c r="V340" s="5">
        <v>0.17124163796269282</v>
      </c>
      <c r="W340" s="5">
        <v>0.22939551692834662</v>
      </c>
      <c r="X340" s="5">
        <v>0.29902457808998695</v>
      </c>
      <c r="Y340" s="5">
        <v>3.4434551805629439E-2</v>
      </c>
      <c r="Z340" s="5">
        <v>-0.19070380942218426</v>
      </c>
      <c r="AA340" s="5">
        <v>5.9102193887048168E-2</v>
      </c>
      <c r="AB340" s="5">
        <v>0.22709572613627929</v>
      </c>
      <c r="AC340" s="5">
        <v>0.27896014734212465</v>
      </c>
      <c r="AD340" s="5">
        <v>-6.8830127105280886E-2</v>
      </c>
      <c r="AE340" s="5">
        <v>0</v>
      </c>
      <c r="AF340" s="5">
        <v>1</v>
      </c>
    </row>
    <row r="341" spans="2:32">
      <c r="B341" s="1">
        <v>0</v>
      </c>
      <c r="C341" s="1">
        <v>0</v>
      </c>
      <c r="D341" s="1">
        <v>149</v>
      </c>
      <c r="E341" s="1" t="s">
        <v>9</v>
      </c>
      <c r="F341" s="1" t="s">
        <v>460</v>
      </c>
      <c r="G341" s="1" t="s">
        <v>320</v>
      </c>
      <c r="H341" s="1" t="s">
        <v>363</v>
      </c>
      <c r="I341" s="1">
        <v>0</v>
      </c>
      <c r="J341" s="5" t="e">
        <v>#VALUE!</v>
      </c>
      <c r="K341" s="5" t="e">
        <v>#VALUE!</v>
      </c>
      <c r="L341" s="5" t="e">
        <v>#VALUE!</v>
      </c>
      <c r="M341" s="5" t="e">
        <v>#VALUE!</v>
      </c>
      <c r="N341" s="5" t="e">
        <v>#VALUE!</v>
      </c>
      <c r="O341" s="5" t="e">
        <v>#VALUE!</v>
      </c>
      <c r="P341" s="5" t="e">
        <v>#VALUE!</v>
      </c>
      <c r="Q341" s="5" t="e">
        <v>#VALUE!</v>
      </c>
      <c r="R341" s="5" t="e">
        <v>#VALUE!</v>
      </c>
      <c r="S341" s="5" t="e">
        <v>#VALUE!</v>
      </c>
      <c r="T341" s="5" t="e">
        <v>#VALUE!</v>
      </c>
      <c r="U341" s="5" t="e">
        <v>#VALUE!</v>
      </c>
      <c r="V341" s="5" t="e">
        <v>#VALUE!</v>
      </c>
      <c r="W341" s="5" t="e">
        <v>#VALUE!</v>
      </c>
      <c r="X341" s="5" t="e">
        <v>#VALUE!</v>
      </c>
      <c r="Y341" s="5" t="e">
        <v>#VALUE!</v>
      </c>
      <c r="Z341" s="5" t="e">
        <v>#VALUE!</v>
      </c>
      <c r="AA341" s="5" t="e">
        <v>#VALUE!</v>
      </c>
      <c r="AB341" s="5" t="e">
        <v>#VALUE!</v>
      </c>
      <c r="AC341" s="5" t="e">
        <v>#VALUE!</v>
      </c>
      <c r="AD341" s="5" t="e">
        <v>#VALUE!</v>
      </c>
      <c r="AE341" s="5" t="e">
        <v>#VALUE!</v>
      </c>
      <c r="AF341" s="5" t="e">
        <v>#VALUE!</v>
      </c>
    </row>
    <row r="342" spans="2:32">
      <c r="B342" s="1">
        <v>0</v>
      </c>
      <c r="C342" s="1">
        <v>0</v>
      </c>
      <c r="D342" s="1">
        <v>150</v>
      </c>
      <c r="E342" s="1" t="s">
        <v>255</v>
      </c>
      <c r="F342" s="1" t="s">
        <v>459</v>
      </c>
      <c r="G342" s="1" t="s">
        <v>320</v>
      </c>
      <c r="H342" s="1" t="s">
        <v>364</v>
      </c>
      <c r="I342" s="1">
        <v>0</v>
      </c>
      <c r="J342" s="5" t="e">
        <v>#VALUE!</v>
      </c>
      <c r="K342" s="5" t="e">
        <v>#VALUE!</v>
      </c>
      <c r="L342" s="5" t="e">
        <v>#VALUE!</v>
      </c>
      <c r="M342" s="5" t="e">
        <v>#VALUE!</v>
      </c>
      <c r="N342" s="5" t="e">
        <v>#VALUE!</v>
      </c>
      <c r="O342" s="5" t="e">
        <v>#VALUE!</v>
      </c>
      <c r="P342" s="5" t="e">
        <v>#VALUE!</v>
      </c>
      <c r="Q342" s="5" t="e">
        <v>#VALUE!</v>
      </c>
      <c r="R342" s="5" t="e">
        <v>#VALUE!</v>
      </c>
      <c r="S342" s="5" t="e">
        <v>#VALUE!</v>
      </c>
      <c r="T342" s="5" t="e">
        <v>#VALUE!</v>
      </c>
      <c r="U342" s="5" t="e">
        <v>#VALUE!</v>
      </c>
      <c r="V342" s="5" t="e">
        <v>#VALUE!</v>
      </c>
      <c r="W342" s="5" t="e">
        <v>#VALUE!</v>
      </c>
      <c r="X342" s="5" t="e">
        <v>#VALUE!</v>
      </c>
      <c r="Y342" s="5" t="e">
        <v>#VALUE!</v>
      </c>
      <c r="Z342" s="5" t="e">
        <v>#VALUE!</v>
      </c>
      <c r="AA342" s="5" t="e">
        <v>#VALUE!</v>
      </c>
      <c r="AB342" s="5" t="e">
        <v>#VALUE!</v>
      </c>
      <c r="AC342" s="5" t="e">
        <v>#VALUE!</v>
      </c>
      <c r="AD342" s="5" t="e">
        <v>#VALUE!</v>
      </c>
      <c r="AE342" s="5" t="e">
        <v>#VALUE!</v>
      </c>
      <c r="AF342" s="5" t="e">
        <v>#VALUE!</v>
      </c>
    </row>
    <row r="343" spans="2:32">
      <c r="B343" s="1">
        <v>0</v>
      </c>
      <c r="C343" s="1">
        <v>0</v>
      </c>
      <c r="D343" s="1">
        <v>0</v>
      </c>
      <c r="E343" s="1" t="s">
        <v>256</v>
      </c>
      <c r="F343" s="1" t="s">
        <v>459</v>
      </c>
      <c r="G343" s="1" t="s">
        <v>320</v>
      </c>
      <c r="H343" s="1" t="s">
        <v>364</v>
      </c>
      <c r="I343" s="1">
        <v>0</v>
      </c>
      <c r="J343" s="5" t="e">
        <v>#VALUE!</v>
      </c>
      <c r="K343" s="5" t="e">
        <v>#VALUE!</v>
      </c>
      <c r="L343" s="5" t="e">
        <v>#VALUE!</v>
      </c>
      <c r="M343" s="5" t="e">
        <v>#VALUE!</v>
      </c>
      <c r="N343" s="5" t="e">
        <v>#VALUE!</v>
      </c>
      <c r="O343" s="5" t="e">
        <v>#VALUE!</v>
      </c>
      <c r="P343" s="5" t="e">
        <v>#VALUE!</v>
      </c>
      <c r="Q343" s="5" t="e">
        <v>#VALUE!</v>
      </c>
      <c r="R343" s="5" t="e">
        <v>#VALUE!</v>
      </c>
      <c r="S343" s="5" t="e">
        <v>#VALUE!</v>
      </c>
      <c r="T343" s="5" t="e">
        <v>#VALUE!</v>
      </c>
      <c r="U343" s="5" t="e">
        <v>#VALUE!</v>
      </c>
      <c r="V343" s="5" t="e">
        <v>#VALUE!</v>
      </c>
      <c r="W343" s="5" t="e">
        <v>#VALUE!</v>
      </c>
      <c r="X343" s="5" t="e">
        <v>#VALUE!</v>
      </c>
      <c r="Y343" s="5" t="e">
        <v>#VALUE!</v>
      </c>
      <c r="Z343" s="5" t="e">
        <v>#VALUE!</v>
      </c>
      <c r="AA343" s="5" t="e">
        <v>#VALUE!</v>
      </c>
      <c r="AB343" s="5" t="e">
        <v>#VALUE!</v>
      </c>
      <c r="AC343" s="5" t="e">
        <v>#VALUE!</v>
      </c>
      <c r="AD343" s="5" t="e">
        <v>#VALUE!</v>
      </c>
      <c r="AE343" s="5" t="e">
        <v>#VALUE!</v>
      </c>
      <c r="AF343" s="5" t="e">
        <v>#VALUE!</v>
      </c>
    </row>
    <row r="344" spans="2:32">
      <c r="B344" s="1">
        <v>0</v>
      </c>
      <c r="C344" s="1">
        <v>0</v>
      </c>
      <c r="D344" s="1">
        <v>0</v>
      </c>
      <c r="E344" s="1" t="s">
        <v>9</v>
      </c>
      <c r="F344" s="1" t="s">
        <v>459</v>
      </c>
      <c r="G344" s="1" t="s">
        <v>320</v>
      </c>
      <c r="H344" s="1" t="s">
        <v>364</v>
      </c>
      <c r="I344" s="1">
        <v>0</v>
      </c>
      <c r="J344" s="5" t="e">
        <v>#VALUE!</v>
      </c>
      <c r="K344" s="5" t="e">
        <v>#VALUE!</v>
      </c>
      <c r="L344" s="5" t="e">
        <v>#VALUE!</v>
      </c>
      <c r="M344" s="5" t="e">
        <v>#VALUE!</v>
      </c>
      <c r="N344" s="5" t="e">
        <v>#VALUE!</v>
      </c>
      <c r="O344" s="5" t="e">
        <v>#VALUE!</v>
      </c>
      <c r="P344" s="5" t="e">
        <v>#VALUE!</v>
      </c>
      <c r="Q344" s="5" t="e">
        <v>#VALUE!</v>
      </c>
      <c r="R344" s="5" t="e">
        <v>#VALUE!</v>
      </c>
      <c r="S344" s="5" t="e">
        <v>#VALUE!</v>
      </c>
      <c r="T344" s="5" t="e">
        <v>#VALUE!</v>
      </c>
      <c r="U344" s="5" t="e">
        <v>#VALUE!</v>
      </c>
      <c r="V344" s="5" t="e">
        <v>#VALUE!</v>
      </c>
      <c r="W344" s="5" t="e">
        <v>#VALUE!</v>
      </c>
      <c r="X344" s="5" t="e">
        <v>#VALUE!</v>
      </c>
      <c r="Y344" s="5" t="e">
        <v>#VALUE!</v>
      </c>
      <c r="Z344" s="5" t="e">
        <v>#VALUE!</v>
      </c>
      <c r="AA344" s="5" t="e">
        <v>#VALUE!</v>
      </c>
      <c r="AB344" s="5" t="e">
        <v>#VALUE!</v>
      </c>
      <c r="AC344" s="5" t="e">
        <v>#VALUE!</v>
      </c>
      <c r="AD344" s="5" t="e">
        <v>#VALUE!</v>
      </c>
      <c r="AE344" s="5" t="e">
        <v>#VALUE!</v>
      </c>
      <c r="AF344" s="5" t="e">
        <v>#VALUE!</v>
      </c>
    </row>
    <row r="345" spans="2:32">
      <c r="B345" s="1">
        <v>0</v>
      </c>
      <c r="C345" s="1">
        <v>0</v>
      </c>
      <c r="D345" s="1">
        <v>151</v>
      </c>
      <c r="E345" s="1" t="s">
        <v>255</v>
      </c>
      <c r="F345" s="1" t="s">
        <v>132</v>
      </c>
      <c r="G345" s="1" t="s">
        <v>84</v>
      </c>
      <c r="H345" s="1" t="s">
        <v>66</v>
      </c>
      <c r="I345" s="1">
        <v>0</v>
      </c>
      <c r="J345" s="5">
        <v>7.3885832837499374E-2</v>
      </c>
      <c r="K345" s="5">
        <v>-2.4175573060101235E-2</v>
      </c>
      <c r="L345" s="5">
        <v>-8.8146737011955884E-2</v>
      </c>
      <c r="M345" s="5">
        <v>-0.13302559102390221</v>
      </c>
      <c r="N345" s="5">
        <v>-0.11094813106381191</v>
      </c>
      <c r="O345" s="5">
        <v>-1.931563480815256E-2</v>
      </c>
      <c r="P345" s="5">
        <v>-0.15642324177374728</v>
      </c>
      <c r="Q345" s="5">
        <v>-0.13357977061550455</v>
      </c>
      <c r="R345" s="5">
        <v>2.1471526303607831E-2</v>
      </c>
      <c r="S345" s="5">
        <v>2.1384747687112463E-2</v>
      </c>
      <c r="T345" s="5">
        <v>2.9586215867803051E-2</v>
      </c>
      <c r="U345" s="5">
        <v>6.6371166733239983E-3</v>
      </c>
      <c r="V345" s="5">
        <v>8.009287986139724E-3</v>
      </c>
      <c r="W345" s="5">
        <v>6.6316191690989582E-2</v>
      </c>
      <c r="X345" s="5">
        <v>5.6577782831427448E-2</v>
      </c>
      <c r="Y345" s="5">
        <v>5.4753279514265611E-3</v>
      </c>
      <c r="Z345" s="5">
        <v>-7.1362306280916443E-2</v>
      </c>
      <c r="AA345" s="5">
        <v>-0.17959842744986948</v>
      </c>
      <c r="AB345" s="5">
        <v>-5.7366880095025857E-2</v>
      </c>
      <c r="AC345" s="5">
        <v>-2.8632338831479125E-2</v>
      </c>
      <c r="AD345" s="5">
        <v>-2.5277241885884514E-2</v>
      </c>
      <c r="AE345" s="5">
        <v>0</v>
      </c>
      <c r="AF345" s="5">
        <v>-1</v>
      </c>
    </row>
    <row r="346" spans="2:32">
      <c r="B346" s="1">
        <v>0</v>
      </c>
      <c r="C346" s="1">
        <v>0</v>
      </c>
      <c r="D346" s="1">
        <v>0</v>
      </c>
      <c r="E346" s="1" t="s">
        <v>256</v>
      </c>
      <c r="F346" s="1" t="s">
        <v>132</v>
      </c>
      <c r="G346" s="1" t="s">
        <v>84</v>
      </c>
      <c r="H346" s="1" t="s">
        <v>66</v>
      </c>
      <c r="I346" s="1">
        <v>0</v>
      </c>
      <c r="J346" s="5">
        <v>0.18674675329587032</v>
      </c>
      <c r="K346" s="5">
        <v>8.1556221289875771E-3</v>
      </c>
      <c r="L346" s="5">
        <v>-0.21232347619308234</v>
      </c>
      <c r="M346" s="5">
        <v>-0.3005287274870706</v>
      </c>
      <c r="N346" s="5">
        <v>-0.24817709951144212</v>
      </c>
      <c r="O346" s="5">
        <v>-5.396363324900455E-2</v>
      </c>
      <c r="P346" s="5">
        <v>-0.42155005287681041</v>
      </c>
      <c r="Q346" s="5">
        <v>-0.13550337578900368</v>
      </c>
      <c r="R346" s="5">
        <v>-1.2353962924869203E-2</v>
      </c>
      <c r="S346" s="5">
        <v>5.2050287814157284E-2</v>
      </c>
      <c r="T346" s="5">
        <v>3.5188388162072488E-2</v>
      </c>
      <c r="U346" s="5">
        <v>4.9814522840681296E-4</v>
      </c>
      <c r="V346" s="5">
        <v>3.1694277981941944E-2</v>
      </c>
      <c r="W346" s="5">
        <v>0.13608793853073392</v>
      </c>
      <c r="X346" s="5">
        <v>0.13980285145146909</v>
      </c>
      <c r="Y346" s="5">
        <v>-6.4501433238920144E-2</v>
      </c>
      <c r="Z346" s="5">
        <v>6.2542695812038826E-3</v>
      </c>
      <c r="AA346" s="5">
        <v>-0.48435318999304244</v>
      </c>
      <c r="AB346" s="5">
        <v>-0.11855246148249589</v>
      </c>
      <c r="AC346" s="5">
        <v>2.8355461581718557E-2</v>
      </c>
      <c r="AD346" s="5">
        <v>-2.2144137050108991E-2</v>
      </c>
      <c r="AE346" s="5">
        <v>0</v>
      </c>
      <c r="AF346" s="5">
        <v>-1</v>
      </c>
    </row>
    <row r="347" spans="2:32">
      <c r="B347" s="1">
        <v>0</v>
      </c>
      <c r="C347" s="1">
        <v>0</v>
      </c>
      <c r="D347" s="1">
        <v>0</v>
      </c>
      <c r="E347" s="1" t="s">
        <v>9</v>
      </c>
      <c r="F347" s="1" t="s">
        <v>132</v>
      </c>
      <c r="G347" s="1" t="s">
        <v>84</v>
      </c>
      <c r="H347" s="1" t="s">
        <v>66</v>
      </c>
      <c r="I347" s="1">
        <v>0</v>
      </c>
      <c r="J347" s="5">
        <v>0.10807356965991627</v>
      </c>
      <c r="K347" s="5">
        <v>-1.8126693717160698E-2</v>
      </c>
      <c r="L347" s="5">
        <v>-0.12342690905471877</v>
      </c>
      <c r="M347" s="5">
        <v>-0.184788631772413</v>
      </c>
      <c r="N347" s="5">
        <v>-0.15655136911132903</v>
      </c>
      <c r="O347" s="5">
        <v>-3.2625141118427167E-2</v>
      </c>
      <c r="P347" s="5">
        <v>-0.24289003850162036</v>
      </c>
      <c r="Q347" s="5">
        <v>-0.13756699473490072</v>
      </c>
      <c r="R347" s="5">
        <v>1.0655476199786788E-2</v>
      </c>
      <c r="S347" s="5">
        <v>3.067244992526395E-2</v>
      </c>
      <c r="T347" s="5">
        <v>2.9072012852347888E-2</v>
      </c>
      <c r="U347" s="5">
        <v>6.5393389396918482E-3</v>
      </c>
      <c r="V347" s="5">
        <v>1.2823507362500555E-2</v>
      </c>
      <c r="W347" s="5">
        <v>8.9991808432206971E-2</v>
      </c>
      <c r="X347" s="5">
        <v>8.4054485595847744E-2</v>
      </c>
      <c r="Y347" s="5">
        <v>-1.5019236784855453E-2</v>
      </c>
      <c r="Z347" s="5">
        <v>-4.8307129568749045E-2</v>
      </c>
      <c r="AA347" s="5">
        <v>-0.27969013758064731</v>
      </c>
      <c r="AB347" s="5">
        <v>-8.1593224497136893E-2</v>
      </c>
      <c r="AC347" s="5">
        <v>-1.3456072992451789E-2</v>
      </c>
      <c r="AD347" s="5">
        <v>-2.5436952860087673E-2</v>
      </c>
      <c r="AE347" s="5">
        <v>0</v>
      </c>
      <c r="AF347" s="5">
        <v>-1</v>
      </c>
    </row>
    <row r="348" spans="2:32">
      <c r="B348" s="1">
        <v>0</v>
      </c>
      <c r="C348" s="1">
        <v>0</v>
      </c>
      <c r="D348" s="1">
        <v>152</v>
      </c>
      <c r="E348" s="1" t="s">
        <v>255</v>
      </c>
      <c r="F348" s="1" t="s">
        <v>133</v>
      </c>
      <c r="G348" s="1" t="s">
        <v>84</v>
      </c>
      <c r="H348" s="1" t="s">
        <v>67</v>
      </c>
      <c r="I348" s="1">
        <v>1</v>
      </c>
      <c r="J348" s="5">
        <v>0.10150233182540003</v>
      </c>
      <c r="K348" s="5">
        <v>0.36636397323714387</v>
      </c>
      <c r="L348" s="5">
        <v>-0.22416756180037645</v>
      </c>
      <c r="M348" s="5">
        <v>-0.18389889200957332</v>
      </c>
      <c r="N348" s="5">
        <v>-0.12251154202982377</v>
      </c>
      <c r="O348" s="5">
        <v>-0.37578464506007797</v>
      </c>
      <c r="P348" s="5">
        <v>9.6283080674266705E-2</v>
      </c>
      <c r="Q348" s="5">
        <v>-0.70167973120905713</v>
      </c>
      <c r="R348" s="5">
        <v>0.87881977673086653</v>
      </c>
      <c r="S348" s="5">
        <v>0.26179769052695612</v>
      </c>
      <c r="T348" s="5">
        <v>-0.14255639088038646</v>
      </c>
      <c r="U348" s="5">
        <v>-0.32738168943455892</v>
      </c>
      <c r="V348" s="5">
        <v>3.2512733564179566E-2</v>
      </c>
      <c r="W348" s="5">
        <v>4.4837411973590882E-2</v>
      </c>
      <c r="X348" s="5">
        <v>-0.24509350292348733</v>
      </c>
      <c r="Y348" s="5">
        <v>0.53715886937485924</v>
      </c>
      <c r="Z348" s="5">
        <v>-0.57163870374460179</v>
      </c>
      <c r="AA348" s="5">
        <v>0.12111046843050423</v>
      </c>
      <c r="AB348" s="5">
        <v>0.27555301295194906</v>
      </c>
      <c r="AC348" s="5">
        <v>-0.11494815092008816</v>
      </c>
      <c r="AD348" s="5">
        <v>4.2805151119925132E-2</v>
      </c>
      <c r="AE348" s="5">
        <v>0</v>
      </c>
      <c r="AF348" s="5">
        <v>1</v>
      </c>
    </row>
    <row r="349" spans="2:32">
      <c r="B349" s="1">
        <v>0</v>
      </c>
      <c r="C349" s="1">
        <v>0</v>
      </c>
      <c r="D349" s="1">
        <v>0</v>
      </c>
      <c r="E349" s="1" t="s">
        <v>256</v>
      </c>
      <c r="F349" s="1" t="s">
        <v>133</v>
      </c>
      <c r="G349" s="1" t="s">
        <v>84</v>
      </c>
      <c r="H349" s="1" t="s">
        <v>67</v>
      </c>
      <c r="I349" s="1">
        <v>1</v>
      </c>
      <c r="J349" s="5">
        <v>0.30145552553214383</v>
      </c>
      <c r="K349" s="5">
        <v>0.31799999998881517</v>
      </c>
      <c r="L349" s="5">
        <v>-0.16085106386623799</v>
      </c>
      <c r="M349" s="5">
        <v>3.199999992252478E-2</v>
      </c>
      <c r="N349" s="5">
        <v>-0.15895424836540689</v>
      </c>
      <c r="O349" s="5">
        <v>-5.8275862133355734E-2</v>
      </c>
      <c r="P349" s="5">
        <v>-0.56291666623763192</v>
      </c>
      <c r="Q349" s="5">
        <v>0.47538461539699628</v>
      </c>
      <c r="R349" s="5">
        <v>0.34265060245801948</v>
      </c>
      <c r="S349" s="5">
        <v>3.199999992252478E-2</v>
      </c>
      <c r="T349" s="5">
        <v>0.15410852706292733</v>
      </c>
      <c r="U349" s="5">
        <v>-0.26883720926920895</v>
      </c>
      <c r="V349" s="5">
        <v>-1.0666666664938933</v>
      </c>
      <c r="W349" s="5">
        <v>0.29274074075440093</v>
      </c>
      <c r="X349" s="5">
        <v>-0.41103448329914094</v>
      </c>
      <c r="Y349" s="5">
        <v>0.48528301881315866</v>
      </c>
      <c r="Z349" s="5">
        <v>-0.44849557571575527</v>
      </c>
      <c r="AA349" s="5">
        <v>4.5199999984341259E-2</v>
      </c>
      <c r="AB349" s="5">
        <v>-0.3989743594869431</v>
      </c>
      <c r="AC349" s="5">
        <v>5.277777782286551E-2</v>
      </c>
      <c r="AD349" s="5">
        <v>0.57374999999300946</v>
      </c>
      <c r="AE349" s="5">
        <v>0</v>
      </c>
      <c r="AF349" s="5">
        <v>1</v>
      </c>
    </row>
    <row r="350" spans="2:32">
      <c r="B350" s="1">
        <v>0</v>
      </c>
      <c r="C350" s="1">
        <v>0</v>
      </c>
      <c r="D350" s="1">
        <v>0</v>
      </c>
      <c r="E350" s="1" t="s">
        <v>9</v>
      </c>
      <c r="F350" s="1" t="s">
        <v>133</v>
      </c>
      <c r="G350" s="1" t="s">
        <v>84</v>
      </c>
      <c r="H350" s="1" t="s">
        <v>67</v>
      </c>
      <c r="I350" s="1">
        <v>1</v>
      </c>
      <c r="J350" s="5">
        <v>0.18664418003182706</v>
      </c>
      <c r="K350" s="5">
        <v>0.33658964299276745</v>
      </c>
      <c r="L350" s="5">
        <v>-0.19494603850771552</v>
      </c>
      <c r="M350" s="5">
        <v>-9.4716359975396985E-2</v>
      </c>
      <c r="N350" s="5">
        <v>-0.14720276070000751</v>
      </c>
      <c r="O350" s="5">
        <v>-0.24503359711697931</v>
      </c>
      <c r="P350" s="5">
        <v>-0.20588876787297128</v>
      </c>
      <c r="Q350" s="5">
        <v>-0.18676147653841685</v>
      </c>
      <c r="R350" s="5">
        <v>0.65067101700623819</v>
      </c>
      <c r="S350" s="5">
        <v>0.16615938144086828</v>
      </c>
      <c r="T350" s="5">
        <v>-1.9218679893447478E-2</v>
      </c>
      <c r="U350" s="5">
        <v>-0.29777015440554977</v>
      </c>
      <c r="V350" s="5">
        <v>-0.45909200501682074</v>
      </c>
      <c r="W350" s="5">
        <v>0.15102942916883322</v>
      </c>
      <c r="X350" s="5">
        <v>-0.29170902100471979</v>
      </c>
      <c r="Y350" s="5">
        <v>0.51571286324869492</v>
      </c>
      <c r="Z350" s="5">
        <v>-0.51988750522585503</v>
      </c>
      <c r="AA350" s="5">
        <v>7.8366087332236392E-2</v>
      </c>
      <c r="AB350" s="5">
        <v>-4.2811705005690266E-2</v>
      </c>
      <c r="AC350" s="5">
        <v>-4.8832781981066747E-2</v>
      </c>
      <c r="AD350" s="5">
        <v>0.26788517351957225</v>
      </c>
      <c r="AE350" s="5">
        <v>0</v>
      </c>
      <c r="AF350" s="5">
        <v>1</v>
      </c>
    </row>
    <row r="351" spans="2:32">
      <c r="B351" s="1">
        <v>0</v>
      </c>
      <c r="C351" s="1">
        <v>0</v>
      </c>
      <c r="D351" s="1">
        <v>153</v>
      </c>
      <c r="E351" s="1" t="s">
        <v>255</v>
      </c>
      <c r="F351" s="1" t="s">
        <v>315</v>
      </c>
      <c r="G351" s="1" t="s">
        <v>320</v>
      </c>
      <c r="H351" s="1" t="s">
        <v>365</v>
      </c>
      <c r="I351" s="1">
        <v>1</v>
      </c>
      <c r="J351" s="5">
        <v>0.32667166410069037</v>
      </c>
      <c r="K351" s="5">
        <v>-0.63778908485032337</v>
      </c>
      <c r="L351" s="5">
        <v>0.65228028353519252</v>
      </c>
      <c r="M351" s="5">
        <v>-0.12963866458749607</v>
      </c>
      <c r="N351" s="5">
        <v>0.32927161320564396</v>
      </c>
      <c r="O351" s="5">
        <v>0.635214285175417</v>
      </c>
      <c r="P351" s="5">
        <v>-1.5852205003715254</v>
      </c>
      <c r="Q351" s="5">
        <v>-0.32133492250020196</v>
      </c>
      <c r="R351" s="5">
        <v>0.69031212753901516</v>
      </c>
      <c r="S351" s="5">
        <v>4.3896582780999005E-2</v>
      </c>
      <c r="T351" s="5">
        <v>0.30456056707038492</v>
      </c>
      <c r="U351" s="5">
        <v>-0.46733878124875072</v>
      </c>
      <c r="V351" s="5">
        <v>-0.25670440995788046</v>
      </c>
      <c r="W351" s="5">
        <v>-0.15316502297260021</v>
      </c>
      <c r="X351" s="5">
        <v>4.2510925935138923E-2</v>
      </c>
      <c r="Y351" s="5">
        <v>5.6189340788141147E-2</v>
      </c>
      <c r="Z351" s="5">
        <v>9.5514785224774496E-2</v>
      </c>
      <c r="AA351" s="5">
        <v>9.6523129598174884E-2</v>
      </c>
      <c r="AB351" s="5">
        <v>0.3707928940349387</v>
      </c>
      <c r="AC351" s="5">
        <v>9.1973631416502569E-2</v>
      </c>
      <c r="AD351" s="5">
        <v>0.19307790979241593</v>
      </c>
      <c r="AE351" s="5">
        <v>0</v>
      </c>
      <c r="AF351" s="5">
        <v>1</v>
      </c>
    </row>
    <row r="352" spans="2:32">
      <c r="B352" s="1">
        <v>0</v>
      </c>
      <c r="C352" s="1">
        <v>0</v>
      </c>
      <c r="D352" s="1">
        <v>0</v>
      </c>
      <c r="E352" s="1" t="s">
        <v>256</v>
      </c>
      <c r="F352" s="1" t="s">
        <v>315</v>
      </c>
      <c r="G352" s="1" t="s">
        <v>320</v>
      </c>
      <c r="H352" s="1" t="s">
        <v>365</v>
      </c>
      <c r="I352" s="1">
        <v>1</v>
      </c>
      <c r="J352" s="5">
        <v>0.41381704984533235</v>
      </c>
      <c r="K352" s="5">
        <v>-0.35955710952684783</v>
      </c>
      <c r="L352" s="5">
        <v>0.57574104392495884</v>
      </c>
      <c r="M352" s="5">
        <v>0.43848079348624441</v>
      </c>
      <c r="N352" s="5">
        <v>0.50411290832007527</v>
      </c>
      <c r="O352" s="5">
        <v>0.51666701194557552</v>
      </c>
      <c r="P352" s="5">
        <v>-0.75436811599189102</v>
      </c>
      <c r="Q352" s="5">
        <v>-0.48490634645356068</v>
      </c>
      <c r="R352" s="5">
        <v>0.25130772439377053</v>
      </c>
      <c r="S352" s="5">
        <v>-0.15468416929646425</v>
      </c>
      <c r="T352" s="5">
        <v>-6.0647390378519628E-2</v>
      </c>
      <c r="U352" s="5">
        <v>-0.35489150510651851</v>
      </c>
      <c r="V352" s="5">
        <v>-0.16412518454316374</v>
      </c>
      <c r="W352" s="5">
        <v>-0.44024750909255644</v>
      </c>
      <c r="X352" s="5">
        <v>0.22339038544445283</v>
      </c>
      <c r="Y352" s="5">
        <v>-8.2810171765754212E-2</v>
      </c>
      <c r="Z352" s="5">
        <v>0.15772119003845003</v>
      </c>
      <c r="AA352" s="5">
        <v>-0.65116999125225039</v>
      </c>
      <c r="AB352" s="5">
        <v>0.21000056456308983</v>
      </c>
      <c r="AC352" s="5">
        <v>6.6630296711275863E-2</v>
      </c>
      <c r="AD352" s="5">
        <v>-0.15913607664431781</v>
      </c>
      <c r="AE352" s="5">
        <v>0</v>
      </c>
      <c r="AF352" s="5">
        <v>1</v>
      </c>
    </row>
    <row r="353" spans="2:32">
      <c r="B353" s="1">
        <v>0</v>
      </c>
      <c r="C353" s="1">
        <v>0</v>
      </c>
      <c r="D353" s="1">
        <v>0</v>
      </c>
      <c r="E353" s="1" t="s">
        <v>9</v>
      </c>
      <c r="F353" s="1" t="s">
        <v>315</v>
      </c>
      <c r="G353" s="1" t="s">
        <v>320</v>
      </c>
      <c r="H353" s="1" t="s">
        <v>365</v>
      </c>
      <c r="I353" s="1">
        <v>1</v>
      </c>
      <c r="J353" s="5">
        <v>0.36512315264760381</v>
      </c>
      <c r="K353" s="5">
        <v>-0.55611556383969762</v>
      </c>
      <c r="L353" s="5">
        <v>0.63788505747024038</v>
      </c>
      <c r="M353" s="5">
        <v>0.10511824526952401</v>
      </c>
      <c r="N353" s="5">
        <v>0.40528567832901963</v>
      </c>
      <c r="O353" s="5">
        <v>0.57354231979222736</v>
      </c>
      <c r="P353" s="5">
        <v>-1.2155716875070723</v>
      </c>
      <c r="Q353" s="5">
        <v>-0.43479505525535173</v>
      </c>
      <c r="R353" s="5">
        <v>0.51448275864541337</v>
      </c>
      <c r="S353" s="5">
        <v>-3.9882014065428933E-2</v>
      </c>
      <c r="T353" s="5">
        <v>0.12704433509414503</v>
      </c>
      <c r="U353" s="5">
        <v>-0.41641670908739115</v>
      </c>
      <c r="V353" s="5">
        <v>-0.22520093344896294</v>
      </c>
      <c r="W353" s="5">
        <v>-0.27066040263799096</v>
      </c>
      <c r="X353" s="5">
        <v>0.1176894803014828</v>
      </c>
      <c r="Y353" s="5">
        <v>-7.6954283055680264E-3</v>
      </c>
      <c r="Z353" s="5">
        <v>0.1254003504556018</v>
      </c>
      <c r="AA353" s="5">
        <v>-0.12866995072799928</v>
      </c>
      <c r="AB353" s="5">
        <v>0.26688385846547941</v>
      </c>
      <c r="AC353" s="5">
        <v>7.9674648023827774E-2</v>
      </c>
      <c r="AD353" s="5">
        <v>4.1460446484388944E-2</v>
      </c>
      <c r="AE353" s="5">
        <v>0</v>
      </c>
      <c r="AF353" s="5">
        <v>1</v>
      </c>
    </row>
    <row r="354" spans="2:32">
      <c r="B354" s="1">
        <v>0</v>
      </c>
      <c r="C354" s="1">
        <v>0</v>
      </c>
      <c r="D354" s="1">
        <v>155</v>
      </c>
      <c r="E354" s="1" t="s">
        <v>255</v>
      </c>
      <c r="F354" s="1" t="s">
        <v>134</v>
      </c>
      <c r="G354" s="1" t="s">
        <v>84</v>
      </c>
      <c r="H354" s="1" t="s">
        <v>64</v>
      </c>
      <c r="I354" s="1">
        <v>0</v>
      </c>
      <c r="J354" s="5" t="e">
        <v>#VALUE!</v>
      </c>
      <c r="K354" s="5" t="e">
        <v>#VALUE!</v>
      </c>
      <c r="L354" s="5" t="e">
        <v>#VALUE!</v>
      </c>
      <c r="M354" s="5" t="e">
        <v>#VALUE!</v>
      </c>
      <c r="N354" s="5" t="e">
        <v>#VALUE!</v>
      </c>
      <c r="O354" s="5" t="e">
        <v>#VALUE!</v>
      </c>
      <c r="P354" s="5" t="e">
        <v>#VALUE!</v>
      </c>
      <c r="Q354" s="5" t="e">
        <v>#VALUE!</v>
      </c>
      <c r="R354" s="5" t="e">
        <v>#VALUE!</v>
      </c>
      <c r="S354" s="5" t="e">
        <v>#VALUE!</v>
      </c>
      <c r="T354" s="5" t="e">
        <v>#VALUE!</v>
      </c>
      <c r="U354" s="5" t="e">
        <v>#VALUE!</v>
      </c>
      <c r="V354" s="5" t="e">
        <v>#VALUE!</v>
      </c>
      <c r="W354" s="5" t="e">
        <v>#VALUE!</v>
      </c>
      <c r="X354" s="5" t="e">
        <v>#VALUE!</v>
      </c>
      <c r="Y354" s="5" t="e">
        <v>#VALUE!</v>
      </c>
      <c r="Z354" s="5" t="e">
        <v>#VALUE!</v>
      </c>
      <c r="AA354" s="5" t="e">
        <v>#VALUE!</v>
      </c>
      <c r="AB354" s="5" t="e">
        <v>#VALUE!</v>
      </c>
      <c r="AC354" s="5" t="e">
        <v>#VALUE!</v>
      </c>
      <c r="AD354" s="5" t="e">
        <v>#VALUE!</v>
      </c>
      <c r="AE354" s="5" t="e">
        <v>#VALUE!</v>
      </c>
      <c r="AF354" s="5" t="e">
        <v>#VALUE!</v>
      </c>
    </row>
    <row r="355" spans="2:32">
      <c r="B355" s="1">
        <v>0</v>
      </c>
      <c r="C355" s="1">
        <v>0</v>
      </c>
      <c r="D355" s="1">
        <v>0</v>
      </c>
      <c r="E355" s="1" t="s">
        <v>256</v>
      </c>
      <c r="F355" s="1" t="s">
        <v>134</v>
      </c>
      <c r="G355" s="1" t="s">
        <v>84</v>
      </c>
      <c r="H355" s="1" t="s">
        <v>64</v>
      </c>
      <c r="I355" s="1">
        <v>0</v>
      </c>
      <c r="J355" s="5" t="e">
        <v>#VALUE!</v>
      </c>
      <c r="K355" s="5" t="e">
        <v>#VALUE!</v>
      </c>
      <c r="L355" s="5" t="e">
        <v>#VALUE!</v>
      </c>
      <c r="M355" s="5" t="e">
        <v>#VALUE!</v>
      </c>
      <c r="N355" s="5" t="e">
        <v>#VALUE!</v>
      </c>
      <c r="O355" s="5" t="e">
        <v>#VALUE!</v>
      </c>
      <c r="P355" s="5" t="e">
        <v>#VALUE!</v>
      </c>
      <c r="Q355" s="5" t="e">
        <v>#VALUE!</v>
      </c>
      <c r="R355" s="5" t="e">
        <v>#VALUE!</v>
      </c>
      <c r="S355" s="5" t="e">
        <v>#VALUE!</v>
      </c>
      <c r="T355" s="5" t="e">
        <v>#VALUE!</v>
      </c>
      <c r="U355" s="5" t="e">
        <v>#VALUE!</v>
      </c>
      <c r="V355" s="5" t="e">
        <v>#VALUE!</v>
      </c>
      <c r="W355" s="5" t="e">
        <v>#VALUE!</v>
      </c>
      <c r="X355" s="5" t="e">
        <v>#VALUE!</v>
      </c>
      <c r="Y355" s="5" t="e">
        <v>#VALUE!</v>
      </c>
      <c r="Z355" s="5" t="e">
        <v>#VALUE!</v>
      </c>
      <c r="AA355" s="5" t="e">
        <v>#VALUE!</v>
      </c>
      <c r="AB355" s="5" t="e">
        <v>#VALUE!</v>
      </c>
      <c r="AC355" s="5" t="e">
        <v>#VALUE!</v>
      </c>
      <c r="AD355" s="5" t="e">
        <v>#VALUE!</v>
      </c>
      <c r="AE355" s="5" t="e">
        <v>#VALUE!</v>
      </c>
      <c r="AF355" s="5" t="e">
        <v>#VALUE!</v>
      </c>
    </row>
    <row r="356" spans="2:32">
      <c r="B356" s="1">
        <v>0</v>
      </c>
      <c r="C356" s="1">
        <v>0</v>
      </c>
      <c r="D356" s="1">
        <v>0</v>
      </c>
      <c r="E356" s="1" t="s">
        <v>9</v>
      </c>
      <c r="F356" s="1" t="s">
        <v>134</v>
      </c>
      <c r="G356" s="1" t="s">
        <v>84</v>
      </c>
      <c r="H356" s="1" t="s">
        <v>64</v>
      </c>
      <c r="I356" s="1">
        <v>0</v>
      </c>
      <c r="J356" s="5" t="e">
        <v>#VALUE!</v>
      </c>
      <c r="K356" s="5" t="e">
        <v>#VALUE!</v>
      </c>
      <c r="L356" s="5" t="e">
        <v>#VALUE!</v>
      </c>
      <c r="M356" s="5" t="e">
        <v>#VALUE!</v>
      </c>
      <c r="N356" s="5" t="e">
        <v>#VALUE!</v>
      </c>
      <c r="O356" s="5" t="e">
        <v>#VALUE!</v>
      </c>
      <c r="P356" s="5" t="e">
        <v>#VALUE!</v>
      </c>
      <c r="Q356" s="5" t="e">
        <v>#VALUE!</v>
      </c>
      <c r="R356" s="5" t="e">
        <v>#VALUE!</v>
      </c>
      <c r="S356" s="5" t="e">
        <v>#VALUE!</v>
      </c>
      <c r="T356" s="5" t="e">
        <v>#VALUE!</v>
      </c>
      <c r="U356" s="5" t="e">
        <v>#VALUE!</v>
      </c>
      <c r="V356" s="5" t="e">
        <v>#VALUE!</v>
      </c>
      <c r="W356" s="5" t="e">
        <v>#VALUE!</v>
      </c>
      <c r="X356" s="5" t="e">
        <v>#VALUE!</v>
      </c>
      <c r="Y356" s="5" t="e">
        <v>#VALUE!</v>
      </c>
      <c r="Z356" s="5" t="e">
        <v>#VALUE!</v>
      </c>
      <c r="AA356" s="5" t="e">
        <v>#VALUE!</v>
      </c>
      <c r="AB356" s="5" t="e">
        <v>#VALUE!</v>
      </c>
      <c r="AC356" s="5" t="e">
        <v>#VALUE!</v>
      </c>
      <c r="AD356" s="5" t="e">
        <v>#VALUE!</v>
      </c>
      <c r="AE356" s="5" t="e">
        <v>#VALUE!</v>
      </c>
      <c r="AF356" s="5" t="e">
        <v>#VALUE!</v>
      </c>
    </row>
    <row r="357" spans="2:32">
      <c r="B357" s="1">
        <v>0</v>
      </c>
      <c r="C357" s="1">
        <v>0</v>
      </c>
      <c r="D357" s="1">
        <v>156</v>
      </c>
      <c r="E357" s="1" t="s">
        <v>9</v>
      </c>
      <c r="F357" s="1" t="s">
        <v>458</v>
      </c>
      <c r="G357" s="1" t="s">
        <v>84</v>
      </c>
      <c r="H357" s="1" t="s">
        <v>65</v>
      </c>
      <c r="I357" s="1">
        <v>1</v>
      </c>
      <c r="J357" s="5" t="e">
        <v>#VALUE!</v>
      </c>
      <c r="K357" s="5" t="e">
        <v>#VALUE!</v>
      </c>
      <c r="L357" s="5" t="e">
        <v>#VALUE!</v>
      </c>
      <c r="M357" s="5" t="e">
        <v>#VALUE!</v>
      </c>
      <c r="N357" s="5" t="e">
        <v>#VALUE!</v>
      </c>
      <c r="O357" s="5" t="e">
        <v>#VALUE!</v>
      </c>
      <c r="P357" s="5" t="e">
        <v>#VALUE!</v>
      </c>
      <c r="Q357" s="5" t="e">
        <v>#VALUE!</v>
      </c>
      <c r="R357" s="5" t="e">
        <v>#VALUE!</v>
      </c>
      <c r="S357" s="5" t="e">
        <v>#VALUE!</v>
      </c>
      <c r="T357" s="5" t="e">
        <v>#VALUE!</v>
      </c>
      <c r="U357" s="5" t="e">
        <v>#VALUE!</v>
      </c>
      <c r="V357" s="5" t="e">
        <v>#VALUE!</v>
      </c>
      <c r="W357" s="5" t="e">
        <v>#VALUE!</v>
      </c>
      <c r="X357" s="5" t="e">
        <v>#VALUE!</v>
      </c>
      <c r="Y357" s="5" t="e">
        <v>#VALUE!</v>
      </c>
      <c r="Z357" s="5" t="e">
        <v>#VALUE!</v>
      </c>
      <c r="AA357" s="5" t="e">
        <v>#VALUE!</v>
      </c>
      <c r="AB357" s="5" t="e">
        <v>#VALUE!</v>
      </c>
      <c r="AC357" s="5" t="e">
        <v>#VALUE!</v>
      </c>
      <c r="AD357" s="5" t="e">
        <v>#VALUE!</v>
      </c>
      <c r="AE357" s="5" t="e">
        <v>#VALUE!</v>
      </c>
      <c r="AF357" s="5" t="e">
        <v>#VALUE!</v>
      </c>
    </row>
    <row r="358" spans="2:32">
      <c r="B358" s="1">
        <v>0</v>
      </c>
      <c r="C358" s="1">
        <v>0</v>
      </c>
      <c r="D358" s="1">
        <v>157</v>
      </c>
      <c r="E358" s="1" t="s">
        <v>9</v>
      </c>
      <c r="F358" s="1" t="s">
        <v>461</v>
      </c>
      <c r="G358" s="1" t="s">
        <v>320</v>
      </c>
      <c r="H358" s="1" t="s">
        <v>366</v>
      </c>
      <c r="I358" s="1">
        <v>1</v>
      </c>
      <c r="J358" s="5" t="e">
        <v>#VALUE!</v>
      </c>
      <c r="K358" s="5" t="e">
        <v>#VALUE!</v>
      </c>
      <c r="L358" s="5" t="e">
        <v>#VALUE!</v>
      </c>
      <c r="M358" s="5" t="e">
        <v>#VALUE!</v>
      </c>
      <c r="N358" s="5" t="e">
        <v>#VALUE!</v>
      </c>
      <c r="O358" s="5" t="e">
        <v>#VALUE!</v>
      </c>
      <c r="P358" s="5" t="e">
        <v>#VALUE!</v>
      </c>
      <c r="Q358" s="5" t="e">
        <v>#VALUE!</v>
      </c>
      <c r="R358" s="5" t="e">
        <v>#VALUE!</v>
      </c>
      <c r="S358" s="5" t="e">
        <v>#VALUE!</v>
      </c>
      <c r="T358" s="5" t="e">
        <v>#VALUE!</v>
      </c>
      <c r="U358" s="5" t="e">
        <v>#VALUE!</v>
      </c>
      <c r="V358" s="5" t="e">
        <v>#VALUE!</v>
      </c>
      <c r="W358" s="5" t="e">
        <v>#VALUE!</v>
      </c>
      <c r="X358" s="5" t="e">
        <v>#VALUE!</v>
      </c>
      <c r="Y358" s="5" t="e">
        <v>#VALUE!</v>
      </c>
      <c r="Z358" s="5" t="e">
        <v>#VALUE!</v>
      </c>
      <c r="AA358" s="5" t="e">
        <v>#VALUE!</v>
      </c>
      <c r="AB358" s="5" t="e">
        <v>#VALUE!</v>
      </c>
      <c r="AC358" s="5" t="e">
        <v>#VALUE!</v>
      </c>
      <c r="AD358" s="5" t="e">
        <v>#VALUE!</v>
      </c>
      <c r="AE358" s="5" t="e">
        <v>#VALUE!</v>
      </c>
      <c r="AF358" s="5" t="e">
        <v>#VALUE!</v>
      </c>
    </row>
    <row r="359" spans="2:32">
      <c r="B359" s="1">
        <v>0</v>
      </c>
      <c r="C359" s="1">
        <v>0</v>
      </c>
      <c r="D359" s="1">
        <v>159</v>
      </c>
      <c r="E359" s="1" t="s">
        <v>255</v>
      </c>
      <c r="F359" s="1" t="s">
        <v>135</v>
      </c>
      <c r="G359" s="1" t="s">
        <v>84</v>
      </c>
      <c r="H359" s="1" t="s">
        <v>62</v>
      </c>
      <c r="I359" s="1">
        <v>0</v>
      </c>
      <c r="J359" s="5" t="e">
        <v>#VALUE!</v>
      </c>
      <c r="K359" s="5" t="e">
        <v>#VALUE!</v>
      </c>
      <c r="L359" s="5" t="e">
        <v>#VALUE!</v>
      </c>
      <c r="M359" s="5" t="e">
        <v>#VALUE!</v>
      </c>
      <c r="N359" s="5" t="e">
        <v>#VALUE!</v>
      </c>
      <c r="O359" s="5" t="e">
        <v>#VALUE!</v>
      </c>
      <c r="P359" s="5" t="e">
        <v>#VALUE!</v>
      </c>
      <c r="Q359" s="5" t="e">
        <v>#VALUE!</v>
      </c>
      <c r="R359" s="5" t="e">
        <v>#VALUE!</v>
      </c>
      <c r="S359" s="5" t="e">
        <v>#VALUE!</v>
      </c>
      <c r="T359" s="5" t="e">
        <v>#VALUE!</v>
      </c>
      <c r="U359" s="5" t="e">
        <v>#VALUE!</v>
      </c>
      <c r="V359" s="5" t="e">
        <v>#VALUE!</v>
      </c>
      <c r="W359" s="5" t="e">
        <v>#VALUE!</v>
      </c>
      <c r="X359" s="5" t="e">
        <v>#VALUE!</v>
      </c>
      <c r="Y359" s="5" t="e">
        <v>#VALUE!</v>
      </c>
      <c r="Z359" s="5" t="e">
        <v>#VALUE!</v>
      </c>
      <c r="AA359" s="5" t="e">
        <v>#VALUE!</v>
      </c>
      <c r="AB359" s="5" t="e">
        <v>#VALUE!</v>
      </c>
      <c r="AC359" s="5" t="e">
        <v>#VALUE!</v>
      </c>
      <c r="AD359" s="5" t="e">
        <v>#VALUE!</v>
      </c>
      <c r="AE359" s="5" t="e">
        <v>#VALUE!</v>
      </c>
      <c r="AF359" s="5" t="e">
        <v>#VALUE!</v>
      </c>
    </row>
    <row r="360" spans="2:32">
      <c r="B360" s="1">
        <v>0</v>
      </c>
      <c r="C360" s="1">
        <v>0</v>
      </c>
      <c r="D360" s="1">
        <v>0</v>
      </c>
      <c r="E360" s="1" t="s">
        <v>256</v>
      </c>
      <c r="F360" s="1" t="s">
        <v>135</v>
      </c>
      <c r="G360" s="1" t="s">
        <v>84</v>
      </c>
      <c r="H360" s="1" t="s">
        <v>62</v>
      </c>
      <c r="I360" s="1">
        <v>0</v>
      </c>
      <c r="J360" s="5" t="e">
        <v>#VALUE!</v>
      </c>
      <c r="K360" s="5" t="e">
        <v>#VALUE!</v>
      </c>
      <c r="L360" s="5" t="e">
        <v>#VALUE!</v>
      </c>
      <c r="M360" s="5" t="e">
        <v>#VALUE!</v>
      </c>
      <c r="N360" s="5" t="e">
        <v>#VALUE!</v>
      </c>
      <c r="O360" s="5" t="e">
        <v>#VALUE!</v>
      </c>
      <c r="P360" s="5" t="e">
        <v>#VALUE!</v>
      </c>
      <c r="Q360" s="5" t="e">
        <v>#VALUE!</v>
      </c>
      <c r="R360" s="5" t="e">
        <v>#VALUE!</v>
      </c>
      <c r="S360" s="5" t="e">
        <v>#VALUE!</v>
      </c>
      <c r="T360" s="5" t="e">
        <v>#VALUE!</v>
      </c>
      <c r="U360" s="5" t="e">
        <v>#VALUE!</v>
      </c>
      <c r="V360" s="5" t="e">
        <v>#VALUE!</v>
      </c>
      <c r="W360" s="5" t="e">
        <v>#VALUE!</v>
      </c>
      <c r="X360" s="5" t="e">
        <v>#VALUE!</v>
      </c>
      <c r="Y360" s="5" t="e">
        <v>#VALUE!</v>
      </c>
      <c r="Z360" s="5" t="e">
        <v>#VALUE!</v>
      </c>
      <c r="AA360" s="5" t="e">
        <v>#VALUE!</v>
      </c>
      <c r="AB360" s="5" t="e">
        <v>#VALUE!</v>
      </c>
      <c r="AC360" s="5" t="e">
        <v>#VALUE!</v>
      </c>
      <c r="AD360" s="5" t="e">
        <v>#VALUE!</v>
      </c>
      <c r="AE360" s="5" t="e">
        <v>#VALUE!</v>
      </c>
      <c r="AF360" s="5" t="e">
        <v>#VALUE!</v>
      </c>
    </row>
    <row r="361" spans="2:32">
      <c r="B361" s="1">
        <v>0</v>
      </c>
      <c r="C361" s="1">
        <v>0</v>
      </c>
      <c r="D361" s="1">
        <v>0</v>
      </c>
      <c r="E361" s="1" t="s">
        <v>9</v>
      </c>
      <c r="F361" s="1" t="s">
        <v>135</v>
      </c>
      <c r="G361" s="1" t="s">
        <v>84</v>
      </c>
      <c r="H361" s="1" t="s">
        <v>62</v>
      </c>
      <c r="I361" s="1">
        <v>0</v>
      </c>
      <c r="J361" s="5" t="e">
        <v>#VALUE!</v>
      </c>
      <c r="K361" s="5" t="e">
        <v>#VALUE!</v>
      </c>
      <c r="L361" s="5" t="e">
        <v>#VALUE!</v>
      </c>
      <c r="M361" s="5" t="e">
        <v>#VALUE!</v>
      </c>
      <c r="N361" s="5" t="e">
        <v>#VALUE!</v>
      </c>
      <c r="O361" s="5" t="e">
        <v>#VALUE!</v>
      </c>
      <c r="P361" s="5" t="e">
        <v>#VALUE!</v>
      </c>
      <c r="Q361" s="5" t="e">
        <v>#VALUE!</v>
      </c>
      <c r="R361" s="5" t="e">
        <v>#VALUE!</v>
      </c>
      <c r="S361" s="5" t="e">
        <v>#VALUE!</v>
      </c>
      <c r="T361" s="5" t="e">
        <v>#VALUE!</v>
      </c>
      <c r="U361" s="5" t="e">
        <v>#VALUE!</v>
      </c>
      <c r="V361" s="5" t="e">
        <v>#VALUE!</v>
      </c>
      <c r="W361" s="5" t="e">
        <v>#VALUE!</v>
      </c>
      <c r="X361" s="5" t="e">
        <v>#VALUE!</v>
      </c>
      <c r="Y361" s="5" t="e">
        <v>#VALUE!</v>
      </c>
      <c r="Z361" s="5" t="e">
        <v>#VALUE!</v>
      </c>
      <c r="AA361" s="5" t="e">
        <v>#VALUE!</v>
      </c>
      <c r="AB361" s="5" t="e">
        <v>#VALUE!</v>
      </c>
      <c r="AC361" s="5" t="e">
        <v>#VALUE!</v>
      </c>
      <c r="AD361" s="5" t="e">
        <v>#VALUE!</v>
      </c>
      <c r="AE361" s="5" t="e">
        <v>#VALUE!</v>
      </c>
      <c r="AF361" s="5" t="e">
        <v>#VALUE!</v>
      </c>
    </row>
    <row r="362" spans="2:32">
      <c r="B362" s="1">
        <v>0</v>
      </c>
      <c r="C362" s="1">
        <v>0</v>
      </c>
      <c r="D362" s="1">
        <v>160</v>
      </c>
      <c r="E362" s="1" t="s">
        <v>255</v>
      </c>
      <c r="F362" s="1" t="s">
        <v>316</v>
      </c>
      <c r="G362" s="1" t="s">
        <v>320</v>
      </c>
      <c r="H362" s="1" t="s">
        <v>367</v>
      </c>
      <c r="I362" s="1">
        <v>0</v>
      </c>
      <c r="J362" s="5">
        <v>-9.3750000000000586E-3</v>
      </c>
      <c r="K362" s="5">
        <v>3.1249999999999702E-3</v>
      </c>
      <c r="L362" s="5">
        <v>4.1666666666666664E-2</v>
      </c>
      <c r="M362" s="5">
        <v>0</v>
      </c>
      <c r="N362" s="5">
        <v>4.1666666666666664E-2</v>
      </c>
      <c r="O362" s="5">
        <v>-3.0208333333333393E-2</v>
      </c>
      <c r="P362" s="5">
        <v>-1.1458333333333274E-2</v>
      </c>
      <c r="Q362" s="5">
        <v>4.1666666666666664E-2</v>
      </c>
      <c r="R362" s="5">
        <v>-5.208333333333333E-3</v>
      </c>
      <c r="S362" s="5">
        <v>7.2916666666666963E-3</v>
      </c>
      <c r="T362" s="5">
        <v>-1.4583333333333393E-2</v>
      </c>
      <c r="U362" s="5">
        <v>0</v>
      </c>
      <c r="V362" s="5">
        <v>-5.208333333333333E-3</v>
      </c>
      <c r="W362" s="5">
        <v>2.9166666666666636E-2</v>
      </c>
      <c r="X362" s="5">
        <v>1.1458333333333274E-2</v>
      </c>
      <c r="Y362" s="5">
        <v>-5.7291666666666664E-2</v>
      </c>
      <c r="Z362" s="5">
        <v>-1.250000000000003E-2</v>
      </c>
      <c r="AA362" s="5">
        <v>-8.3333333333333037E-3</v>
      </c>
      <c r="AB362" s="5">
        <v>4.1666666666666664E-2</v>
      </c>
      <c r="AC362" s="5">
        <v>1.1458333333333274E-2</v>
      </c>
      <c r="AD362" s="5">
        <v>2.3958333333333304E-2</v>
      </c>
      <c r="AE362" s="5">
        <v>0</v>
      </c>
      <c r="AF362" s="5">
        <v>-1</v>
      </c>
    </row>
    <row r="363" spans="2:32">
      <c r="B363" s="1">
        <v>0</v>
      </c>
      <c r="C363" s="1">
        <v>0</v>
      </c>
      <c r="D363" s="1">
        <v>0</v>
      </c>
      <c r="E363" s="1" t="s">
        <v>256</v>
      </c>
      <c r="F363" s="1" t="s">
        <v>316</v>
      </c>
      <c r="G363" s="1" t="s">
        <v>320</v>
      </c>
      <c r="H363" s="1" t="s">
        <v>367</v>
      </c>
      <c r="I363" s="1">
        <v>0</v>
      </c>
      <c r="J363" s="5">
        <v>-3.668763102725367E-2</v>
      </c>
      <c r="K363" s="5">
        <v>-1.9916142557652051E-2</v>
      </c>
      <c r="L363" s="5">
        <v>4.821802935010476E-2</v>
      </c>
      <c r="M363" s="5">
        <v>1.9916142557651902E-2</v>
      </c>
      <c r="N363" s="5">
        <v>4.821802935010476E-2</v>
      </c>
      <c r="O363" s="5">
        <v>1.2578616352201137E-2</v>
      </c>
      <c r="P363" s="5">
        <v>4.821802935010476E-2</v>
      </c>
      <c r="Q363" s="5">
        <v>4.821802935010476E-2</v>
      </c>
      <c r="R363" s="5">
        <v>-8.2809224318658337E-2</v>
      </c>
      <c r="S363" s="5">
        <v>2.0964360587000905E-3</v>
      </c>
      <c r="T363" s="5">
        <v>1.0482180293501047E-2</v>
      </c>
      <c r="U363" s="5">
        <v>-3.1446540880504335E-3</v>
      </c>
      <c r="V363" s="5">
        <v>8.3857442348008078E-3</v>
      </c>
      <c r="W363" s="5">
        <v>2.8301886792452709E-2</v>
      </c>
      <c r="X363" s="5">
        <v>3.563941299790347E-2</v>
      </c>
      <c r="Y363" s="5">
        <v>-3.7735849056603862E-2</v>
      </c>
      <c r="Z363" s="5">
        <v>-1.3626834381551481E-2</v>
      </c>
      <c r="AA363" s="5">
        <v>-3.5639412997903623E-2</v>
      </c>
      <c r="AB363" s="5">
        <v>4.821802935010476E-2</v>
      </c>
      <c r="AC363" s="5">
        <v>-1.0482180293501942E-3</v>
      </c>
      <c r="AD363" s="5">
        <v>3.2494758909853191E-2</v>
      </c>
      <c r="AE363" s="5">
        <v>0</v>
      </c>
      <c r="AF363" s="5">
        <v>-1</v>
      </c>
    </row>
    <row r="364" spans="2:32">
      <c r="B364" s="1">
        <v>0</v>
      </c>
      <c r="C364" s="1">
        <v>0</v>
      </c>
      <c r="D364" s="1">
        <v>0</v>
      </c>
      <c r="E364" s="1" t="s">
        <v>9</v>
      </c>
      <c r="F364" s="1" t="s">
        <v>316</v>
      </c>
      <c r="G364" s="1" t="s">
        <v>320</v>
      </c>
      <c r="H364" s="1" t="s">
        <v>367</v>
      </c>
      <c r="I364" s="1">
        <v>0</v>
      </c>
      <c r="J364" s="5">
        <v>-2.4033437826541243E-2</v>
      </c>
      <c r="K364" s="5">
        <v>-7.314524555903896E-3</v>
      </c>
      <c r="L364" s="5">
        <v>4.4932079414838004E-2</v>
      </c>
      <c r="M364" s="5">
        <v>9.4043887147334526E-3</v>
      </c>
      <c r="N364" s="5">
        <v>4.4932079414838004E-2</v>
      </c>
      <c r="O364" s="5">
        <v>-8.3594566353186739E-3</v>
      </c>
      <c r="P364" s="5">
        <v>1.3584117032392864E-2</v>
      </c>
      <c r="Q364" s="5">
        <v>4.4932079414838004E-2</v>
      </c>
      <c r="R364" s="5">
        <v>-4.5977011494252928E-2</v>
      </c>
      <c r="S364" s="5">
        <v>5.2246603970741903E-3</v>
      </c>
      <c r="T364" s="5">
        <v>-3.1347962382444845E-3</v>
      </c>
      <c r="U364" s="5">
        <v>-1.044932079414927E-3</v>
      </c>
      <c r="V364" s="5">
        <v>1.0449320794147785E-3</v>
      </c>
      <c r="W364" s="5">
        <v>2.9258098223615435E-2</v>
      </c>
      <c r="X364" s="5">
        <v>2.5078369905956022E-2</v>
      </c>
      <c r="Y364" s="5">
        <v>-4.7021943573667707E-2</v>
      </c>
      <c r="Z364" s="5">
        <v>-1.2539184952978085E-2</v>
      </c>
      <c r="AA364" s="5">
        <v>-2.2988505747126464E-2</v>
      </c>
      <c r="AB364" s="5">
        <v>4.4932079414838004E-2</v>
      </c>
      <c r="AC364" s="5">
        <v>5.2246603970741903E-3</v>
      </c>
      <c r="AD364" s="5">
        <v>2.8213166144200656E-2</v>
      </c>
      <c r="AE364" s="5">
        <v>0</v>
      </c>
      <c r="AF364" s="5">
        <v>-1</v>
      </c>
    </row>
    <row r="365" spans="2:32">
      <c r="B365" s="1">
        <v>0</v>
      </c>
      <c r="C365" s="1">
        <v>0</v>
      </c>
      <c r="D365" s="1">
        <v>161</v>
      </c>
      <c r="E365" s="1" t="s">
        <v>255</v>
      </c>
      <c r="F365" s="1" t="s">
        <v>457</v>
      </c>
      <c r="G365" s="1" t="s">
        <v>84</v>
      </c>
      <c r="H365" s="1" t="s">
        <v>61</v>
      </c>
      <c r="I365" s="1">
        <v>1</v>
      </c>
      <c r="J365" s="5">
        <v>0.12319378157741689</v>
      </c>
      <c r="K365" s="5">
        <v>-5.6839223326774373E-2</v>
      </c>
      <c r="L365" s="5">
        <v>7.982149443176649E-2</v>
      </c>
      <c r="M365" s="5">
        <v>-0.1681060859572964</v>
      </c>
      <c r="N365" s="5">
        <v>0.21607634590949057</v>
      </c>
      <c r="O365" s="5">
        <v>0.12704346554756391</v>
      </c>
      <c r="P365" s="5">
        <v>-0.14648834387807227</v>
      </c>
      <c r="Q365" s="5">
        <v>-1.0916930211765132E-3</v>
      </c>
      <c r="R365" s="5">
        <v>0.28352252803924327</v>
      </c>
      <c r="S365" s="5">
        <v>-0.12226610059276216</v>
      </c>
      <c r="T365" s="5">
        <v>6.6619806971756915E-2</v>
      </c>
      <c r="U365" s="5">
        <v>1.1277881430044639E-2</v>
      </c>
      <c r="V365" s="5">
        <v>-9.981494685682471E-2</v>
      </c>
      <c r="W365" s="5">
        <v>-0.20399068524479938</v>
      </c>
      <c r="X365" s="5">
        <v>0.24961622672595268</v>
      </c>
      <c r="Y365" s="5">
        <v>-0.15050665735184751</v>
      </c>
      <c r="Z365" s="5">
        <v>-0.35541591470201223</v>
      </c>
      <c r="AA365" s="5">
        <v>-0.3128818476439838</v>
      </c>
      <c r="AB365" s="5">
        <v>-0.20745287637994589</v>
      </c>
      <c r="AC365" s="5">
        <v>4.4327346036779701E-2</v>
      </c>
      <c r="AD365" s="5">
        <v>2.0251841970985382E-2</v>
      </c>
      <c r="AE365" s="5">
        <v>0</v>
      </c>
      <c r="AF365" s="5">
        <v>1</v>
      </c>
    </row>
    <row r="366" spans="2:32">
      <c r="B366" s="1">
        <v>0</v>
      </c>
      <c r="C366" s="1">
        <v>0</v>
      </c>
      <c r="D366" s="1">
        <v>0</v>
      </c>
      <c r="E366" s="1" t="s">
        <v>256</v>
      </c>
      <c r="F366" s="1" t="s">
        <v>457</v>
      </c>
      <c r="G366" s="1" t="s">
        <v>84</v>
      </c>
      <c r="H366" s="1" t="s">
        <v>61</v>
      </c>
      <c r="I366" s="1">
        <v>1</v>
      </c>
      <c r="J366" s="5">
        <v>0.14621927721078071</v>
      </c>
      <c r="K366" s="5">
        <v>5.4928070539250397E-2</v>
      </c>
      <c r="L366" s="5">
        <v>6.5247702863702933E-2</v>
      </c>
      <c r="M366" s="5">
        <v>-0.27817874411855753</v>
      </c>
      <c r="N366" s="5">
        <v>0.10034504510745931</v>
      </c>
      <c r="O366" s="5">
        <v>0.10034504510745931</v>
      </c>
      <c r="P366" s="5">
        <v>-0.1100183529444973</v>
      </c>
      <c r="Q366" s="5">
        <v>0.29344220586841646</v>
      </c>
      <c r="R366" s="5">
        <v>0.20134681716004066</v>
      </c>
      <c r="S366" s="5">
        <v>-0.16573355969818776</v>
      </c>
      <c r="T366" s="5">
        <v>8.6198105022641733E-2</v>
      </c>
      <c r="U366" s="5">
        <v>3.8198698508733253E-2</v>
      </c>
      <c r="V366" s="5">
        <v>-0.12209647456765493</v>
      </c>
      <c r="W366" s="5">
        <v>-0.20226999722381736</v>
      </c>
      <c r="X366" s="5">
        <v>0.20203711511965128</v>
      </c>
      <c r="Y366" s="5">
        <v>-6.5213107333989065E-2</v>
      </c>
      <c r="Z366" s="5">
        <v>-0.36730981448030081</v>
      </c>
      <c r="AA366" s="5">
        <v>-0.2392419364322787</v>
      </c>
      <c r="AB366" s="5">
        <v>-3.3183503656519973E-2</v>
      </c>
      <c r="AC366" s="5">
        <v>-1.7185708567544835E-2</v>
      </c>
      <c r="AD366" s="5">
        <v>-0.15218039443650427</v>
      </c>
      <c r="AE366" s="5">
        <v>0</v>
      </c>
      <c r="AF366" s="5">
        <v>1</v>
      </c>
    </row>
    <row r="367" spans="2:32">
      <c r="B367" s="1">
        <v>0</v>
      </c>
      <c r="C367" s="1">
        <v>0</v>
      </c>
      <c r="D367" s="1">
        <v>0</v>
      </c>
      <c r="E367" s="1" t="s">
        <v>9</v>
      </c>
      <c r="F367" s="1" t="s">
        <v>457</v>
      </c>
      <c r="G367" s="1" t="s">
        <v>84</v>
      </c>
      <c r="H367" s="1" t="s">
        <v>61</v>
      </c>
      <c r="I367" s="1">
        <v>1</v>
      </c>
      <c r="J367" s="5">
        <v>0.13153604361519766</v>
      </c>
      <c r="K367" s="5">
        <v>-1.3346294681723273E-2</v>
      </c>
      <c r="L367" s="5">
        <v>7.4582353469667226E-2</v>
      </c>
      <c r="M367" s="5">
        <v>-0.20893495006915316</v>
      </c>
      <c r="N367" s="5">
        <v>0.1735466787437269</v>
      </c>
      <c r="O367" s="5">
        <v>0.11634350752086621</v>
      </c>
      <c r="P367" s="5">
        <v>-0.13277009946407922</v>
      </c>
      <c r="Q367" s="5">
        <v>9.348126712228258E-2</v>
      </c>
      <c r="R367" s="5">
        <v>0.2520678537380755</v>
      </c>
      <c r="S367" s="5">
        <v>-0.13808738967853942</v>
      </c>
      <c r="T367" s="5">
        <v>7.254196103954505E-2</v>
      </c>
      <c r="U367" s="5">
        <v>2.2292813446460429E-2</v>
      </c>
      <c r="V367" s="5">
        <v>-0.10829791720556259</v>
      </c>
      <c r="W367" s="5">
        <v>-0.20164968446664841</v>
      </c>
      <c r="X367" s="5">
        <v>0.23191967444984676</v>
      </c>
      <c r="Y367" s="5">
        <v>-0.11976640386066448</v>
      </c>
      <c r="Z367" s="5">
        <v>-0.36241513052908686</v>
      </c>
      <c r="AA367" s="5">
        <v>-0.28619858078740346</v>
      </c>
      <c r="AB367" s="5">
        <v>-0.1415806442945165</v>
      </c>
      <c r="AC367" s="5">
        <v>2.1345611667252955E-2</v>
      </c>
      <c r="AD367" s="5">
        <v>-4.527434267283463E-2</v>
      </c>
      <c r="AE367" s="5">
        <v>0</v>
      </c>
      <c r="AF367" s="5">
        <v>1</v>
      </c>
    </row>
    <row r="368" spans="2:32">
      <c r="B368" s="1">
        <v>0</v>
      </c>
      <c r="C368" s="1">
        <v>0</v>
      </c>
      <c r="D368" s="1">
        <v>162</v>
      </c>
      <c r="E368" s="1" t="s">
        <v>9</v>
      </c>
      <c r="F368" s="1" t="s">
        <v>456</v>
      </c>
      <c r="G368" s="1" t="s">
        <v>320</v>
      </c>
      <c r="H368" s="1" t="s">
        <v>368</v>
      </c>
      <c r="I368" s="1">
        <v>0</v>
      </c>
      <c r="J368" s="5" t="e">
        <v>#VALUE!</v>
      </c>
      <c r="K368" s="5" t="e">
        <v>#VALUE!</v>
      </c>
      <c r="L368" s="5" t="e">
        <v>#VALUE!</v>
      </c>
      <c r="M368" s="5" t="e">
        <v>#VALUE!</v>
      </c>
      <c r="N368" s="5" t="e">
        <v>#VALUE!</v>
      </c>
      <c r="O368" s="5" t="e">
        <v>#VALUE!</v>
      </c>
      <c r="P368" s="5" t="e">
        <v>#VALUE!</v>
      </c>
      <c r="Q368" s="5" t="e">
        <v>#VALUE!</v>
      </c>
      <c r="R368" s="5" t="e">
        <v>#VALUE!</v>
      </c>
      <c r="S368" s="5" t="e">
        <v>#VALUE!</v>
      </c>
      <c r="T368" s="5" t="e">
        <v>#VALUE!</v>
      </c>
      <c r="U368" s="5" t="e">
        <v>#VALUE!</v>
      </c>
      <c r="V368" s="5" t="e">
        <v>#VALUE!</v>
      </c>
      <c r="W368" s="5" t="e">
        <v>#VALUE!</v>
      </c>
      <c r="X368" s="5" t="e">
        <v>#VALUE!</v>
      </c>
      <c r="Y368" s="5" t="e">
        <v>#VALUE!</v>
      </c>
      <c r="Z368" s="5" t="e">
        <v>#VALUE!</v>
      </c>
      <c r="AA368" s="5" t="e">
        <v>#VALUE!</v>
      </c>
      <c r="AB368" s="5" t="e">
        <v>#VALUE!</v>
      </c>
      <c r="AC368" s="5" t="e">
        <v>#VALUE!</v>
      </c>
      <c r="AD368" s="5" t="e">
        <v>#VALUE!</v>
      </c>
      <c r="AE368" s="5" t="e">
        <v>#VALUE!</v>
      </c>
      <c r="AF368" s="5" t="e">
        <v>#VALUE!</v>
      </c>
    </row>
    <row r="369" spans="2:32">
      <c r="B369" s="1" t="s">
        <v>202</v>
      </c>
      <c r="C369" s="1" t="s">
        <v>180</v>
      </c>
      <c r="D369" s="1">
        <v>163</v>
      </c>
      <c r="E369" s="1" t="s">
        <v>255</v>
      </c>
      <c r="F369" s="1" t="s">
        <v>276</v>
      </c>
      <c r="G369" s="1" t="s">
        <v>84</v>
      </c>
      <c r="H369" s="1" t="s">
        <v>17</v>
      </c>
      <c r="I369" s="1">
        <v>1</v>
      </c>
      <c r="J369" s="5">
        <v>-0.15151515151515146</v>
      </c>
      <c r="K369" s="5" t="e">
        <v>#VALUE!</v>
      </c>
      <c r="L369" s="5">
        <v>-1.5151515151515164E-2</v>
      </c>
      <c r="M369" s="5">
        <v>9.0909090909090981E-2</v>
      </c>
      <c r="N369" s="5">
        <v>-6.2121212121212008E-2</v>
      </c>
      <c r="O369" s="5" t="e">
        <v>#VALUE!</v>
      </c>
      <c r="P369" s="5">
        <v>-0.16666666666666663</v>
      </c>
      <c r="Q369" s="5" t="e">
        <v>#VALUE!</v>
      </c>
      <c r="R369" s="5" t="e">
        <v>#VALUE!</v>
      </c>
      <c r="S369" s="5">
        <v>1.5151515151515164E-2</v>
      </c>
      <c r="T369" s="5">
        <v>-0.10606060606060598</v>
      </c>
      <c r="U369" s="5">
        <v>0.12121212121212131</v>
      </c>
      <c r="V369" s="5">
        <v>9.0909090909090981E-2</v>
      </c>
      <c r="W369" s="5">
        <v>-4.5454545454545324E-2</v>
      </c>
      <c r="X369" s="5">
        <v>3.0303030303030328E-2</v>
      </c>
      <c r="Y369" s="5">
        <v>0.21212121212121213</v>
      </c>
      <c r="Z369" s="5">
        <v>-0.16666666666666663</v>
      </c>
      <c r="AA369" s="5">
        <v>-0.16666666666666663</v>
      </c>
      <c r="AB369" s="5">
        <v>4.5454545454545491E-2</v>
      </c>
      <c r="AC369" s="5">
        <v>3.0303030303030328E-2</v>
      </c>
      <c r="AD369" s="5" t="e">
        <v>#VALUE!</v>
      </c>
      <c r="AE369" s="5">
        <v>0</v>
      </c>
      <c r="AF369" s="5">
        <v>1</v>
      </c>
    </row>
    <row r="370" spans="2:32">
      <c r="B370" s="1">
        <v>0</v>
      </c>
      <c r="C370" s="1">
        <v>0</v>
      </c>
      <c r="D370" s="1">
        <v>0</v>
      </c>
      <c r="E370" s="1" t="s">
        <v>256</v>
      </c>
      <c r="F370" s="1" t="s">
        <v>276</v>
      </c>
      <c r="G370" s="1" t="s">
        <v>84</v>
      </c>
      <c r="H370" s="1" t="s">
        <v>17</v>
      </c>
      <c r="I370" s="1">
        <v>1</v>
      </c>
      <c r="J370" s="5">
        <v>6.153846153846159E-2</v>
      </c>
      <c r="K370" s="5" t="e">
        <v>#VALUE!</v>
      </c>
      <c r="L370" s="5">
        <v>1.5384615384615398E-2</v>
      </c>
      <c r="M370" s="5">
        <v>0.1538461538461538</v>
      </c>
      <c r="N370" s="5">
        <v>-7.9999999999999891E-2</v>
      </c>
      <c r="O370" s="5" t="e">
        <v>#VALUE!</v>
      </c>
      <c r="P370" s="5">
        <v>-7.6923076923076816E-2</v>
      </c>
      <c r="Q370" s="5" t="e">
        <v>#VALUE!</v>
      </c>
      <c r="R370" s="5" t="e">
        <v>#VALUE!</v>
      </c>
      <c r="S370" s="5">
        <v>3.0769230769230795E-2</v>
      </c>
      <c r="T370" s="5">
        <v>-6.1538461538461417E-2</v>
      </c>
      <c r="U370" s="5">
        <v>9.2307692307692382E-2</v>
      </c>
      <c r="V370" s="5">
        <v>3.0769230769230795E-2</v>
      </c>
      <c r="W370" s="5">
        <v>-0.1538461538461538</v>
      </c>
      <c r="X370" s="5">
        <v>-6.1538461538461417E-2</v>
      </c>
      <c r="Y370" s="5">
        <v>6.153846153846159E-2</v>
      </c>
      <c r="Z370" s="5">
        <v>-0.12307692307692301</v>
      </c>
      <c r="AA370" s="5">
        <v>-0.13846153846153841</v>
      </c>
      <c r="AB370" s="5">
        <v>0.10769230769230778</v>
      </c>
      <c r="AC370" s="5">
        <v>-7.6923076923076816E-2</v>
      </c>
      <c r="AD370" s="5" t="e">
        <v>#VALUE!</v>
      </c>
      <c r="AE370" s="5">
        <v>0</v>
      </c>
      <c r="AF370" s="5">
        <v>1</v>
      </c>
    </row>
    <row r="371" spans="2:32">
      <c r="B371" s="1">
        <v>0</v>
      </c>
      <c r="C371" s="1">
        <v>0</v>
      </c>
      <c r="D371" s="1">
        <v>0</v>
      </c>
      <c r="E371" s="1" t="s">
        <v>9</v>
      </c>
      <c r="F371" s="1" t="s">
        <v>276</v>
      </c>
      <c r="G371" s="1" t="s">
        <v>84</v>
      </c>
      <c r="H371" s="1" t="s">
        <v>17</v>
      </c>
      <c r="I371" s="1">
        <v>1</v>
      </c>
      <c r="J371" s="5">
        <v>-1.5151515151515164E-2</v>
      </c>
      <c r="K371" s="5" t="e">
        <v>#VALUE!</v>
      </c>
      <c r="L371" s="5">
        <v>1.5151515151515164E-2</v>
      </c>
      <c r="M371" s="5">
        <v>0.13636363636363646</v>
      </c>
      <c r="N371" s="5">
        <v>-6.2121212121212008E-2</v>
      </c>
      <c r="O371" s="5" t="e">
        <v>#VALUE!</v>
      </c>
      <c r="P371" s="5">
        <v>-0.10606060606060598</v>
      </c>
      <c r="Q371" s="5" t="e">
        <v>#VALUE!</v>
      </c>
      <c r="R371" s="5" t="e">
        <v>#VALUE!</v>
      </c>
      <c r="S371" s="5">
        <v>3.0303030303030328E-2</v>
      </c>
      <c r="T371" s="5">
        <v>-7.5757575757575649E-2</v>
      </c>
      <c r="U371" s="5">
        <v>0.10606060606060615</v>
      </c>
      <c r="V371" s="5">
        <v>7.5757575757575815E-2</v>
      </c>
      <c r="W371" s="5">
        <v>-9.0909090909090814E-2</v>
      </c>
      <c r="X371" s="5">
        <v>-1.5151515151515164E-2</v>
      </c>
      <c r="Y371" s="5">
        <v>0.13636363636363646</v>
      </c>
      <c r="Z371" s="5">
        <v>-0.1363636363636363</v>
      </c>
      <c r="AA371" s="5">
        <v>-0.1363636363636363</v>
      </c>
      <c r="AB371" s="5">
        <v>9.0909090909090981E-2</v>
      </c>
      <c r="AC371" s="5">
        <v>-1.5151515151515164E-2</v>
      </c>
      <c r="AD371" s="5" t="e">
        <v>#VALUE!</v>
      </c>
      <c r="AE371" s="5">
        <v>0</v>
      </c>
      <c r="AF371" s="5">
        <v>1</v>
      </c>
    </row>
    <row r="372" spans="2:32">
      <c r="B372" s="1">
        <v>0</v>
      </c>
      <c r="C372" s="1">
        <v>0</v>
      </c>
      <c r="D372" s="1">
        <v>164</v>
      </c>
      <c r="E372" s="1" t="s">
        <v>255</v>
      </c>
      <c r="F372" s="1" t="s">
        <v>277</v>
      </c>
      <c r="G372" s="1" t="s">
        <v>84</v>
      </c>
      <c r="H372" s="1" t="s">
        <v>19</v>
      </c>
      <c r="I372" s="1">
        <v>1</v>
      </c>
      <c r="J372" s="5">
        <v>-0.1426480156148342</v>
      </c>
      <c r="K372" s="5" t="e">
        <v>#VALUE!</v>
      </c>
      <c r="L372" s="5">
        <v>-0.13044892648015624</v>
      </c>
      <c r="M372" s="5">
        <v>0.49609629147690304</v>
      </c>
      <c r="N372" s="5">
        <v>0.19144437215354582</v>
      </c>
      <c r="O372" s="5" t="e">
        <v>#VALUE!</v>
      </c>
      <c r="P372" s="5">
        <v>0</v>
      </c>
      <c r="Q372" s="5" t="e">
        <v>#VALUE!</v>
      </c>
      <c r="R372" s="5" t="e">
        <v>#VALUE!</v>
      </c>
      <c r="S372" s="5">
        <v>0.1834743005855563</v>
      </c>
      <c r="T372" s="5">
        <v>1.5126870527000647E-2</v>
      </c>
      <c r="U372" s="5">
        <v>-6.0344827586206969E-2</v>
      </c>
      <c r="V372" s="5">
        <v>-0.19258295380611584</v>
      </c>
      <c r="W372" s="5">
        <v>1.0247234873129429E-2</v>
      </c>
      <c r="X372" s="5">
        <v>0.41070266753415741</v>
      </c>
      <c r="Y372" s="5">
        <v>-0.15061808718282371</v>
      </c>
      <c r="Z372" s="5">
        <v>0.26984385165907609</v>
      </c>
      <c r="AA372" s="5">
        <v>-0.22121014964216013</v>
      </c>
      <c r="AB372" s="5">
        <v>-0.26837996096291483</v>
      </c>
      <c r="AC372" s="5">
        <v>0.14102147039687704</v>
      </c>
      <c r="AD372" s="5" t="e">
        <v>#VALUE!</v>
      </c>
      <c r="AE372" s="5">
        <v>0</v>
      </c>
      <c r="AF372" s="5">
        <v>1</v>
      </c>
    </row>
    <row r="373" spans="2:32">
      <c r="B373" s="1">
        <v>0</v>
      </c>
      <c r="C373" s="1">
        <v>0</v>
      </c>
      <c r="D373" s="1">
        <v>0</v>
      </c>
      <c r="E373" s="1" t="s">
        <v>256</v>
      </c>
      <c r="F373" s="1" t="s">
        <v>277</v>
      </c>
      <c r="G373" s="1" t="s">
        <v>84</v>
      </c>
      <c r="H373" s="1" t="s">
        <v>19</v>
      </c>
      <c r="I373" s="1">
        <v>1</v>
      </c>
      <c r="J373" s="5">
        <v>1.2462699666491089E-2</v>
      </c>
      <c r="K373" s="5" t="e">
        <v>#VALUE!</v>
      </c>
      <c r="L373" s="5">
        <v>3.8616815868000656E-2</v>
      </c>
      <c r="M373" s="5">
        <v>0.35141302439880645</v>
      </c>
      <c r="N373" s="5">
        <v>0.3533438651922064</v>
      </c>
      <c r="O373" s="5">
        <v>0.12234509390907496</v>
      </c>
      <c r="P373" s="5">
        <v>6.7403896787783107E-2</v>
      </c>
      <c r="Q373" s="5" t="e">
        <v>#VALUE!</v>
      </c>
      <c r="R373" s="5" t="e">
        <v>#VALUE!</v>
      </c>
      <c r="S373" s="5">
        <v>0.12094084605932948</v>
      </c>
      <c r="T373" s="5">
        <v>0.1614885027207302</v>
      </c>
      <c r="U373" s="5">
        <v>-6.3015622257328416E-2</v>
      </c>
      <c r="V373" s="5">
        <v>-0.4091627172195893</v>
      </c>
      <c r="W373" s="5">
        <v>9.2153765139547192E-2</v>
      </c>
      <c r="X373" s="5">
        <v>-0.10865367737405648</v>
      </c>
      <c r="Y373" s="5">
        <v>-0.29243461470949628</v>
      </c>
      <c r="Z373" s="5">
        <v>-0.16341934351413026</v>
      </c>
      <c r="AA373" s="5">
        <v>-0.80726698262243268</v>
      </c>
      <c r="AB373" s="5">
        <v>0.36282253817798843</v>
      </c>
      <c r="AC373" s="5">
        <v>0.51799192557486395</v>
      </c>
      <c r="AD373" s="5" t="e">
        <v>#VALUE!</v>
      </c>
      <c r="AE373" s="5">
        <v>0</v>
      </c>
      <c r="AF373" s="5">
        <v>1</v>
      </c>
    </row>
    <row r="374" spans="2:32">
      <c r="B374" s="1">
        <v>0</v>
      </c>
      <c r="C374" s="1">
        <v>0</v>
      </c>
      <c r="D374" s="1">
        <v>0</v>
      </c>
      <c r="E374" s="1" t="s">
        <v>9</v>
      </c>
      <c r="F374" s="1" t="s">
        <v>277</v>
      </c>
      <c r="G374" s="1" t="s">
        <v>84</v>
      </c>
      <c r="H374" s="1" t="s">
        <v>19</v>
      </c>
      <c r="I374" s="1">
        <v>1</v>
      </c>
      <c r="J374" s="5">
        <v>-5.3847460506200137E-2</v>
      </c>
      <c r="K374" s="5" t="e">
        <v>#VALUE!</v>
      </c>
      <c r="L374" s="5">
        <v>-4.9940546967895447E-2</v>
      </c>
      <c r="M374" s="5">
        <v>0.41124511635807703</v>
      </c>
      <c r="N374" s="5">
        <v>0.28503482249023271</v>
      </c>
      <c r="O374" s="5">
        <v>0.34669611007304224</v>
      </c>
      <c r="P374" s="5">
        <v>3.6521148292848631E-2</v>
      </c>
      <c r="Q374" s="5" t="e">
        <v>#VALUE!</v>
      </c>
      <c r="R374" s="5" t="e">
        <v>#VALUE!</v>
      </c>
      <c r="S374" s="5">
        <v>0.14846271445558004</v>
      </c>
      <c r="T374" s="5">
        <v>8.7650755902836622E-2</v>
      </c>
      <c r="U374" s="5">
        <v>-6.2001019194836117E-2</v>
      </c>
      <c r="V374" s="5">
        <v>-0.31102429081026001</v>
      </c>
      <c r="W374" s="5">
        <v>5.8433837268557748E-2</v>
      </c>
      <c r="X374" s="5">
        <v>0.11958552743332763</v>
      </c>
      <c r="Y374" s="5">
        <v>-0.22982843553592675</v>
      </c>
      <c r="Z374" s="5">
        <v>3.3633429590623327E-2</v>
      </c>
      <c r="AA374" s="5">
        <v>-0.54017326312213365</v>
      </c>
      <c r="AB374" s="5">
        <v>8.7141158484797004E-2</v>
      </c>
      <c r="AC374" s="5">
        <v>0.35722779004586375</v>
      </c>
      <c r="AD374" s="5" t="e">
        <v>#VALUE!</v>
      </c>
      <c r="AE374" s="5">
        <v>0</v>
      </c>
      <c r="AF374" s="5">
        <v>1</v>
      </c>
    </row>
    <row r="375" spans="2:32">
      <c r="B375" s="1">
        <v>0</v>
      </c>
      <c r="C375" s="1">
        <v>0</v>
      </c>
      <c r="D375" s="1">
        <v>165</v>
      </c>
      <c r="E375" s="1" t="s">
        <v>255</v>
      </c>
      <c r="F375" s="1" t="s">
        <v>466</v>
      </c>
      <c r="G375" s="1" t="s">
        <v>84</v>
      </c>
      <c r="H375" s="1" t="s">
        <v>18</v>
      </c>
      <c r="I375" s="1">
        <v>1</v>
      </c>
      <c r="J375" s="5">
        <v>-5.0731165429411451E-3</v>
      </c>
      <c r="K375" s="5" t="e">
        <v>#VALUE!</v>
      </c>
      <c r="L375" s="5">
        <v>-0.20454169128874494</v>
      </c>
      <c r="M375" s="5">
        <v>0.1665414194979688</v>
      </c>
      <c r="N375" s="5">
        <v>0.33916647049471677</v>
      </c>
      <c r="O375" s="5" t="e">
        <v>#VALUE!</v>
      </c>
      <c r="P375" s="5">
        <v>0.26885114382057507</v>
      </c>
      <c r="Q375" s="5" t="e">
        <v>#VALUE!</v>
      </c>
      <c r="R375" s="5" t="e">
        <v>#VALUE!</v>
      </c>
      <c r="S375" s="5">
        <v>-0.16052334525524845</v>
      </c>
      <c r="T375" s="5">
        <v>-0.10879834819668256</v>
      </c>
      <c r="U375" s="5">
        <v>-0.15130681974363475</v>
      </c>
      <c r="V375" s="5">
        <v>0.14892621715495283</v>
      </c>
      <c r="W375" s="5">
        <v>-1.0786261409995102E-2</v>
      </c>
      <c r="X375" s="5">
        <v>0.24093419367874161</v>
      </c>
      <c r="Y375" s="5">
        <v>0.87108266981686044</v>
      </c>
      <c r="Z375" s="5">
        <v>0.25812081185760838</v>
      </c>
      <c r="AA375" s="5">
        <v>7.9884847078832727E-2</v>
      </c>
      <c r="AB375" s="5">
        <v>0.25812081185760838</v>
      </c>
      <c r="AC375" s="5">
        <v>-0.61247910822748741</v>
      </c>
      <c r="AD375" s="5" t="e">
        <v>#VALUE!</v>
      </c>
      <c r="AE375" s="5">
        <v>0</v>
      </c>
      <c r="AF375" s="5">
        <v>1</v>
      </c>
    </row>
    <row r="376" spans="2:32">
      <c r="B376" s="1">
        <v>0</v>
      </c>
      <c r="C376" s="1">
        <v>0</v>
      </c>
      <c r="D376" s="1">
        <v>0</v>
      </c>
      <c r="E376" s="1" t="s">
        <v>256</v>
      </c>
      <c r="F376" s="1" t="s">
        <v>466</v>
      </c>
      <c r="G376" s="1" t="s">
        <v>84</v>
      </c>
      <c r="H376" s="1" t="s">
        <v>18</v>
      </c>
      <c r="I376" s="1">
        <v>1</v>
      </c>
      <c r="J376" s="5">
        <v>3.975245147699534E-2</v>
      </c>
      <c r="K376" s="5" t="e">
        <v>#VALUE!</v>
      </c>
      <c r="L376" s="5">
        <v>-0.47087764992582581</v>
      </c>
      <c r="M376" s="5">
        <v>0.2304083914673809</v>
      </c>
      <c r="N376" s="5">
        <v>-0.35974773136000121</v>
      </c>
      <c r="O376" s="5">
        <v>1</v>
      </c>
      <c r="P376" s="5">
        <v>-0.26472570422193598</v>
      </c>
      <c r="Q376" s="5" t="e">
        <v>#VALUE!</v>
      </c>
      <c r="R376" s="5" t="e">
        <v>#VALUE!</v>
      </c>
      <c r="S376" s="5">
        <v>-4.4446847090187168E-2</v>
      </c>
      <c r="T376" s="5">
        <v>-3.3589699947877569E-2</v>
      </c>
      <c r="U376" s="5">
        <v>-0.12971312137160163</v>
      </c>
      <c r="V376" s="5">
        <v>1.1701315764124195E-2</v>
      </c>
      <c r="W376" s="5">
        <v>0.51591426573869748</v>
      </c>
      <c r="X376" s="5">
        <v>-0.15887329994155966</v>
      </c>
      <c r="Y376" s="5">
        <v>0.17658921861295207</v>
      </c>
      <c r="Z376" s="5">
        <v>-0.11309659994386814</v>
      </c>
      <c r="AA376" s="5">
        <v>0.49009651288285661</v>
      </c>
      <c r="AB376" s="5">
        <v>-0.21620316708152582</v>
      </c>
      <c r="AC376" s="5">
        <v>-0.10164668851587418</v>
      </c>
      <c r="AD376" s="5" t="e">
        <v>#VALUE!</v>
      </c>
      <c r="AE376" s="5">
        <v>0</v>
      </c>
      <c r="AF376" s="5">
        <v>1</v>
      </c>
    </row>
    <row r="377" spans="2:32">
      <c r="B377" s="1">
        <v>0</v>
      </c>
      <c r="C377" s="1">
        <v>0</v>
      </c>
      <c r="D377" s="1">
        <v>0</v>
      </c>
      <c r="E377" s="1" t="s">
        <v>9</v>
      </c>
      <c r="F377" s="1" t="s">
        <v>466</v>
      </c>
      <c r="G377" s="1" t="s">
        <v>84</v>
      </c>
      <c r="H377" s="1" t="s">
        <v>18</v>
      </c>
      <c r="I377" s="1">
        <v>1</v>
      </c>
      <c r="J377" s="5">
        <v>2.3915316371180304E-2</v>
      </c>
      <c r="K377" s="5" t="e">
        <v>#VALUE!</v>
      </c>
      <c r="L377" s="5">
        <v>-0.34345698165612115</v>
      </c>
      <c r="M377" s="5">
        <v>0.20497071285809393</v>
      </c>
      <c r="N377" s="5">
        <v>-7.6378494085218768E-2</v>
      </c>
      <c r="O377" s="5">
        <v>1</v>
      </c>
      <c r="P377" s="5">
        <v>-3.7964474114232712E-2</v>
      </c>
      <c r="Q377" s="5" t="e">
        <v>#VALUE!</v>
      </c>
      <c r="R377" s="5" t="e">
        <v>#VALUE!</v>
      </c>
      <c r="S377" s="5">
        <v>-9.3870385057695446E-2</v>
      </c>
      <c r="T377" s="5">
        <v>-6.697824811771684E-2</v>
      </c>
      <c r="U377" s="5">
        <v>-0.13885451104468252</v>
      </c>
      <c r="V377" s="5">
        <v>7.0618432971664341E-2</v>
      </c>
      <c r="W377" s="5">
        <v>0.30969750586506528</v>
      </c>
      <c r="X377" s="5">
        <v>4.0888503087513819E-3</v>
      </c>
      <c r="Y377" s="5">
        <v>0.46450732269230216</v>
      </c>
      <c r="Z377" s="5">
        <v>4.5731785080765697E-2</v>
      </c>
      <c r="AA377" s="5">
        <v>0.31336003991994865</v>
      </c>
      <c r="AB377" s="5">
        <v>-1.6782947883506628E-2</v>
      </c>
      <c r="AC377" s="5">
        <v>-0.30178307408026017</v>
      </c>
      <c r="AD377" s="5" t="e">
        <v>#VALUE!</v>
      </c>
      <c r="AE377" s="5">
        <v>0</v>
      </c>
      <c r="AF377" s="5">
        <v>1</v>
      </c>
    </row>
    <row r="378" spans="2:32">
      <c r="B378" s="1" t="s">
        <v>203</v>
      </c>
      <c r="C378" s="1" t="s">
        <v>176</v>
      </c>
      <c r="D378" s="1">
        <v>166</v>
      </c>
      <c r="E378" s="1" t="s">
        <v>255</v>
      </c>
      <c r="F378" s="1" t="s">
        <v>137</v>
      </c>
      <c r="G378" s="1" t="s">
        <v>84</v>
      </c>
      <c r="H378" s="1" t="s">
        <v>68</v>
      </c>
      <c r="I378" s="1">
        <v>0</v>
      </c>
      <c r="J378" s="5">
        <v>1.7315539869857649E-2</v>
      </c>
      <c r="K378" s="5">
        <v>2.2168302635932557E-2</v>
      </c>
      <c r="L378" s="5">
        <v>-0.11062093305393185</v>
      </c>
      <c r="M378" s="5">
        <v>-4.66526965920371E-2</v>
      </c>
      <c r="N378" s="5">
        <v>-3.9483842505790206E-2</v>
      </c>
      <c r="O378" s="5">
        <v>5.2718650049630542E-2</v>
      </c>
      <c r="P378" s="5">
        <v>1.091871622366819E-2</v>
      </c>
      <c r="Q378" s="5" t="e">
        <v>#VALUE!</v>
      </c>
      <c r="R378" s="5" t="e">
        <v>#VALUE!</v>
      </c>
      <c r="S378" s="5">
        <v>-1.4447998235359019E-2</v>
      </c>
      <c r="T378" s="5">
        <v>-0.17282452850998126</v>
      </c>
      <c r="U378" s="5">
        <v>1.3786257858166978E-2</v>
      </c>
      <c r="V378" s="5">
        <v>-2.4374103893239307E-2</v>
      </c>
      <c r="W378" s="5">
        <v>-2.3160913201720618E-2</v>
      </c>
      <c r="X378" s="5">
        <v>-5.4703871181206662E-2</v>
      </c>
      <c r="Y378" s="5">
        <v>3.3969339362523415E-2</v>
      </c>
      <c r="Z378" s="5">
        <v>-3.1653248042351437E-2</v>
      </c>
      <c r="AA378" s="5">
        <v>-3.0881217602294002E-2</v>
      </c>
      <c r="AB378" s="5">
        <v>0.10290062865335831</v>
      </c>
      <c r="AC378" s="5">
        <v>-8.0952906143156533E-2</v>
      </c>
      <c r="AD378" s="5">
        <v>0.10290062865335831</v>
      </c>
      <c r="AE378" s="5">
        <v>0</v>
      </c>
      <c r="AF378" s="5">
        <v>-1</v>
      </c>
    </row>
    <row r="379" spans="2:32">
      <c r="B379" s="1">
        <v>0</v>
      </c>
      <c r="C379" s="1">
        <v>0</v>
      </c>
      <c r="D379" s="1">
        <v>0</v>
      </c>
      <c r="E379" s="1" t="s">
        <v>256</v>
      </c>
      <c r="F379" s="1" t="s">
        <v>137</v>
      </c>
      <c r="G379" s="1" t="s">
        <v>84</v>
      </c>
      <c r="H379" s="1" t="s">
        <v>68</v>
      </c>
      <c r="I379" s="1">
        <v>0</v>
      </c>
      <c r="J379" s="5">
        <v>1.9009341733651965E-2</v>
      </c>
      <c r="K379" s="5">
        <v>2.4657831848794221E-2</v>
      </c>
      <c r="L379" s="5">
        <v>-0.14425374755594178</v>
      </c>
      <c r="M379" s="5">
        <v>-1.62937214859874E-2</v>
      </c>
      <c r="N379" s="5">
        <v>-4.9532913317401721E-2</v>
      </c>
      <c r="O379" s="5">
        <v>-0.31403432543993054</v>
      </c>
      <c r="P379" s="5">
        <v>-0.1465348685639801</v>
      </c>
      <c r="Q379" s="5" t="e">
        <v>#VALUE!</v>
      </c>
      <c r="R379" s="5" t="e">
        <v>#VALUE!</v>
      </c>
      <c r="S379" s="5">
        <v>-3.2044318922441917E-2</v>
      </c>
      <c r="T379" s="5">
        <v>8.6248099065826603E-2</v>
      </c>
      <c r="U379" s="5">
        <v>2.7807951336085185E-2</v>
      </c>
      <c r="V379" s="5">
        <v>2.0312839452531008E-2</v>
      </c>
      <c r="W379" s="5">
        <v>-0.11134043015424723</v>
      </c>
      <c r="X379" s="5">
        <v>-3.9104931566369849E-2</v>
      </c>
      <c r="Y379" s="5">
        <v>-6.8976754290680078E-2</v>
      </c>
      <c r="Z379" s="5">
        <v>-7.4733869215728818E-2</v>
      </c>
      <c r="AA379" s="5">
        <v>3.6823810558331525E-2</v>
      </c>
      <c r="AB379" s="5">
        <v>8.6248099065826603E-2</v>
      </c>
      <c r="AC379" s="5">
        <v>-6.0612643927873106E-2</v>
      </c>
      <c r="AD379" s="5">
        <v>-3.0197697154029993E-2</v>
      </c>
      <c r="AE379" s="5">
        <v>0</v>
      </c>
      <c r="AF379" s="5">
        <v>-1</v>
      </c>
    </row>
    <row r="380" spans="2:32">
      <c r="B380" s="1">
        <v>0</v>
      </c>
      <c r="C380" s="1">
        <v>0</v>
      </c>
      <c r="D380" s="1">
        <v>0</v>
      </c>
      <c r="E380" s="1" t="s">
        <v>9</v>
      </c>
      <c r="F380" s="1" t="s">
        <v>137</v>
      </c>
      <c r="G380" s="1" t="s">
        <v>84</v>
      </c>
      <c r="H380" s="1" t="s">
        <v>68</v>
      </c>
      <c r="I380" s="1">
        <v>0</v>
      </c>
      <c r="J380" s="5">
        <v>1.8112384069830841E-2</v>
      </c>
      <c r="K380" s="5">
        <v>2.1385706492089401E-2</v>
      </c>
      <c r="L380" s="5">
        <v>-0.13060556464811782</v>
      </c>
      <c r="M380" s="5">
        <v>-3.5570103655210093E-2</v>
      </c>
      <c r="N380" s="5">
        <v>-4.7463175122749682E-2</v>
      </c>
      <c r="O380" s="5">
        <v>-0.12187670485542827</v>
      </c>
      <c r="P380" s="5">
        <v>-7.6813966175668366E-2</v>
      </c>
      <c r="Q380" s="5" t="e">
        <v>#VALUE!</v>
      </c>
      <c r="R380" s="5">
        <v>7.0921985815601898E-3</v>
      </c>
      <c r="S380" s="5">
        <v>-2.6950354609929065E-2</v>
      </c>
      <c r="T380" s="5">
        <v>-1.1238406983087847E-2</v>
      </c>
      <c r="U380" s="5">
        <v>2.1603927986906597E-2</v>
      </c>
      <c r="V380" s="5">
        <v>-1.418439716312162E-3</v>
      </c>
      <c r="W380" s="5">
        <v>-6.9394435351882153E-2</v>
      </c>
      <c r="X380" s="5">
        <v>-5.2045826513911729E-2</v>
      </c>
      <c r="Y380" s="5">
        <v>-1.8003273322422318E-2</v>
      </c>
      <c r="Z380" s="5">
        <v>-5.335515548281506E-2</v>
      </c>
      <c r="AA380" s="5">
        <v>8.18330605564648E-3</v>
      </c>
      <c r="AB380" s="5">
        <v>9.1107474086197418E-2</v>
      </c>
      <c r="AC380" s="5">
        <v>-7.4631751227495935E-2</v>
      </c>
      <c r="AD380" s="5">
        <v>2.6841243862520389E-2</v>
      </c>
      <c r="AE380" s="5">
        <v>0</v>
      </c>
      <c r="AF380" s="5">
        <v>-1</v>
      </c>
    </row>
    <row r="381" spans="2:32">
      <c r="B381" s="1">
        <v>0</v>
      </c>
      <c r="C381" s="1">
        <v>0</v>
      </c>
      <c r="D381" s="1">
        <v>167</v>
      </c>
      <c r="E381" s="1" t="s">
        <v>255</v>
      </c>
      <c r="F381" s="1" t="s">
        <v>472</v>
      </c>
      <c r="G381" s="1" t="s">
        <v>83</v>
      </c>
      <c r="H381" s="1" t="s">
        <v>70</v>
      </c>
      <c r="I381" s="1">
        <v>0</v>
      </c>
      <c r="J381" s="5" t="e">
        <v>#VALUE!</v>
      </c>
      <c r="K381" s="5" t="e">
        <v>#VALUE!</v>
      </c>
      <c r="L381" s="5" t="e">
        <v>#VALUE!</v>
      </c>
      <c r="M381" s="5" t="e">
        <v>#VALUE!</v>
      </c>
      <c r="N381" s="5" t="e">
        <v>#VALUE!</v>
      </c>
      <c r="O381" s="5" t="e">
        <v>#VALUE!</v>
      </c>
      <c r="P381" s="5" t="e">
        <v>#VALUE!</v>
      </c>
      <c r="Q381" s="5" t="e">
        <v>#VALUE!</v>
      </c>
      <c r="R381" s="5" t="e">
        <v>#VALUE!</v>
      </c>
      <c r="S381" s="5" t="e">
        <v>#VALUE!</v>
      </c>
      <c r="T381" s="5" t="e">
        <v>#VALUE!</v>
      </c>
      <c r="U381" s="5" t="e">
        <v>#VALUE!</v>
      </c>
      <c r="V381" s="5" t="e">
        <v>#VALUE!</v>
      </c>
      <c r="W381" s="5" t="e">
        <v>#VALUE!</v>
      </c>
      <c r="X381" s="5" t="e">
        <v>#VALUE!</v>
      </c>
      <c r="Y381" s="5" t="e">
        <v>#VALUE!</v>
      </c>
      <c r="Z381" s="5" t="e">
        <v>#VALUE!</v>
      </c>
      <c r="AA381" s="5" t="e">
        <v>#VALUE!</v>
      </c>
      <c r="AB381" s="5" t="e">
        <v>#VALUE!</v>
      </c>
      <c r="AC381" s="5" t="e">
        <v>#VALUE!</v>
      </c>
      <c r="AD381" s="5" t="e">
        <v>#VALUE!</v>
      </c>
      <c r="AE381" s="5" t="e">
        <v>#VALUE!</v>
      </c>
      <c r="AF381" s="5" t="e">
        <v>#VALUE!</v>
      </c>
    </row>
    <row r="382" spans="2:32">
      <c r="B382" s="1">
        <v>0</v>
      </c>
      <c r="C382" s="1">
        <v>0</v>
      </c>
      <c r="D382" s="1">
        <v>0</v>
      </c>
      <c r="E382" s="1" t="s">
        <v>256</v>
      </c>
      <c r="F382" s="1" t="s">
        <v>472</v>
      </c>
      <c r="G382" s="1" t="s">
        <v>83</v>
      </c>
      <c r="H382" s="1" t="s">
        <v>70</v>
      </c>
      <c r="I382" s="1">
        <v>0</v>
      </c>
      <c r="J382" s="5" t="e">
        <v>#VALUE!</v>
      </c>
      <c r="K382" s="5" t="e">
        <v>#VALUE!</v>
      </c>
      <c r="L382" s="5" t="e">
        <v>#VALUE!</v>
      </c>
      <c r="M382" s="5" t="e">
        <v>#VALUE!</v>
      </c>
      <c r="N382" s="5" t="e">
        <v>#VALUE!</v>
      </c>
      <c r="O382" s="5" t="e">
        <v>#VALUE!</v>
      </c>
      <c r="P382" s="5" t="e">
        <v>#VALUE!</v>
      </c>
      <c r="Q382" s="5" t="e">
        <v>#VALUE!</v>
      </c>
      <c r="R382" s="5" t="e">
        <v>#VALUE!</v>
      </c>
      <c r="S382" s="5" t="e">
        <v>#VALUE!</v>
      </c>
      <c r="T382" s="5" t="e">
        <v>#VALUE!</v>
      </c>
      <c r="U382" s="5" t="e">
        <v>#VALUE!</v>
      </c>
      <c r="V382" s="5" t="e">
        <v>#VALUE!</v>
      </c>
      <c r="W382" s="5" t="e">
        <v>#VALUE!</v>
      </c>
      <c r="X382" s="5" t="e">
        <v>#VALUE!</v>
      </c>
      <c r="Y382" s="5" t="e">
        <v>#VALUE!</v>
      </c>
      <c r="Z382" s="5" t="e">
        <v>#VALUE!</v>
      </c>
      <c r="AA382" s="5" t="e">
        <v>#VALUE!</v>
      </c>
      <c r="AB382" s="5" t="e">
        <v>#VALUE!</v>
      </c>
      <c r="AC382" s="5" t="e">
        <v>#VALUE!</v>
      </c>
      <c r="AD382" s="5" t="e">
        <v>#VALUE!</v>
      </c>
      <c r="AE382" s="5" t="e">
        <v>#VALUE!</v>
      </c>
      <c r="AF382" s="5" t="e">
        <v>#VALUE!</v>
      </c>
    </row>
    <row r="383" spans="2:32">
      <c r="B383" s="1">
        <v>0</v>
      </c>
      <c r="C383" s="1">
        <v>0</v>
      </c>
      <c r="D383" s="1">
        <v>0</v>
      </c>
      <c r="E383" s="1" t="s">
        <v>9</v>
      </c>
      <c r="F383" s="1" t="s">
        <v>472</v>
      </c>
      <c r="G383" s="1" t="s">
        <v>83</v>
      </c>
      <c r="H383" s="1" t="s">
        <v>70</v>
      </c>
      <c r="I383" s="1">
        <v>0</v>
      </c>
      <c r="J383" s="5" t="e">
        <v>#VALUE!</v>
      </c>
      <c r="K383" s="5" t="e">
        <v>#VALUE!</v>
      </c>
      <c r="L383" s="5" t="e">
        <v>#VALUE!</v>
      </c>
      <c r="M383" s="5" t="e">
        <v>#VALUE!</v>
      </c>
      <c r="N383" s="5" t="e">
        <v>#VALUE!</v>
      </c>
      <c r="O383" s="5" t="e">
        <v>#VALUE!</v>
      </c>
      <c r="P383" s="5" t="e">
        <v>#VALUE!</v>
      </c>
      <c r="Q383" s="5" t="e">
        <v>#VALUE!</v>
      </c>
      <c r="R383" s="5" t="e">
        <v>#VALUE!</v>
      </c>
      <c r="S383" s="5" t="e">
        <v>#VALUE!</v>
      </c>
      <c r="T383" s="5" t="e">
        <v>#VALUE!</v>
      </c>
      <c r="U383" s="5" t="e">
        <v>#VALUE!</v>
      </c>
      <c r="V383" s="5" t="e">
        <v>#VALUE!</v>
      </c>
      <c r="W383" s="5" t="e">
        <v>#VALUE!</v>
      </c>
      <c r="X383" s="5" t="e">
        <v>#VALUE!</v>
      </c>
      <c r="Y383" s="5" t="e">
        <v>#VALUE!</v>
      </c>
      <c r="Z383" s="5" t="e">
        <v>#VALUE!</v>
      </c>
      <c r="AA383" s="5" t="e">
        <v>#VALUE!</v>
      </c>
      <c r="AB383" s="5" t="e">
        <v>#VALUE!</v>
      </c>
      <c r="AC383" s="5" t="e">
        <v>#VALUE!</v>
      </c>
      <c r="AD383" s="5" t="e">
        <v>#VALUE!</v>
      </c>
      <c r="AE383" s="5" t="e">
        <v>#VALUE!</v>
      </c>
      <c r="AF383" s="5" t="e">
        <v>#VALUE!</v>
      </c>
    </row>
    <row r="384" spans="2:32">
      <c r="B384" s="1">
        <v>0</v>
      </c>
      <c r="C384" s="1">
        <v>0</v>
      </c>
      <c r="D384" s="1">
        <v>168</v>
      </c>
      <c r="E384" s="1" t="s">
        <v>255</v>
      </c>
      <c r="F384" s="1" t="s">
        <v>471</v>
      </c>
      <c r="G384" s="1" t="s">
        <v>83</v>
      </c>
      <c r="H384" s="1" t="s">
        <v>69</v>
      </c>
      <c r="I384" s="1">
        <v>0</v>
      </c>
      <c r="J384" s="5">
        <v>1.3259668508287324E-2</v>
      </c>
      <c r="K384" s="5">
        <v>1.1049723756906077E-2</v>
      </c>
      <c r="L384" s="5">
        <v>-1.5469613259668571E-2</v>
      </c>
      <c r="M384" s="5">
        <v>2.4309392265193401E-2</v>
      </c>
      <c r="N384" s="5">
        <v>2.099447513812161E-2</v>
      </c>
      <c r="O384" s="5">
        <v>1.1049723756906077E-2</v>
      </c>
      <c r="P384" s="5">
        <v>-2.2099447513812469E-3</v>
      </c>
      <c r="Q384" s="5">
        <v>-3.8674033149171269E-2</v>
      </c>
      <c r="R384" s="5">
        <v>-6.1878453038673974E-2</v>
      </c>
      <c r="S384" s="5">
        <v>1.436464088397787E-2</v>
      </c>
      <c r="T384" s="5">
        <v>-3.314917127071792E-3</v>
      </c>
      <c r="U384" s="5">
        <v>1.1049723756906077E-2</v>
      </c>
      <c r="V384" s="5">
        <v>-0.11049723756906077</v>
      </c>
      <c r="W384" s="5">
        <v>4.8618784530386802E-2</v>
      </c>
      <c r="X384" s="5">
        <v>-2.7624309392265192E-2</v>
      </c>
      <c r="Y384" s="5">
        <v>3.314917127071792E-3</v>
      </c>
      <c r="Z384" s="5">
        <v>-3.5359116022099478E-2</v>
      </c>
      <c r="AA384" s="5">
        <v>-8.8397790055248313E-3</v>
      </c>
      <c r="AB384" s="5">
        <v>-7.7348066298342857E-3</v>
      </c>
      <c r="AC384" s="5">
        <v>2.6519337016574648E-2</v>
      </c>
      <c r="AD384" s="5">
        <v>-2.3204419889502701E-2</v>
      </c>
      <c r="AE384" s="5">
        <v>0</v>
      </c>
      <c r="AF384" s="5">
        <v>-1</v>
      </c>
    </row>
    <row r="385" spans="2:32">
      <c r="B385" s="1">
        <v>0</v>
      </c>
      <c r="C385" s="1">
        <v>0</v>
      </c>
      <c r="D385" s="1">
        <v>0</v>
      </c>
      <c r="E385" s="1" t="s">
        <v>256</v>
      </c>
      <c r="F385" s="1" t="s">
        <v>471</v>
      </c>
      <c r="G385" s="1" t="s">
        <v>83</v>
      </c>
      <c r="H385" s="1" t="s">
        <v>69</v>
      </c>
      <c r="I385" s="1">
        <v>0</v>
      </c>
      <c r="J385" s="5">
        <v>1.8701870187018577E-2</v>
      </c>
      <c r="K385" s="5">
        <v>-2.75027502750275E-2</v>
      </c>
      <c r="L385" s="5">
        <v>-4.7304730473047424E-2</v>
      </c>
      <c r="M385" s="5">
        <v>1.3201320132013075E-2</v>
      </c>
      <c r="N385" s="5">
        <v>3.1903190319031806E-2</v>
      </c>
      <c r="O385" s="5">
        <v>3.3003300330032687E-3</v>
      </c>
      <c r="P385" s="5">
        <v>-4.5104510451045195E-2</v>
      </c>
      <c r="Q385" s="5">
        <v>6.1606160616061542E-2</v>
      </c>
      <c r="R385" s="5">
        <v>-5.0605060506050695E-2</v>
      </c>
      <c r="S385" s="5">
        <v>3.1903190319031806E-2</v>
      </c>
      <c r="T385" s="5">
        <v>-6.6006600660066944E-3</v>
      </c>
      <c r="U385" s="5">
        <v>1.1001100110011E-2</v>
      </c>
      <c r="V385" s="5">
        <v>-7.4807480748074931E-2</v>
      </c>
      <c r="W385" s="5">
        <v>3.85038503850385E-2</v>
      </c>
      <c r="X385" s="5">
        <v>2.0902090209020806E-2</v>
      </c>
      <c r="Y385" s="5">
        <v>-3.0803080308030927E-2</v>
      </c>
      <c r="Z385" s="5">
        <v>-2.4202420242024233E-2</v>
      </c>
      <c r="AA385" s="5">
        <v>8.8008800880087692E-3</v>
      </c>
      <c r="AB385" s="5">
        <v>-4.0704070407040729E-2</v>
      </c>
      <c r="AC385" s="5">
        <v>3.85038503850385E-2</v>
      </c>
      <c r="AD385" s="5">
        <v>1.1001100110011E-2</v>
      </c>
      <c r="AE385" s="5">
        <v>0</v>
      </c>
      <c r="AF385" s="5">
        <v>-1</v>
      </c>
    </row>
    <row r="386" spans="2:32">
      <c r="B386" s="1">
        <v>0</v>
      </c>
      <c r="C386" s="1">
        <v>0</v>
      </c>
      <c r="D386" s="1">
        <v>0</v>
      </c>
      <c r="E386" s="1" t="s">
        <v>9</v>
      </c>
      <c r="F386" s="1" t="s">
        <v>471</v>
      </c>
      <c r="G386" s="1" t="s">
        <v>83</v>
      </c>
      <c r="H386" s="1" t="s">
        <v>69</v>
      </c>
      <c r="I386" s="1">
        <v>0</v>
      </c>
      <c r="J386" s="5">
        <v>1.5293299842054063E-2</v>
      </c>
      <c r="K386" s="5">
        <v>-5.6002358052570827E-3</v>
      </c>
      <c r="L386" s="5">
        <v>-2.9770652453414623E-2</v>
      </c>
      <c r="M386" s="5">
        <v>1.9200559892004802E-2</v>
      </c>
      <c r="N386" s="5">
        <v>2.5420636553105395E-2</v>
      </c>
      <c r="O386" s="5">
        <v>7.3781753164286227E-3</v>
      </c>
      <c r="P386" s="5">
        <v>-2.1850673120676692E-2</v>
      </c>
      <c r="Q386" s="5">
        <v>9.7883418042379686E-3</v>
      </c>
      <c r="R386" s="5">
        <v>-5.776442852188713E-2</v>
      </c>
      <c r="S386" s="5">
        <v>2.1813629219970203E-2</v>
      </c>
      <c r="T386" s="5">
        <v>-4.6810712688477273E-3</v>
      </c>
      <c r="U386" s="5">
        <v>1.0892135230749854E-2</v>
      </c>
      <c r="V386" s="5">
        <v>-9.5287420265503853E-2</v>
      </c>
      <c r="W386" s="5">
        <v>4.4737116791523368E-2</v>
      </c>
      <c r="X386" s="5">
        <v>-6.1173059544125229E-3</v>
      </c>
      <c r="Y386" s="5">
        <v>-1.0968170203924953E-2</v>
      </c>
      <c r="Z386" s="5">
        <v>-3.0692749325960257E-2</v>
      </c>
      <c r="AA386" s="5">
        <v>-1.3886882092480799E-3</v>
      </c>
      <c r="AB386" s="5">
        <v>-2.3019494012173729E-2</v>
      </c>
      <c r="AC386" s="5">
        <v>3.1314923854699743E-2</v>
      </c>
      <c r="AD386" s="5">
        <v>-7.1457429074576889E-3</v>
      </c>
      <c r="AE386" s="5">
        <v>0</v>
      </c>
      <c r="AF386" s="5">
        <v>-1</v>
      </c>
    </row>
    <row r="387" spans="2:32">
      <c r="B387" s="1">
        <v>0</v>
      </c>
      <c r="C387" s="1">
        <v>0</v>
      </c>
      <c r="D387" s="1">
        <v>169</v>
      </c>
      <c r="E387" s="1" t="s">
        <v>255</v>
      </c>
      <c r="F387" s="1" t="s">
        <v>470</v>
      </c>
      <c r="G387" s="1" t="s">
        <v>320</v>
      </c>
      <c r="H387" s="1" t="s">
        <v>372</v>
      </c>
      <c r="I387" s="1">
        <v>0</v>
      </c>
      <c r="J387" s="5" t="e">
        <v>#VALUE!</v>
      </c>
      <c r="K387" s="5" t="e">
        <v>#VALUE!</v>
      </c>
      <c r="L387" s="5" t="e">
        <v>#VALUE!</v>
      </c>
      <c r="M387" s="5" t="e">
        <v>#VALUE!</v>
      </c>
      <c r="N387" s="5" t="e">
        <v>#VALUE!</v>
      </c>
      <c r="O387" s="5" t="e">
        <v>#VALUE!</v>
      </c>
      <c r="P387" s="5" t="e">
        <v>#VALUE!</v>
      </c>
      <c r="Q387" s="5" t="e">
        <v>#VALUE!</v>
      </c>
      <c r="R387" s="5" t="e">
        <v>#VALUE!</v>
      </c>
      <c r="S387" s="5" t="e">
        <v>#VALUE!</v>
      </c>
      <c r="T387" s="5" t="e">
        <v>#VALUE!</v>
      </c>
      <c r="U387" s="5" t="e">
        <v>#VALUE!</v>
      </c>
      <c r="V387" s="5" t="e">
        <v>#VALUE!</v>
      </c>
      <c r="W387" s="5" t="e">
        <v>#VALUE!</v>
      </c>
      <c r="X387" s="5" t="e">
        <v>#VALUE!</v>
      </c>
      <c r="Y387" s="5" t="e">
        <v>#VALUE!</v>
      </c>
      <c r="Z387" s="5" t="e">
        <v>#VALUE!</v>
      </c>
      <c r="AA387" s="5" t="e">
        <v>#VALUE!</v>
      </c>
      <c r="AB387" s="5" t="e">
        <v>#VALUE!</v>
      </c>
      <c r="AC387" s="5" t="e">
        <v>#VALUE!</v>
      </c>
      <c r="AD387" s="5" t="e">
        <v>#VALUE!</v>
      </c>
      <c r="AE387" s="5" t="e">
        <v>#VALUE!</v>
      </c>
      <c r="AF387" s="5" t="e">
        <v>#VALUE!</v>
      </c>
    </row>
    <row r="388" spans="2:32">
      <c r="B388" s="1">
        <v>0</v>
      </c>
      <c r="C388" s="1">
        <v>0</v>
      </c>
      <c r="D388" s="1">
        <v>0</v>
      </c>
      <c r="E388" s="1" t="s">
        <v>256</v>
      </c>
      <c r="F388" s="1" t="s">
        <v>470</v>
      </c>
      <c r="G388" s="1" t="s">
        <v>320</v>
      </c>
      <c r="H388" s="1" t="s">
        <v>372</v>
      </c>
      <c r="I388" s="1">
        <v>0</v>
      </c>
      <c r="J388" s="5" t="e">
        <v>#VALUE!</v>
      </c>
      <c r="K388" s="5" t="e">
        <v>#VALUE!</v>
      </c>
      <c r="L388" s="5" t="e">
        <v>#VALUE!</v>
      </c>
      <c r="M388" s="5" t="e">
        <v>#VALUE!</v>
      </c>
      <c r="N388" s="5" t="e">
        <v>#VALUE!</v>
      </c>
      <c r="O388" s="5" t="e">
        <v>#VALUE!</v>
      </c>
      <c r="P388" s="5" t="e">
        <v>#VALUE!</v>
      </c>
      <c r="Q388" s="5" t="e">
        <v>#VALUE!</v>
      </c>
      <c r="R388" s="5" t="e">
        <v>#VALUE!</v>
      </c>
      <c r="S388" s="5" t="e">
        <v>#VALUE!</v>
      </c>
      <c r="T388" s="5" t="e">
        <v>#VALUE!</v>
      </c>
      <c r="U388" s="5" t="e">
        <v>#VALUE!</v>
      </c>
      <c r="V388" s="5" t="e">
        <v>#VALUE!</v>
      </c>
      <c r="W388" s="5" t="e">
        <v>#VALUE!</v>
      </c>
      <c r="X388" s="5" t="e">
        <v>#VALUE!</v>
      </c>
      <c r="Y388" s="5" t="e">
        <v>#VALUE!</v>
      </c>
      <c r="Z388" s="5" t="e">
        <v>#VALUE!</v>
      </c>
      <c r="AA388" s="5" t="e">
        <v>#VALUE!</v>
      </c>
      <c r="AB388" s="5" t="e">
        <v>#VALUE!</v>
      </c>
      <c r="AC388" s="5" t="e">
        <v>#VALUE!</v>
      </c>
      <c r="AD388" s="5" t="e">
        <v>#VALUE!</v>
      </c>
      <c r="AE388" s="5" t="e">
        <v>#VALUE!</v>
      </c>
      <c r="AF388" s="5" t="e">
        <v>#VALUE!</v>
      </c>
    </row>
    <row r="389" spans="2:32">
      <c r="B389" s="1">
        <v>0</v>
      </c>
      <c r="C389" s="1">
        <v>0</v>
      </c>
      <c r="D389" s="1">
        <v>0</v>
      </c>
      <c r="E389" s="1" t="s">
        <v>9</v>
      </c>
      <c r="F389" s="1" t="s">
        <v>470</v>
      </c>
      <c r="G389" s="1" t="s">
        <v>320</v>
      </c>
      <c r="H389" s="1" t="s">
        <v>372</v>
      </c>
      <c r="I389" s="1">
        <v>0</v>
      </c>
      <c r="J389" s="5" t="e">
        <v>#VALUE!</v>
      </c>
      <c r="K389" s="5" t="e">
        <v>#VALUE!</v>
      </c>
      <c r="L389" s="5" t="e">
        <v>#VALUE!</v>
      </c>
      <c r="M389" s="5" t="e">
        <v>#VALUE!</v>
      </c>
      <c r="N389" s="5" t="e">
        <v>#VALUE!</v>
      </c>
      <c r="O389" s="5" t="e">
        <v>#VALUE!</v>
      </c>
      <c r="P389" s="5" t="e">
        <v>#VALUE!</v>
      </c>
      <c r="Q389" s="5" t="e">
        <v>#VALUE!</v>
      </c>
      <c r="R389" s="5" t="e">
        <v>#VALUE!</v>
      </c>
      <c r="S389" s="5" t="e">
        <v>#VALUE!</v>
      </c>
      <c r="T389" s="5" t="e">
        <v>#VALUE!</v>
      </c>
      <c r="U389" s="5" t="e">
        <v>#VALUE!</v>
      </c>
      <c r="V389" s="5" t="e">
        <v>#VALUE!</v>
      </c>
      <c r="W389" s="5" t="e">
        <v>#VALUE!</v>
      </c>
      <c r="X389" s="5" t="e">
        <v>#VALUE!</v>
      </c>
      <c r="Y389" s="5" t="e">
        <v>#VALUE!</v>
      </c>
      <c r="Z389" s="5" t="e">
        <v>#VALUE!</v>
      </c>
      <c r="AA389" s="5" t="e">
        <v>#VALUE!</v>
      </c>
      <c r="AB389" s="5" t="e">
        <v>#VALUE!</v>
      </c>
      <c r="AC389" s="5" t="e">
        <v>#VALUE!</v>
      </c>
      <c r="AD389" s="5" t="e">
        <v>#VALUE!</v>
      </c>
      <c r="AE389" s="5" t="e">
        <v>#VALUE!</v>
      </c>
      <c r="AF389" s="5" t="e">
        <v>#VALUE!</v>
      </c>
    </row>
    <row r="390" spans="2:32">
      <c r="B390" s="1">
        <v>0</v>
      </c>
      <c r="C390" s="1">
        <v>0</v>
      </c>
      <c r="D390" s="1">
        <v>170</v>
      </c>
      <c r="E390" s="1" t="s">
        <v>255</v>
      </c>
      <c r="F390" s="1" t="s">
        <v>474</v>
      </c>
      <c r="G390" s="1" t="s">
        <v>83</v>
      </c>
      <c r="H390" s="1" t="s">
        <v>270</v>
      </c>
      <c r="I390" s="1">
        <v>0</v>
      </c>
      <c r="J390" s="5">
        <v>-1.5406342913775867E-2</v>
      </c>
      <c r="K390" s="5">
        <v>0.22578034682080927</v>
      </c>
      <c r="L390" s="5">
        <v>-0.77299242424242431</v>
      </c>
      <c r="M390" s="5">
        <v>0.20536697247706426</v>
      </c>
      <c r="N390" s="5">
        <v>0.27419254658385095</v>
      </c>
      <c r="O390" s="5">
        <v>-0.97521505376344075</v>
      </c>
      <c r="P390" s="5">
        <v>-0.79661764705882343</v>
      </c>
      <c r="Q390" s="5">
        <v>8.4375000000000751E-3</v>
      </c>
      <c r="R390" s="5">
        <v>-0.9704487179487179</v>
      </c>
      <c r="S390" s="5">
        <v>0.24974865350089778</v>
      </c>
      <c r="T390" s="5">
        <v>0.11220279720279733</v>
      </c>
      <c r="U390" s="5">
        <v>1.7869062901155367E-2</v>
      </c>
      <c r="V390" s="5">
        <v>-0.30243421052631575</v>
      </c>
      <c r="W390" s="5">
        <v>0.28808823529411776</v>
      </c>
      <c r="X390" s="5">
        <v>-0.78853211009174307</v>
      </c>
      <c r="Y390" s="5">
        <v>0.11757575757575765</v>
      </c>
      <c r="Z390" s="5">
        <v>0.42945736434108528</v>
      </c>
      <c r="AA390" s="5">
        <v>-0.14556034482758612</v>
      </c>
      <c r="AB390" s="5">
        <v>0.41846153846153861</v>
      </c>
      <c r="AC390" s="5">
        <v>1.0215983606557377</v>
      </c>
      <c r="AD390" s="5">
        <v>-0.353273381294964</v>
      </c>
      <c r="AE390" s="5">
        <v>0</v>
      </c>
      <c r="AF390" s="5">
        <v>-1</v>
      </c>
    </row>
    <row r="391" spans="2:32">
      <c r="B391" s="1">
        <v>0</v>
      </c>
      <c r="C391" s="1">
        <v>0</v>
      </c>
      <c r="D391" s="1">
        <v>0</v>
      </c>
      <c r="E391" s="1" t="s">
        <v>256</v>
      </c>
      <c r="F391" s="1" t="s">
        <v>474</v>
      </c>
      <c r="G391" s="1" t="s">
        <v>83</v>
      </c>
      <c r="H391" s="1" t="s">
        <v>270</v>
      </c>
      <c r="I391" s="1">
        <v>0</v>
      </c>
      <c r="J391" s="5">
        <v>2.3474178403755926E-2</v>
      </c>
      <c r="K391" s="5">
        <v>0.17658308886691851</v>
      </c>
      <c r="L391" s="5">
        <v>-0.46858071505958826</v>
      </c>
      <c r="M391" s="5">
        <v>0.5524608324101915</v>
      </c>
      <c r="N391" s="5">
        <v>0.20300806117112405</v>
      </c>
      <c r="O391" s="5">
        <v>-0.93872770994035171</v>
      </c>
      <c r="P391" s="5">
        <v>-0.77669654289372592</v>
      </c>
      <c r="Q391" s="5">
        <v>1.125677139761647</v>
      </c>
      <c r="R391" s="5">
        <v>-1</v>
      </c>
      <c r="S391" s="5">
        <v>0.25103744041466775</v>
      </c>
      <c r="T391" s="5">
        <v>0.14589931936114309</v>
      </c>
      <c r="U391" s="5">
        <v>4.7345296267400389E-2</v>
      </c>
      <c r="V391" s="5">
        <v>-0.29988875128565723</v>
      </c>
      <c r="W391" s="5">
        <v>0.16844832206771285</v>
      </c>
      <c r="X391" s="5">
        <v>-0.89951344430217672</v>
      </c>
      <c r="Y391" s="5">
        <v>-3.0392883617494312E-2</v>
      </c>
      <c r="Z391" s="5">
        <v>3.4420426301122381E-2</v>
      </c>
      <c r="AA391" s="5">
        <v>-0.28223888787269058</v>
      </c>
      <c r="AB391" s="5">
        <v>0.44932532256475932</v>
      </c>
      <c r="AC391" s="5">
        <v>0.78832005902905899</v>
      </c>
      <c r="AD391" s="5">
        <v>-0.66051839291275904</v>
      </c>
      <c r="AE391" s="5">
        <v>0</v>
      </c>
      <c r="AF391" s="5">
        <v>-1</v>
      </c>
    </row>
    <row r="392" spans="2:32">
      <c r="B392" s="1">
        <v>0</v>
      </c>
      <c r="C392" s="1">
        <v>0</v>
      </c>
      <c r="D392" s="1">
        <v>0</v>
      </c>
      <c r="E392" s="1" t="s">
        <v>9</v>
      </c>
      <c r="F392" s="1" t="s">
        <v>474</v>
      </c>
      <c r="G392" s="1" t="s">
        <v>83</v>
      </c>
      <c r="H392" s="1" t="s">
        <v>270</v>
      </c>
      <c r="I392" s="1">
        <v>0</v>
      </c>
      <c r="J392" s="5">
        <v>-3.7702799406155369E-3</v>
      </c>
      <c r="K392" s="5">
        <v>0.20512426928636288</v>
      </c>
      <c r="L392" s="5">
        <v>-0.6933788157089128</v>
      </c>
      <c r="M392" s="5">
        <v>0.29687653231342548</v>
      </c>
      <c r="N392" s="5">
        <v>0.25850740413847195</v>
      </c>
      <c r="O392" s="5">
        <v>-0.964458070743201</v>
      </c>
      <c r="P392" s="5">
        <v>-0.79097960651358712</v>
      </c>
      <c r="Q392" s="5">
        <v>0.3130768308761836</v>
      </c>
      <c r="R392" s="5">
        <v>-0.97831616242589792</v>
      </c>
      <c r="S392" s="5">
        <v>0.24921502967227974</v>
      </c>
      <c r="T392" s="5">
        <v>0.12268069039913693</v>
      </c>
      <c r="U392" s="5">
        <v>2.6800312173115577E-2</v>
      </c>
      <c r="V392" s="5">
        <v>-0.30092529285746844</v>
      </c>
      <c r="W392" s="5">
        <v>0.26759595740449449</v>
      </c>
      <c r="X392" s="5">
        <v>-0.82161975127719766</v>
      </c>
      <c r="Y392" s="5">
        <v>8.5950027697600392E-2</v>
      </c>
      <c r="Z392" s="5">
        <v>0.29574688285446737</v>
      </c>
      <c r="AA392" s="5">
        <v>-0.18842359730182878</v>
      </c>
      <c r="AB392" s="5">
        <v>0.41298485061676266</v>
      </c>
      <c r="AC392" s="5">
        <v>0.95648447800551328</v>
      </c>
      <c r="AD392" s="5">
        <v>-0.45627522777803103</v>
      </c>
      <c r="AE392" s="5">
        <v>0</v>
      </c>
      <c r="AF392" s="5">
        <v>-1</v>
      </c>
    </row>
    <row r="393" spans="2:32">
      <c r="B393" s="1">
        <v>0</v>
      </c>
      <c r="C393" s="1">
        <v>0</v>
      </c>
      <c r="D393" s="1">
        <v>171</v>
      </c>
      <c r="E393" s="1" t="s">
        <v>255</v>
      </c>
      <c r="F393" s="1" t="s">
        <v>473</v>
      </c>
      <c r="G393" s="1" t="s">
        <v>83</v>
      </c>
      <c r="H393" s="1" t="s">
        <v>271</v>
      </c>
      <c r="I393" s="1">
        <v>1</v>
      </c>
      <c r="J393" s="5" t="e">
        <v>#VALUE!</v>
      </c>
      <c r="K393" s="5" t="e">
        <v>#VALUE!</v>
      </c>
      <c r="L393" s="5" t="e">
        <v>#VALUE!</v>
      </c>
      <c r="M393" s="5" t="e">
        <v>#VALUE!</v>
      </c>
      <c r="N393" s="5" t="e">
        <v>#VALUE!</v>
      </c>
      <c r="O393" s="5" t="e">
        <v>#VALUE!</v>
      </c>
      <c r="P393" s="5" t="e">
        <v>#VALUE!</v>
      </c>
      <c r="Q393" s="5" t="e">
        <v>#VALUE!</v>
      </c>
      <c r="R393" s="5" t="e">
        <v>#VALUE!</v>
      </c>
      <c r="S393" s="5" t="e">
        <v>#VALUE!</v>
      </c>
      <c r="T393" s="5" t="e">
        <v>#VALUE!</v>
      </c>
      <c r="U393" s="5" t="e">
        <v>#VALUE!</v>
      </c>
      <c r="V393" s="5" t="e">
        <v>#VALUE!</v>
      </c>
      <c r="W393" s="5" t="e">
        <v>#VALUE!</v>
      </c>
      <c r="X393" s="5" t="e">
        <v>#VALUE!</v>
      </c>
      <c r="Y393" s="5" t="e">
        <v>#VALUE!</v>
      </c>
      <c r="Z393" s="5" t="e">
        <v>#VALUE!</v>
      </c>
      <c r="AA393" s="5" t="e">
        <v>#VALUE!</v>
      </c>
      <c r="AB393" s="5" t="e">
        <v>#VALUE!</v>
      </c>
      <c r="AC393" s="5" t="e">
        <v>#VALUE!</v>
      </c>
      <c r="AD393" s="5" t="e">
        <v>#VALUE!</v>
      </c>
      <c r="AE393" s="5" t="e">
        <v>#VALUE!</v>
      </c>
      <c r="AF393" s="5" t="e">
        <v>#VALUE!</v>
      </c>
    </row>
    <row r="394" spans="2:32">
      <c r="B394" s="1">
        <v>0</v>
      </c>
      <c r="C394" s="1">
        <v>0</v>
      </c>
      <c r="D394" s="1">
        <v>0</v>
      </c>
      <c r="E394" s="1" t="s">
        <v>256</v>
      </c>
      <c r="F394" s="1" t="s">
        <v>473</v>
      </c>
      <c r="G394" s="1" t="s">
        <v>83</v>
      </c>
      <c r="H394" s="1" t="s">
        <v>271</v>
      </c>
      <c r="I394" s="1">
        <v>1</v>
      </c>
      <c r="J394" s="5" t="e">
        <v>#VALUE!</v>
      </c>
      <c r="K394" s="5" t="e">
        <v>#VALUE!</v>
      </c>
      <c r="L394" s="5" t="e">
        <v>#VALUE!</v>
      </c>
      <c r="M394" s="5" t="e">
        <v>#VALUE!</v>
      </c>
      <c r="N394" s="5" t="e">
        <v>#VALUE!</v>
      </c>
      <c r="O394" s="5" t="e">
        <v>#VALUE!</v>
      </c>
      <c r="P394" s="5" t="e">
        <v>#VALUE!</v>
      </c>
      <c r="Q394" s="5" t="e">
        <v>#VALUE!</v>
      </c>
      <c r="R394" s="5" t="e">
        <v>#VALUE!</v>
      </c>
      <c r="S394" s="5" t="e">
        <v>#VALUE!</v>
      </c>
      <c r="T394" s="5" t="e">
        <v>#VALUE!</v>
      </c>
      <c r="U394" s="5" t="e">
        <v>#VALUE!</v>
      </c>
      <c r="V394" s="5" t="e">
        <v>#VALUE!</v>
      </c>
      <c r="W394" s="5" t="e">
        <v>#VALUE!</v>
      </c>
      <c r="X394" s="5" t="e">
        <v>#VALUE!</v>
      </c>
      <c r="Y394" s="5" t="e">
        <v>#VALUE!</v>
      </c>
      <c r="Z394" s="5" t="e">
        <v>#VALUE!</v>
      </c>
      <c r="AA394" s="5" t="e">
        <v>#VALUE!</v>
      </c>
      <c r="AB394" s="5" t="e">
        <v>#VALUE!</v>
      </c>
      <c r="AC394" s="5" t="e">
        <v>#VALUE!</v>
      </c>
      <c r="AD394" s="5" t="e">
        <v>#VALUE!</v>
      </c>
      <c r="AE394" s="5" t="e">
        <v>#VALUE!</v>
      </c>
      <c r="AF394" s="5" t="e">
        <v>#VALUE!</v>
      </c>
    </row>
    <row r="395" spans="2:32">
      <c r="B395" s="1">
        <v>0</v>
      </c>
      <c r="C395" s="1">
        <v>0</v>
      </c>
      <c r="D395" s="1">
        <v>0</v>
      </c>
      <c r="E395" s="1" t="s">
        <v>9</v>
      </c>
      <c r="F395" s="1" t="s">
        <v>473</v>
      </c>
      <c r="G395" s="1" t="s">
        <v>83</v>
      </c>
      <c r="H395" s="1" t="s">
        <v>271</v>
      </c>
      <c r="I395" s="1">
        <v>1</v>
      </c>
      <c r="J395" s="5" t="e">
        <v>#VALUE!</v>
      </c>
      <c r="K395" s="5" t="e">
        <v>#VALUE!</v>
      </c>
      <c r="L395" s="5" t="e">
        <v>#VALUE!</v>
      </c>
      <c r="M395" s="5" t="e">
        <v>#VALUE!</v>
      </c>
      <c r="N395" s="5" t="e">
        <v>#VALUE!</v>
      </c>
      <c r="O395" s="5" t="e">
        <v>#VALUE!</v>
      </c>
      <c r="P395" s="5" t="e">
        <v>#VALUE!</v>
      </c>
      <c r="Q395" s="5" t="e">
        <v>#VALUE!</v>
      </c>
      <c r="R395" s="5" t="e">
        <v>#VALUE!</v>
      </c>
      <c r="S395" s="5" t="e">
        <v>#VALUE!</v>
      </c>
      <c r="T395" s="5" t="e">
        <v>#VALUE!</v>
      </c>
      <c r="U395" s="5" t="e">
        <v>#VALUE!</v>
      </c>
      <c r="V395" s="5" t="e">
        <v>#VALUE!</v>
      </c>
      <c r="W395" s="5" t="e">
        <v>#VALUE!</v>
      </c>
      <c r="X395" s="5" t="e">
        <v>#VALUE!</v>
      </c>
      <c r="Y395" s="5" t="e">
        <v>#VALUE!</v>
      </c>
      <c r="Z395" s="5" t="e">
        <v>#VALUE!</v>
      </c>
      <c r="AA395" s="5" t="e">
        <v>#VALUE!</v>
      </c>
      <c r="AB395" s="5" t="e">
        <v>#VALUE!</v>
      </c>
      <c r="AC395" s="5" t="e">
        <v>#VALUE!</v>
      </c>
      <c r="AD395" s="5" t="e">
        <v>#VALUE!</v>
      </c>
      <c r="AE395" s="5" t="e">
        <v>#VALUE!</v>
      </c>
      <c r="AF395" s="5" t="e">
        <v>#VALUE!</v>
      </c>
    </row>
    <row r="396" spans="2:32">
      <c r="B396" s="1">
        <v>0</v>
      </c>
      <c r="C396" s="1">
        <v>0</v>
      </c>
      <c r="D396" s="1">
        <v>172</v>
      </c>
      <c r="E396" s="1" t="s">
        <v>255</v>
      </c>
      <c r="F396" s="1" t="s">
        <v>469</v>
      </c>
      <c r="G396" s="1" t="s">
        <v>320</v>
      </c>
      <c r="H396" s="1" t="s">
        <v>373</v>
      </c>
      <c r="I396" s="1">
        <v>0</v>
      </c>
      <c r="J396" s="5">
        <v>2.6556776556776698E-2</v>
      </c>
      <c r="K396" s="5">
        <v>9.3808836665979584E-2</v>
      </c>
      <c r="L396" s="5">
        <v>4.389417989417993E-2</v>
      </c>
      <c r="M396" s="5">
        <v>-0.28825396825396821</v>
      </c>
      <c r="N396" s="5">
        <v>-0.1453945496956249</v>
      </c>
      <c r="O396" s="5">
        <v>0.10151171579743017</v>
      </c>
      <c r="P396" s="5">
        <v>-0.20917107583774258</v>
      </c>
      <c r="Q396" s="5" t="e">
        <v>#VALUE!</v>
      </c>
      <c r="R396" s="5" t="e">
        <v>#VALUE!</v>
      </c>
      <c r="S396" s="5">
        <v>2.2127189602917662E-2</v>
      </c>
      <c r="T396" s="5">
        <v>9.8373505780913265E-2</v>
      </c>
      <c r="U396" s="5">
        <v>-1.906796906796902E-2</v>
      </c>
      <c r="V396" s="5" t="e">
        <v>#VALUE!</v>
      </c>
      <c r="W396" s="5">
        <v>9.5688393560734164E-3</v>
      </c>
      <c r="X396" s="5">
        <v>-0.70343915343915342</v>
      </c>
      <c r="Y396" s="5">
        <v>0.1368165784832453</v>
      </c>
      <c r="Z396" s="5">
        <v>7.8403078403078405E-2</v>
      </c>
      <c r="AA396" s="5">
        <v>-5.6489262371614462E-3</v>
      </c>
      <c r="AB396" s="5" t="e">
        <v>#VALUE!</v>
      </c>
      <c r="AC396" s="5">
        <v>-0.16050468050468042</v>
      </c>
      <c r="AD396" s="5" t="e">
        <v>#VALUE!</v>
      </c>
      <c r="AE396" s="5">
        <v>0</v>
      </c>
      <c r="AF396" s="5">
        <v>-1</v>
      </c>
    </row>
    <row r="397" spans="2:32">
      <c r="B397" s="1">
        <v>0</v>
      </c>
      <c r="C397" s="1">
        <v>0</v>
      </c>
      <c r="D397" s="1">
        <v>0</v>
      </c>
      <c r="E397" s="1" t="s">
        <v>256</v>
      </c>
      <c r="F397" s="1" t="s">
        <v>469</v>
      </c>
      <c r="G397" s="1" t="s">
        <v>320</v>
      </c>
      <c r="H397" s="1" t="s">
        <v>373</v>
      </c>
      <c r="I397" s="1">
        <v>0</v>
      </c>
      <c r="J397" s="5">
        <v>2.8593694190992659E-2</v>
      </c>
      <c r="K397" s="5">
        <v>0.10558696966463953</v>
      </c>
      <c r="L397" s="5">
        <v>-8.1667618503712222E-2</v>
      </c>
      <c r="M397" s="5">
        <v>-0.11934279312920099</v>
      </c>
      <c r="N397" s="5">
        <v>-0.28894304469163962</v>
      </c>
      <c r="O397" s="5">
        <v>-7.6233699086574264E-2</v>
      </c>
      <c r="P397" s="5">
        <v>-0.18510615597994237</v>
      </c>
      <c r="Q397" s="5" t="e">
        <v>#VALUE!</v>
      </c>
      <c r="R397" s="5" t="e">
        <v>#VALUE!</v>
      </c>
      <c r="S397" s="5">
        <v>6.5105809145055621E-2</v>
      </c>
      <c r="T397" s="5">
        <v>5.0784167289021617E-2</v>
      </c>
      <c r="U397" s="5">
        <v>-9.4846900672143478E-2</v>
      </c>
      <c r="V397" s="5" t="e">
        <v>#VALUE!</v>
      </c>
      <c r="W397" s="5">
        <v>3.713761966189142E-2</v>
      </c>
      <c r="X397" s="5">
        <v>-0.29947722180731889</v>
      </c>
      <c r="Y397" s="5">
        <v>4.4257557554307228E-2</v>
      </c>
      <c r="Z397" s="5">
        <v>0.16843953737157627</v>
      </c>
      <c r="AA397" s="5">
        <v>2.5765496639282896E-2</v>
      </c>
      <c r="AB397" s="5" t="e">
        <v>#VALUE!</v>
      </c>
      <c r="AC397" s="5">
        <v>-4.3353881596435558E-2</v>
      </c>
      <c r="AD397" s="5" t="e">
        <v>#VALUE!</v>
      </c>
      <c r="AE397" s="5">
        <v>0</v>
      </c>
      <c r="AF397" s="5">
        <v>-1</v>
      </c>
    </row>
    <row r="398" spans="2:32">
      <c r="B398" s="1">
        <v>0</v>
      </c>
      <c r="C398" s="1">
        <v>0</v>
      </c>
      <c r="D398" s="1">
        <v>0</v>
      </c>
      <c r="E398" s="1" t="s">
        <v>9</v>
      </c>
      <c r="F398" s="1" t="s">
        <v>469</v>
      </c>
      <c r="G398" s="1" t="s">
        <v>320</v>
      </c>
      <c r="H398" s="1" t="s">
        <v>373</v>
      </c>
      <c r="I398" s="1">
        <v>0</v>
      </c>
      <c r="J398" s="5">
        <v>2.772329467900839E-2</v>
      </c>
      <c r="K398" s="5">
        <v>9.8637349024465693E-2</v>
      </c>
      <c r="L398" s="5">
        <v>-6.4003303396303482E-3</v>
      </c>
      <c r="M398" s="5">
        <v>-0.20166426542071175</v>
      </c>
      <c r="N398" s="5">
        <v>-0.20982369466062906</v>
      </c>
      <c r="O398" s="5">
        <v>1.5679662319488925E-2</v>
      </c>
      <c r="P398" s="5">
        <v>-0.19747718988970153</v>
      </c>
      <c r="Q398" s="5" t="e">
        <v>#VALUE!</v>
      </c>
      <c r="R398" s="5" t="e">
        <v>#VALUE!</v>
      </c>
      <c r="S398" s="5">
        <v>3.9634071621612622E-2</v>
      </c>
      <c r="T398" s="5">
        <v>8.1406152095471931E-2</v>
      </c>
      <c r="U398" s="5">
        <v>-5.4367210943924167E-2</v>
      </c>
      <c r="V398" s="5" t="e">
        <v>#VALUE!</v>
      </c>
      <c r="W398" s="5">
        <v>2.198823165066574E-2</v>
      </c>
      <c r="X398" s="5">
        <v>-0.50320016516981514</v>
      </c>
      <c r="Y398" s="5">
        <v>9.08455947760652E-2</v>
      </c>
      <c r="Z398" s="5">
        <v>0.11871962806204558</v>
      </c>
      <c r="AA398" s="5">
        <v>7.3044926901676931E-3</v>
      </c>
      <c r="AB398" s="5" t="e">
        <v>#VALUE!</v>
      </c>
      <c r="AC398" s="5">
        <v>-0.10576029730566741</v>
      </c>
      <c r="AD398" s="5" t="e">
        <v>#VALUE!</v>
      </c>
      <c r="AE398" s="5">
        <v>0</v>
      </c>
      <c r="AF398" s="5">
        <v>-1</v>
      </c>
    </row>
    <row r="399" spans="2:32">
      <c r="B399" s="1">
        <v>0</v>
      </c>
      <c r="C399" s="1">
        <v>0</v>
      </c>
      <c r="D399" s="1">
        <v>173</v>
      </c>
      <c r="E399" s="1" t="s">
        <v>255</v>
      </c>
      <c r="F399" s="1" t="s">
        <v>318</v>
      </c>
      <c r="G399" s="1" t="s">
        <v>320</v>
      </c>
      <c r="H399" s="1" t="s">
        <v>371</v>
      </c>
      <c r="I399" s="1">
        <v>0</v>
      </c>
      <c r="J399" s="5">
        <v>-0.11931818181818182</v>
      </c>
      <c r="K399" s="5">
        <v>0.29863636363636364</v>
      </c>
      <c r="L399" s="5">
        <v>0.29863636363636364</v>
      </c>
      <c r="M399" s="5">
        <v>-9.0909090909090912E-2</v>
      </c>
      <c r="N399" s="5">
        <v>-0.3938636363636363</v>
      </c>
      <c r="O399" s="5">
        <v>-4.2954545454545467E-2</v>
      </c>
      <c r="P399" s="5" t="e">
        <v>#VALUE!</v>
      </c>
      <c r="Q399" s="5" t="e">
        <v>#VALUE!</v>
      </c>
      <c r="R399" s="5">
        <v>-9.0909090909090912E-2</v>
      </c>
      <c r="S399" s="5">
        <v>-0.11613636363636362</v>
      </c>
      <c r="T399" s="5" t="e">
        <v>#VALUE!</v>
      </c>
      <c r="U399" s="5">
        <v>-0.29113636363636358</v>
      </c>
      <c r="V399" s="5">
        <v>0.70454545454545459</v>
      </c>
      <c r="W399" s="5">
        <v>7.9545454545454544E-2</v>
      </c>
      <c r="X399" s="5">
        <v>9.5681818181818201E-2</v>
      </c>
      <c r="Y399" s="5">
        <v>0.13636363636363635</v>
      </c>
      <c r="Z399" s="5">
        <v>0.19613636363636369</v>
      </c>
      <c r="AA399" s="5">
        <v>0.21204545454545451</v>
      </c>
      <c r="AB399" s="5" t="e">
        <v>#VALUE!</v>
      </c>
      <c r="AC399" s="5" t="e">
        <v>#VALUE!</v>
      </c>
      <c r="AD399" s="5">
        <v>0.2238636363636364</v>
      </c>
      <c r="AE399" s="5">
        <v>0</v>
      </c>
      <c r="AF399" s="5">
        <v>-1</v>
      </c>
    </row>
    <row r="400" spans="2:32">
      <c r="B400" s="1">
        <v>0</v>
      </c>
      <c r="C400" s="1">
        <v>0</v>
      </c>
      <c r="D400" s="1">
        <v>0</v>
      </c>
      <c r="E400" s="1" t="s">
        <v>256</v>
      </c>
      <c r="F400" s="1" t="s">
        <v>318</v>
      </c>
      <c r="G400" s="1" t="s">
        <v>320</v>
      </c>
      <c r="H400" s="1" t="s">
        <v>371</v>
      </c>
      <c r="I400" s="1">
        <v>0</v>
      </c>
      <c r="J400" s="5">
        <v>-8.9108910891089133E-2</v>
      </c>
      <c r="K400" s="5" t="e">
        <v>#VALUE!</v>
      </c>
      <c r="L400" s="5">
        <v>0.38661008958038656</v>
      </c>
      <c r="M400" s="5">
        <v>0.71452145214521456</v>
      </c>
      <c r="N400" s="5">
        <v>9.4530881659594473E-2</v>
      </c>
      <c r="O400" s="5">
        <v>7.1428571428571452E-2</v>
      </c>
      <c r="P400" s="5" t="e">
        <v>#VALUE!</v>
      </c>
      <c r="Q400" s="5" t="e">
        <v>#VALUE!</v>
      </c>
      <c r="R400" s="5" t="e">
        <v>#VALUE!</v>
      </c>
      <c r="S400" s="5">
        <v>-0.10183875530410184</v>
      </c>
      <c r="T400" s="5" t="e">
        <v>#VALUE!</v>
      </c>
      <c r="U400" s="5">
        <v>-0.12187647336162191</v>
      </c>
      <c r="V400" s="5">
        <v>-1.768033946251768E-2</v>
      </c>
      <c r="W400" s="5">
        <v>-0.30669495520980672</v>
      </c>
      <c r="X400" s="5">
        <v>0.30975954738330974</v>
      </c>
      <c r="Y400" s="5">
        <v>-0.41065535124941066</v>
      </c>
      <c r="Z400" s="5" t="e">
        <v>#VALUE!</v>
      </c>
      <c r="AA400" s="5" t="e">
        <v>#VALUE!</v>
      </c>
      <c r="AB400" s="5" t="e">
        <v>#VALUE!</v>
      </c>
      <c r="AC400" s="5" t="e">
        <v>#VALUE!</v>
      </c>
      <c r="AD400" s="5">
        <v>-0.50377180575200375</v>
      </c>
      <c r="AE400" s="5">
        <v>0</v>
      </c>
      <c r="AF400" s="5">
        <v>-1</v>
      </c>
    </row>
    <row r="401" spans="2:32">
      <c r="B401" s="1">
        <v>0</v>
      </c>
      <c r="C401" s="1">
        <v>0</v>
      </c>
      <c r="D401" s="1">
        <v>0</v>
      </c>
      <c r="E401" s="1" t="s">
        <v>9</v>
      </c>
      <c r="F401" s="1" t="s">
        <v>318</v>
      </c>
      <c r="G401" s="1" t="s">
        <v>320</v>
      </c>
      <c r="H401" s="1" t="s">
        <v>371</v>
      </c>
      <c r="I401" s="1">
        <v>0</v>
      </c>
      <c r="J401" s="5">
        <v>-0.11182696732627702</v>
      </c>
      <c r="K401" s="5">
        <v>0.42107685227795666</v>
      </c>
      <c r="L401" s="5">
        <v>0.32949838932351588</v>
      </c>
      <c r="M401" s="5">
        <v>0.1875287620800736</v>
      </c>
      <c r="N401" s="5">
        <v>-0.16682006442705935</v>
      </c>
      <c r="O401" s="5">
        <v>-2.9912563276576752E-3</v>
      </c>
      <c r="P401" s="5" t="e">
        <v>#VALUE!</v>
      </c>
      <c r="Q401" s="5" t="e">
        <v>#VALUE!</v>
      </c>
      <c r="R401" s="5">
        <v>0.15048320294523698</v>
      </c>
      <c r="S401" s="5">
        <v>-0.11182696732627702</v>
      </c>
      <c r="T401" s="5" t="e">
        <v>#VALUE!</v>
      </c>
      <c r="U401" s="5">
        <v>-0.23768982972848593</v>
      </c>
      <c r="V401" s="5">
        <v>0.51656695812241127</v>
      </c>
      <c r="W401" s="5">
        <v>-3.106304647952143E-2</v>
      </c>
      <c r="X401" s="5">
        <v>0.16428900138057986</v>
      </c>
      <c r="Y401" s="5">
        <v>2.0708697653013418E-3</v>
      </c>
      <c r="Z401" s="5">
        <v>6.1895996318453696E-2</v>
      </c>
      <c r="AA401" s="5">
        <v>0.21099861942015649</v>
      </c>
      <c r="AB401" s="5" t="e">
        <v>#VALUE!</v>
      </c>
      <c r="AC401" s="5" t="e">
        <v>#VALUE!</v>
      </c>
      <c r="AD401" s="5">
        <v>-7.9613437643810417E-2</v>
      </c>
      <c r="AE401" s="5">
        <v>0</v>
      </c>
      <c r="AF401" s="5">
        <v>-1</v>
      </c>
    </row>
    <row r="402" spans="2:32"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5" t="e">
        <v>#DIV/0!</v>
      </c>
      <c r="K402" s="5" t="e">
        <v>#DIV/0!</v>
      </c>
      <c r="L402" s="5" t="e">
        <v>#DIV/0!</v>
      </c>
      <c r="M402" s="5" t="e">
        <v>#DIV/0!</v>
      </c>
      <c r="N402" s="5" t="e">
        <v>#DIV/0!</v>
      </c>
      <c r="O402" s="5" t="e">
        <v>#DIV/0!</v>
      </c>
      <c r="P402" s="5" t="e">
        <v>#DIV/0!</v>
      </c>
      <c r="Q402" s="5" t="e">
        <v>#DIV/0!</v>
      </c>
      <c r="R402" s="5" t="e">
        <v>#DIV/0!</v>
      </c>
      <c r="S402" s="5" t="e">
        <v>#DIV/0!</v>
      </c>
      <c r="T402" s="5" t="e">
        <v>#DIV/0!</v>
      </c>
      <c r="U402" s="5" t="e">
        <v>#DIV/0!</v>
      </c>
      <c r="V402" s="5" t="e">
        <v>#DIV/0!</v>
      </c>
      <c r="W402" s="5" t="e">
        <v>#DIV/0!</v>
      </c>
      <c r="X402" s="5" t="e">
        <v>#DIV/0!</v>
      </c>
      <c r="Y402" s="5" t="e">
        <v>#DIV/0!</v>
      </c>
      <c r="Z402" s="5" t="e">
        <v>#DIV/0!</v>
      </c>
      <c r="AA402" s="5" t="e">
        <v>#DIV/0!</v>
      </c>
      <c r="AB402" s="5" t="e">
        <v>#DIV/0!</v>
      </c>
      <c r="AC402" s="5" t="e">
        <v>#DIV/0!</v>
      </c>
      <c r="AD402" s="5" t="e">
        <v>#DIV/0!</v>
      </c>
      <c r="AE402" s="5" t="e">
        <v>#DIV/0!</v>
      </c>
      <c r="AF402" s="5" t="e">
        <v>#DIV/0!</v>
      </c>
    </row>
    <row r="403" spans="2:32"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5" t="e">
        <v>#DIV/0!</v>
      </c>
      <c r="K403" s="5" t="e">
        <v>#DIV/0!</v>
      </c>
      <c r="L403" s="5" t="e">
        <v>#DIV/0!</v>
      </c>
      <c r="M403" s="5" t="e">
        <v>#DIV/0!</v>
      </c>
      <c r="N403" s="5" t="e">
        <v>#DIV/0!</v>
      </c>
      <c r="O403" s="5" t="e">
        <v>#DIV/0!</v>
      </c>
      <c r="P403" s="5" t="e">
        <v>#DIV/0!</v>
      </c>
      <c r="Q403" s="5" t="e">
        <v>#DIV/0!</v>
      </c>
      <c r="R403" s="5" t="e">
        <v>#DIV/0!</v>
      </c>
      <c r="S403" s="5" t="e">
        <v>#DIV/0!</v>
      </c>
      <c r="T403" s="5" t="e">
        <v>#DIV/0!</v>
      </c>
      <c r="U403" s="5" t="e">
        <v>#DIV/0!</v>
      </c>
      <c r="V403" s="5" t="e">
        <v>#DIV/0!</v>
      </c>
      <c r="W403" s="5" t="e">
        <v>#DIV/0!</v>
      </c>
      <c r="X403" s="5" t="e">
        <v>#DIV/0!</v>
      </c>
      <c r="Y403" s="5" t="e">
        <v>#DIV/0!</v>
      </c>
      <c r="Z403" s="5" t="e">
        <v>#DIV/0!</v>
      </c>
      <c r="AA403" s="5" t="e">
        <v>#DIV/0!</v>
      </c>
      <c r="AB403" s="5" t="e">
        <v>#DIV/0!</v>
      </c>
      <c r="AC403" s="5" t="e">
        <v>#DIV/0!</v>
      </c>
      <c r="AD403" s="5" t="e">
        <v>#DIV/0!</v>
      </c>
      <c r="AE403" s="5" t="e">
        <v>#DIV/0!</v>
      </c>
      <c r="AF403" s="5" t="e">
        <v>#DIV/0!</v>
      </c>
    </row>
    <row r="404" spans="2:32"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5" t="e">
        <v>#DIV/0!</v>
      </c>
      <c r="K404" s="5" t="e">
        <v>#DIV/0!</v>
      </c>
      <c r="L404" s="5" t="e">
        <v>#DIV/0!</v>
      </c>
      <c r="M404" s="5" t="e">
        <v>#DIV/0!</v>
      </c>
      <c r="N404" s="5" t="e">
        <v>#DIV/0!</v>
      </c>
      <c r="O404" s="5" t="e">
        <v>#DIV/0!</v>
      </c>
      <c r="P404" s="5" t="e">
        <v>#DIV/0!</v>
      </c>
      <c r="Q404" s="5" t="e">
        <v>#DIV/0!</v>
      </c>
      <c r="R404" s="5" t="e">
        <v>#DIV/0!</v>
      </c>
      <c r="S404" s="5" t="e">
        <v>#DIV/0!</v>
      </c>
      <c r="T404" s="5" t="e">
        <v>#DIV/0!</v>
      </c>
      <c r="U404" s="5" t="e">
        <v>#DIV/0!</v>
      </c>
      <c r="V404" s="5" t="e">
        <v>#DIV/0!</v>
      </c>
      <c r="W404" s="5" t="e">
        <v>#DIV/0!</v>
      </c>
      <c r="X404" s="5" t="e">
        <v>#DIV/0!</v>
      </c>
      <c r="Y404" s="5" t="e">
        <v>#DIV/0!</v>
      </c>
      <c r="Z404" s="5" t="e">
        <v>#DIV/0!</v>
      </c>
      <c r="AA404" s="5" t="e">
        <v>#DIV/0!</v>
      </c>
      <c r="AB404" s="5" t="e">
        <v>#DIV/0!</v>
      </c>
      <c r="AC404" s="5" t="e">
        <v>#DIV/0!</v>
      </c>
      <c r="AD404" s="5" t="e">
        <v>#DIV/0!</v>
      </c>
      <c r="AE404" s="5" t="e">
        <v>#DIV/0!</v>
      </c>
      <c r="AF404" s="5" t="e">
        <v>#DIV/0!</v>
      </c>
    </row>
    <row r="405" spans="2:32"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5" t="e">
        <v>#DIV/0!</v>
      </c>
      <c r="K405" s="5" t="e">
        <v>#DIV/0!</v>
      </c>
      <c r="L405" s="5" t="e">
        <v>#DIV/0!</v>
      </c>
      <c r="M405" s="5" t="e">
        <v>#DIV/0!</v>
      </c>
      <c r="N405" s="5" t="e">
        <v>#DIV/0!</v>
      </c>
      <c r="O405" s="5" t="e">
        <v>#DIV/0!</v>
      </c>
      <c r="P405" s="5" t="e">
        <v>#DIV/0!</v>
      </c>
      <c r="Q405" s="5" t="e">
        <v>#DIV/0!</v>
      </c>
      <c r="R405" s="5" t="e">
        <v>#DIV/0!</v>
      </c>
      <c r="S405" s="5" t="e">
        <v>#DIV/0!</v>
      </c>
      <c r="T405" s="5" t="e">
        <v>#DIV/0!</v>
      </c>
      <c r="U405" s="5" t="e">
        <v>#DIV/0!</v>
      </c>
      <c r="V405" s="5" t="e">
        <v>#DIV/0!</v>
      </c>
      <c r="W405" s="5" t="e">
        <v>#DIV/0!</v>
      </c>
      <c r="X405" s="5" t="e">
        <v>#DIV/0!</v>
      </c>
      <c r="Y405" s="5" t="e">
        <v>#DIV/0!</v>
      </c>
      <c r="Z405" s="5" t="e">
        <v>#DIV/0!</v>
      </c>
      <c r="AA405" s="5" t="e">
        <v>#DIV/0!</v>
      </c>
      <c r="AB405" s="5" t="e">
        <v>#DIV/0!</v>
      </c>
      <c r="AC405" s="5" t="e">
        <v>#DIV/0!</v>
      </c>
      <c r="AD405" s="5" t="e">
        <v>#DIV/0!</v>
      </c>
      <c r="AE405" s="5" t="e">
        <v>#DIV/0!</v>
      </c>
      <c r="AF405" s="5" t="e">
        <v>#DIV/0!</v>
      </c>
    </row>
    <row r="406" spans="2:32"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5" t="e">
        <v>#DIV/0!</v>
      </c>
      <c r="K406" s="5" t="e">
        <v>#DIV/0!</v>
      </c>
      <c r="L406" s="5" t="e">
        <v>#DIV/0!</v>
      </c>
      <c r="M406" s="5" t="e">
        <v>#DIV/0!</v>
      </c>
      <c r="N406" s="5" t="e">
        <v>#DIV/0!</v>
      </c>
      <c r="O406" s="5" t="e">
        <v>#DIV/0!</v>
      </c>
      <c r="P406" s="5" t="e">
        <v>#DIV/0!</v>
      </c>
      <c r="Q406" s="5" t="e">
        <v>#DIV/0!</v>
      </c>
      <c r="R406" s="5" t="e">
        <v>#DIV/0!</v>
      </c>
      <c r="S406" s="5" t="e">
        <v>#DIV/0!</v>
      </c>
      <c r="T406" s="5" t="e">
        <v>#DIV/0!</v>
      </c>
      <c r="U406" s="5" t="e">
        <v>#DIV/0!</v>
      </c>
      <c r="V406" s="5" t="e">
        <v>#DIV/0!</v>
      </c>
      <c r="W406" s="5" t="e">
        <v>#DIV/0!</v>
      </c>
      <c r="X406" s="5" t="e">
        <v>#DIV/0!</v>
      </c>
      <c r="Y406" s="5" t="e">
        <v>#DIV/0!</v>
      </c>
      <c r="Z406" s="5" t="e">
        <v>#DIV/0!</v>
      </c>
      <c r="AA406" s="5" t="e">
        <v>#DIV/0!</v>
      </c>
      <c r="AB406" s="5" t="e">
        <v>#DIV/0!</v>
      </c>
      <c r="AC406" s="5" t="e">
        <v>#DIV/0!</v>
      </c>
      <c r="AD406" s="5" t="e">
        <v>#DIV/0!</v>
      </c>
      <c r="AE406" s="5" t="e">
        <v>#DIV/0!</v>
      </c>
      <c r="AF406" s="5" t="e">
        <v>#DIV/0!</v>
      </c>
    </row>
    <row r="407" spans="2:32"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5" t="e">
        <v>#DIV/0!</v>
      </c>
      <c r="K407" s="5" t="e">
        <v>#DIV/0!</v>
      </c>
      <c r="L407" s="5" t="e">
        <v>#DIV/0!</v>
      </c>
      <c r="M407" s="5" t="e">
        <v>#DIV/0!</v>
      </c>
      <c r="N407" s="5" t="e">
        <v>#DIV/0!</v>
      </c>
      <c r="O407" s="5" t="e">
        <v>#DIV/0!</v>
      </c>
      <c r="P407" s="5" t="e">
        <v>#DIV/0!</v>
      </c>
      <c r="Q407" s="5" t="e">
        <v>#DIV/0!</v>
      </c>
      <c r="R407" s="5" t="e">
        <v>#DIV/0!</v>
      </c>
      <c r="S407" s="5" t="e">
        <v>#DIV/0!</v>
      </c>
      <c r="T407" s="5" t="e">
        <v>#DIV/0!</v>
      </c>
      <c r="U407" s="5" t="e">
        <v>#DIV/0!</v>
      </c>
      <c r="V407" s="5" t="e">
        <v>#DIV/0!</v>
      </c>
      <c r="W407" s="5" t="e">
        <v>#DIV/0!</v>
      </c>
      <c r="X407" s="5" t="e">
        <v>#DIV/0!</v>
      </c>
      <c r="Y407" s="5" t="e">
        <v>#DIV/0!</v>
      </c>
      <c r="Z407" s="5" t="e">
        <v>#DIV/0!</v>
      </c>
      <c r="AA407" s="5" t="e">
        <v>#DIV/0!</v>
      </c>
      <c r="AB407" s="5" t="e">
        <v>#DIV/0!</v>
      </c>
      <c r="AC407" s="5" t="e">
        <v>#DIV/0!</v>
      </c>
      <c r="AD407" s="5" t="e">
        <v>#DIV/0!</v>
      </c>
      <c r="AE407" s="5" t="e">
        <v>#DIV/0!</v>
      </c>
      <c r="AF407" s="5" t="e">
        <v>#DIV/0!</v>
      </c>
    </row>
    <row r="408" spans="2:32"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5" t="e">
        <v>#DIV/0!</v>
      </c>
      <c r="K408" s="5" t="e">
        <v>#DIV/0!</v>
      </c>
      <c r="L408" s="5" t="e">
        <v>#DIV/0!</v>
      </c>
      <c r="M408" s="5" t="e">
        <v>#DIV/0!</v>
      </c>
      <c r="N408" s="5" t="e">
        <v>#DIV/0!</v>
      </c>
      <c r="O408" s="5" t="e">
        <v>#DIV/0!</v>
      </c>
      <c r="P408" s="5" t="e">
        <v>#DIV/0!</v>
      </c>
      <c r="Q408" s="5" t="e">
        <v>#DIV/0!</v>
      </c>
      <c r="R408" s="5" t="e">
        <v>#DIV/0!</v>
      </c>
      <c r="S408" s="5" t="e">
        <v>#DIV/0!</v>
      </c>
      <c r="T408" s="5" t="e">
        <v>#DIV/0!</v>
      </c>
      <c r="U408" s="5" t="e">
        <v>#DIV/0!</v>
      </c>
      <c r="V408" s="5" t="e">
        <v>#DIV/0!</v>
      </c>
      <c r="W408" s="5" t="e">
        <v>#DIV/0!</v>
      </c>
      <c r="X408" s="5" t="e">
        <v>#DIV/0!</v>
      </c>
      <c r="Y408" s="5" t="e">
        <v>#DIV/0!</v>
      </c>
      <c r="Z408" s="5" t="e">
        <v>#DIV/0!</v>
      </c>
      <c r="AA408" s="5" t="e">
        <v>#DIV/0!</v>
      </c>
      <c r="AB408" s="5" t="e">
        <v>#DIV/0!</v>
      </c>
      <c r="AC408" s="5" t="e">
        <v>#DIV/0!</v>
      </c>
      <c r="AD408" s="5" t="e">
        <v>#DIV/0!</v>
      </c>
      <c r="AE408" s="5" t="e">
        <v>#DIV/0!</v>
      </c>
      <c r="AF408" s="5" t="e">
        <v>#DIV/0!</v>
      </c>
    </row>
    <row r="409" spans="2:32"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5" t="e">
        <v>#DIV/0!</v>
      </c>
      <c r="K409" s="5" t="e">
        <v>#DIV/0!</v>
      </c>
      <c r="L409" s="5" t="e">
        <v>#DIV/0!</v>
      </c>
      <c r="M409" s="5" t="e">
        <v>#DIV/0!</v>
      </c>
      <c r="N409" s="5" t="e">
        <v>#DIV/0!</v>
      </c>
      <c r="O409" s="5" t="e">
        <v>#DIV/0!</v>
      </c>
      <c r="P409" s="5" t="e">
        <v>#DIV/0!</v>
      </c>
      <c r="Q409" s="5" t="e">
        <v>#DIV/0!</v>
      </c>
      <c r="R409" s="5" t="e">
        <v>#DIV/0!</v>
      </c>
      <c r="S409" s="5" t="e">
        <v>#DIV/0!</v>
      </c>
      <c r="T409" s="5" t="e">
        <v>#DIV/0!</v>
      </c>
      <c r="U409" s="5" t="e">
        <v>#DIV/0!</v>
      </c>
      <c r="V409" s="5" t="e">
        <v>#DIV/0!</v>
      </c>
      <c r="W409" s="5" t="e">
        <v>#DIV/0!</v>
      </c>
      <c r="X409" s="5" t="e">
        <v>#DIV/0!</v>
      </c>
      <c r="Y409" s="5" t="e">
        <v>#DIV/0!</v>
      </c>
      <c r="Z409" s="5" t="e">
        <v>#DIV/0!</v>
      </c>
      <c r="AA409" s="5" t="e">
        <v>#DIV/0!</v>
      </c>
      <c r="AB409" s="5" t="e">
        <v>#DIV/0!</v>
      </c>
      <c r="AC409" s="5" t="e">
        <v>#DIV/0!</v>
      </c>
      <c r="AD409" s="5" t="e">
        <v>#DIV/0!</v>
      </c>
      <c r="AE409" s="5" t="e">
        <v>#DIV/0!</v>
      </c>
      <c r="AF409" s="5" t="e">
        <v>#DIV/0!</v>
      </c>
    </row>
    <row r="410" spans="2:32"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5" t="e">
        <v>#DIV/0!</v>
      </c>
      <c r="K410" s="5" t="e">
        <v>#DIV/0!</v>
      </c>
      <c r="L410" s="5" t="e">
        <v>#DIV/0!</v>
      </c>
      <c r="M410" s="5" t="e">
        <v>#DIV/0!</v>
      </c>
      <c r="N410" s="5" t="e">
        <v>#DIV/0!</v>
      </c>
      <c r="O410" s="5" t="e">
        <v>#DIV/0!</v>
      </c>
      <c r="P410" s="5" t="e">
        <v>#DIV/0!</v>
      </c>
      <c r="Q410" s="5" t="e">
        <v>#DIV/0!</v>
      </c>
      <c r="R410" s="5" t="e">
        <v>#DIV/0!</v>
      </c>
      <c r="S410" s="5" t="e">
        <v>#DIV/0!</v>
      </c>
      <c r="T410" s="5" t="e">
        <v>#DIV/0!</v>
      </c>
      <c r="U410" s="5" t="e">
        <v>#DIV/0!</v>
      </c>
      <c r="V410" s="5" t="e">
        <v>#DIV/0!</v>
      </c>
      <c r="W410" s="5" t="e">
        <v>#DIV/0!</v>
      </c>
      <c r="X410" s="5" t="e">
        <v>#DIV/0!</v>
      </c>
      <c r="Y410" s="5" t="e">
        <v>#DIV/0!</v>
      </c>
      <c r="Z410" s="5" t="e">
        <v>#DIV/0!</v>
      </c>
      <c r="AA410" s="5" t="e">
        <v>#DIV/0!</v>
      </c>
      <c r="AB410" s="5" t="e">
        <v>#DIV/0!</v>
      </c>
      <c r="AC410" s="5" t="e">
        <v>#DIV/0!</v>
      </c>
      <c r="AD410" s="5" t="e">
        <v>#DIV/0!</v>
      </c>
      <c r="AE410" s="5" t="e">
        <v>#DIV/0!</v>
      </c>
      <c r="AF410" s="5" t="e">
        <v>#DIV/0!</v>
      </c>
    </row>
    <row r="411" spans="2:32"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5" t="e">
        <v>#DIV/0!</v>
      </c>
      <c r="K411" s="5" t="e">
        <v>#DIV/0!</v>
      </c>
      <c r="L411" s="5" t="e">
        <v>#DIV/0!</v>
      </c>
      <c r="M411" s="5" t="e">
        <v>#DIV/0!</v>
      </c>
      <c r="N411" s="5" t="e">
        <v>#DIV/0!</v>
      </c>
      <c r="O411" s="5" t="e">
        <v>#DIV/0!</v>
      </c>
      <c r="P411" s="5" t="e">
        <v>#DIV/0!</v>
      </c>
      <c r="Q411" s="5" t="e">
        <v>#DIV/0!</v>
      </c>
      <c r="R411" s="5" t="e">
        <v>#DIV/0!</v>
      </c>
      <c r="S411" s="5" t="e">
        <v>#DIV/0!</v>
      </c>
      <c r="T411" s="5" t="e">
        <v>#DIV/0!</v>
      </c>
      <c r="U411" s="5" t="e">
        <v>#DIV/0!</v>
      </c>
      <c r="V411" s="5" t="e">
        <v>#DIV/0!</v>
      </c>
      <c r="W411" s="5" t="e">
        <v>#DIV/0!</v>
      </c>
      <c r="X411" s="5" t="e">
        <v>#DIV/0!</v>
      </c>
      <c r="Y411" s="5" t="e">
        <v>#DIV/0!</v>
      </c>
      <c r="Z411" s="5" t="e">
        <v>#DIV/0!</v>
      </c>
      <c r="AA411" s="5" t="e">
        <v>#DIV/0!</v>
      </c>
      <c r="AB411" s="5" t="e">
        <v>#DIV/0!</v>
      </c>
      <c r="AC411" s="5" t="e">
        <v>#DIV/0!</v>
      </c>
      <c r="AD411" s="5" t="e">
        <v>#DIV/0!</v>
      </c>
      <c r="AE411" s="5" t="e">
        <v>#DIV/0!</v>
      </c>
      <c r="AF411" s="5" t="e">
        <v>#DIV/0!</v>
      </c>
    </row>
    <row r="412" spans="2:32"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5" t="e">
        <v>#DIV/0!</v>
      </c>
      <c r="K412" s="5" t="e">
        <v>#DIV/0!</v>
      </c>
      <c r="L412" s="5" t="e">
        <v>#DIV/0!</v>
      </c>
      <c r="M412" s="5" t="e">
        <v>#DIV/0!</v>
      </c>
      <c r="N412" s="5" t="e">
        <v>#DIV/0!</v>
      </c>
      <c r="O412" s="5" t="e">
        <v>#DIV/0!</v>
      </c>
      <c r="P412" s="5" t="e">
        <v>#DIV/0!</v>
      </c>
      <c r="Q412" s="5" t="e">
        <v>#DIV/0!</v>
      </c>
      <c r="R412" s="5" t="e">
        <v>#DIV/0!</v>
      </c>
      <c r="S412" s="5" t="e">
        <v>#DIV/0!</v>
      </c>
      <c r="T412" s="5" t="e">
        <v>#DIV/0!</v>
      </c>
      <c r="U412" s="5" t="e">
        <v>#DIV/0!</v>
      </c>
      <c r="V412" s="5" t="e">
        <v>#DIV/0!</v>
      </c>
      <c r="W412" s="5" t="e">
        <v>#DIV/0!</v>
      </c>
      <c r="X412" s="5" t="e">
        <v>#DIV/0!</v>
      </c>
      <c r="Y412" s="5" t="e">
        <v>#DIV/0!</v>
      </c>
      <c r="Z412" s="5" t="e">
        <v>#DIV/0!</v>
      </c>
      <c r="AA412" s="5" t="e">
        <v>#DIV/0!</v>
      </c>
      <c r="AB412" s="5" t="e">
        <v>#DIV/0!</v>
      </c>
      <c r="AC412" s="5" t="e">
        <v>#DIV/0!</v>
      </c>
      <c r="AD412" s="5" t="e">
        <v>#DIV/0!</v>
      </c>
      <c r="AE412" s="5" t="e">
        <v>#DIV/0!</v>
      </c>
      <c r="AF412" s="5" t="e">
        <v>#DIV/0!</v>
      </c>
    </row>
    <row r="413" spans="2:32"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5" t="e">
        <v>#DIV/0!</v>
      </c>
      <c r="K413" s="5" t="e">
        <v>#DIV/0!</v>
      </c>
      <c r="L413" s="5" t="e">
        <v>#DIV/0!</v>
      </c>
      <c r="M413" s="5" t="e">
        <v>#DIV/0!</v>
      </c>
      <c r="N413" s="5" t="e">
        <v>#DIV/0!</v>
      </c>
      <c r="O413" s="5" t="e">
        <v>#DIV/0!</v>
      </c>
      <c r="P413" s="5" t="e">
        <v>#DIV/0!</v>
      </c>
      <c r="Q413" s="5" t="e">
        <v>#DIV/0!</v>
      </c>
      <c r="R413" s="5" t="e">
        <v>#DIV/0!</v>
      </c>
      <c r="S413" s="5" t="e">
        <v>#DIV/0!</v>
      </c>
      <c r="T413" s="5" t="e">
        <v>#DIV/0!</v>
      </c>
      <c r="U413" s="5" t="e">
        <v>#DIV/0!</v>
      </c>
      <c r="V413" s="5" t="e">
        <v>#DIV/0!</v>
      </c>
      <c r="W413" s="5" t="e">
        <v>#DIV/0!</v>
      </c>
      <c r="X413" s="5" t="e">
        <v>#DIV/0!</v>
      </c>
      <c r="Y413" s="5" t="e">
        <v>#DIV/0!</v>
      </c>
      <c r="Z413" s="5" t="e">
        <v>#DIV/0!</v>
      </c>
      <c r="AA413" s="5" t="e">
        <v>#DIV/0!</v>
      </c>
      <c r="AB413" s="5" t="e">
        <v>#DIV/0!</v>
      </c>
      <c r="AC413" s="5" t="e">
        <v>#DIV/0!</v>
      </c>
      <c r="AD413" s="5" t="e">
        <v>#DIV/0!</v>
      </c>
      <c r="AE413" s="5" t="e">
        <v>#DIV/0!</v>
      </c>
      <c r="AF413" s="5" t="e">
        <v>#DIV/0!</v>
      </c>
    </row>
    <row r="414" spans="2:32"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5" t="e">
        <v>#DIV/0!</v>
      </c>
      <c r="K414" s="5" t="e">
        <v>#DIV/0!</v>
      </c>
      <c r="L414" s="5" t="e">
        <v>#DIV/0!</v>
      </c>
      <c r="M414" s="5" t="e">
        <v>#DIV/0!</v>
      </c>
      <c r="N414" s="5" t="e">
        <v>#DIV/0!</v>
      </c>
      <c r="O414" s="5" t="e">
        <v>#DIV/0!</v>
      </c>
      <c r="P414" s="5" t="e">
        <v>#DIV/0!</v>
      </c>
      <c r="Q414" s="5" t="e">
        <v>#DIV/0!</v>
      </c>
      <c r="R414" s="5" t="e">
        <v>#DIV/0!</v>
      </c>
      <c r="S414" s="5" t="e">
        <v>#DIV/0!</v>
      </c>
      <c r="T414" s="5" t="e">
        <v>#DIV/0!</v>
      </c>
      <c r="U414" s="5" t="e">
        <v>#DIV/0!</v>
      </c>
      <c r="V414" s="5" t="e">
        <v>#DIV/0!</v>
      </c>
      <c r="W414" s="5" t="e">
        <v>#DIV/0!</v>
      </c>
      <c r="X414" s="5" t="e">
        <v>#DIV/0!</v>
      </c>
      <c r="Y414" s="5" t="e">
        <v>#DIV/0!</v>
      </c>
      <c r="Z414" s="5" t="e">
        <v>#DIV/0!</v>
      </c>
      <c r="AA414" s="5" t="e">
        <v>#DIV/0!</v>
      </c>
      <c r="AB414" s="5" t="e">
        <v>#DIV/0!</v>
      </c>
      <c r="AC414" s="5" t="e">
        <v>#DIV/0!</v>
      </c>
      <c r="AD414" s="5" t="e">
        <v>#DIV/0!</v>
      </c>
      <c r="AE414" s="5" t="e">
        <v>#DIV/0!</v>
      </c>
      <c r="AF414" s="5" t="e">
        <v>#DIV/0!</v>
      </c>
    </row>
    <row r="415" spans="2:32"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5" t="e">
        <v>#DIV/0!</v>
      </c>
      <c r="K415" s="5" t="e">
        <v>#DIV/0!</v>
      </c>
      <c r="L415" s="5" t="e">
        <v>#DIV/0!</v>
      </c>
      <c r="M415" s="5" t="e">
        <v>#DIV/0!</v>
      </c>
      <c r="N415" s="5" t="e">
        <v>#DIV/0!</v>
      </c>
      <c r="O415" s="5" t="e">
        <v>#DIV/0!</v>
      </c>
      <c r="P415" s="5" t="e">
        <v>#DIV/0!</v>
      </c>
      <c r="Q415" s="5" t="e">
        <v>#DIV/0!</v>
      </c>
      <c r="R415" s="5" t="e">
        <v>#DIV/0!</v>
      </c>
      <c r="S415" s="5" t="e">
        <v>#DIV/0!</v>
      </c>
      <c r="T415" s="5" t="e">
        <v>#DIV/0!</v>
      </c>
      <c r="U415" s="5" t="e">
        <v>#DIV/0!</v>
      </c>
      <c r="V415" s="5" t="e">
        <v>#DIV/0!</v>
      </c>
      <c r="W415" s="5" t="e">
        <v>#DIV/0!</v>
      </c>
      <c r="X415" s="5" t="e">
        <v>#DIV/0!</v>
      </c>
      <c r="Y415" s="5" t="e">
        <v>#DIV/0!</v>
      </c>
      <c r="Z415" s="5" t="e">
        <v>#DIV/0!</v>
      </c>
      <c r="AA415" s="5" t="e">
        <v>#DIV/0!</v>
      </c>
      <c r="AB415" s="5" t="e">
        <v>#DIV/0!</v>
      </c>
      <c r="AC415" s="5" t="e">
        <v>#DIV/0!</v>
      </c>
      <c r="AD415" s="5" t="e">
        <v>#DIV/0!</v>
      </c>
      <c r="AE415" s="5" t="e">
        <v>#DIV/0!</v>
      </c>
      <c r="AF415" s="5" t="e">
        <v>#DIV/0!</v>
      </c>
    </row>
    <row r="416" spans="2:32"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5" t="e">
        <v>#DIV/0!</v>
      </c>
      <c r="K416" s="5" t="e">
        <v>#DIV/0!</v>
      </c>
      <c r="L416" s="5" t="e">
        <v>#DIV/0!</v>
      </c>
      <c r="M416" s="5" t="e">
        <v>#DIV/0!</v>
      </c>
      <c r="N416" s="5" t="e">
        <v>#DIV/0!</v>
      </c>
      <c r="O416" s="5" t="e">
        <v>#DIV/0!</v>
      </c>
      <c r="P416" s="5" t="e">
        <v>#DIV/0!</v>
      </c>
      <c r="Q416" s="5" t="e">
        <v>#DIV/0!</v>
      </c>
      <c r="R416" s="5" t="e">
        <v>#DIV/0!</v>
      </c>
      <c r="S416" s="5" t="e">
        <v>#DIV/0!</v>
      </c>
      <c r="T416" s="5" t="e">
        <v>#DIV/0!</v>
      </c>
      <c r="U416" s="5" t="e">
        <v>#DIV/0!</v>
      </c>
      <c r="V416" s="5" t="e">
        <v>#DIV/0!</v>
      </c>
      <c r="W416" s="5" t="e">
        <v>#DIV/0!</v>
      </c>
      <c r="X416" s="5" t="e">
        <v>#DIV/0!</v>
      </c>
      <c r="Y416" s="5" t="e">
        <v>#DIV/0!</v>
      </c>
      <c r="Z416" s="5" t="e">
        <v>#DIV/0!</v>
      </c>
      <c r="AA416" s="5" t="e">
        <v>#DIV/0!</v>
      </c>
      <c r="AB416" s="5" t="e">
        <v>#DIV/0!</v>
      </c>
      <c r="AC416" s="5" t="e">
        <v>#DIV/0!</v>
      </c>
      <c r="AD416" s="5" t="e">
        <v>#DIV/0!</v>
      </c>
      <c r="AE416" s="5" t="e">
        <v>#DIV/0!</v>
      </c>
      <c r="AF416" s="5" t="e">
        <v>#DIV/0!</v>
      </c>
    </row>
    <row r="417" spans="2:32"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5" t="e">
        <v>#DIV/0!</v>
      </c>
      <c r="K417" s="5" t="e">
        <v>#DIV/0!</v>
      </c>
      <c r="L417" s="5" t="e">
        <v>#DIV/0!</v>
      </c>
      <c r="M417" s="5" t="e">
        <v>#DIV/0!</v>
      </c>
      <c r="N417" s="5" t="e">
        <v>#DIV/0!</v>
      </c>
      <c r="O417" s="5" t="e">
        <v>#DIV/0!</v>
      </c>
      <c r="P417" s="5" t="e">
        <v>#DIV/0!</v>
      </c>
      <c r="Q417" s="5" t="e">
        <v>#DIV/0!</v>
      </c>
      <c r="R417" s="5" t="e">
        <v>#DIV/0!</v>
      </c>
      <c r="S417" s="5" t="e">
        <v>#DIV/0!</v>
      </c>
      <c r="T417" s="5" t="e">
        <v>#DIV/0!</v>
      </c>
      <c r="U417" s="5" t="e">
        <v>#DIV/0!</v>
      </c>
      <c r="V417" s="5" t="e">
        <v>#DIV/0!</v>
      </c>
      <c r="W417" s="5" t="e">
        <v>#DIV/0!</v>
      </c>
      <c r="X417" s="5" t="e">
        <v>#DIV/0!</v>
      </c>
      <c r="Y417" s="5" t="e">
        <v>#DIV/0!</v>
      </c>
      <c r="Z417" s="5" t="e">
        <v>#DIV/0!</v>
      </c>
      <c r="AA417" s="5" t="e">
        <v>#DIV/0!</v>
      </c>
      <c r="AB417" s="5" t="e">
        <v>#DIV/0!</v>
      </c>
      <c r="AC417" s="5" t="e">
        <v>#DIV/0!</v>
      </c>
      <c r="AD417" s="5" t="e">
        <v>#DIV/0!</v>
      </c>
      <c r="AE417" s="5" t="e">
        <v>#DIV/0!</v>
      </c>
      <c r="AF417" s="5" t="e">
        <v>#DIV/0!</v>
      </c>
    </row>
    <row r="418" spans="2:32"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5" t="e">
        <v>#DIV/0!</v>
      </c>
      <c r="K418" s="5" t="e">
        <v>#DIV/0!</v>
      </c>
      <c r="L418" s="5" t="e">
        <v>#DIV/0!</v>
      </c>
      <c r="M418" s="5" t="e">
        <v>#DIV/0!</v>
      </c>
      <c r="N418" s="5" t="e">
        <v>#DIV/0!</v>
      </c>
      <c r="O418" s="5" t="e">
        <v>#DIV/0!</v>
      </c>
      <c r="P418" s="5" t="e">
        <v>#DIV/0!</v>
      </c>
      <c r="Q418" s="5" t="e">
        <v>#DIV/0!</v>
      </c>
      <c r="R418" s="5" t="e">
        <v>#DIV/0!</v>
      </c>
      <c r="S418" s="5" t="e">
        <v>#DIV/0!</v>
      </c>
      <c r="T418" s="5" t="e">
        <v>#DIV/0!</v>
      </c>
      <c r="U418" s="5" t="e">
        <v>#DIV/0!</v>
      </c>
      <c r="V418" s="5" t="e">
        <v>#DIV/0!</v>
      </c>
      <c r="W418" s="5" t="e">
        <v>#DIV/0!</v>
      </c>
      <c r="X418" s="5" t="e">
        <v>#DIV/0!</v>
      </c>
      <c r="Y418" s="5" t="e">
        <v>#DIV/0!</v>
      </c>
      <c r="Z418" s="5" t="e">
        <v>#DIV/0!</v>
      </c>
      <c r="AA418" s="5" t="e">
        <v>#DIV/0!</v>
      </c>
      <c r="AB418" s="5" t="e">
        <v>#DIV/0!</v>
      </c>
      <c r="AC418" s="5" t="e">
        <v>#DIV/0!</v>
      </c>
      <c r="AD418" s="5" t="e">
        <v>#DIV/0!</v>
      </c>
      <c r="AE418" s="5" t="e">
        <v>#DIV/0!</v>
      </c>
      <c r="AF418" s="5" t="e">
        <v>#DIV/0!</v>
      </c>
    </row>
    <row r="419" spans="2:32"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5" t="e">
        <v>#DIV/0!</v>
      </c>
      <c r="K419" s="5" t="e">
        <v>#DIV/0!</v>
      </c>
      <c r="L419" s="5" t="e">
        <v>#DIV/0!</v>
      </c>
      <c r="M419" s="5" t="e">
        <v>#DIV/0!</v>
      </c>
      <c r="N419" s="5" t="e">
        <v>#DIV/0!</v>
      </c>
      <c r="O419" s="5" t="e">
        <v>#DIV/0!</v>
      </c>
      <c r="P419" s="5" t="e">
        <v>#DIV/0!</v>
      </c>
      <c r="Q419" s="5" t="e">
        <v>#DIV/0!</v>
      </c>
      <c r="R419" s="5" t="e">
        <v>#DIV/0!</v>
      </c>
      <c r="S419" s="5" t="e">
        <v>#DIV/0!</v>
      </c>
      <c r="T419" s="5" t="e">
        <v>#DIV/0!</v>
      </c>
      <c r="U419" s="5" t="e">
        <v>#DIV/0!</v>
      </c>
      <c r="V419" s="5" t="e">
        <v>#DIV/0!</v>
      </c>
      <c r="W419" s="5" t="e">
        <v>#DIV/0!</v>
      </c>
      <c r="X419" s="5" t="e">
        <v>#DIV/0!</v>
      </c>
      <c r="Y419" s="5" t="e">
        <v>#DIV/0!</v>
      </c>
      <c r="Z419" s="5" t="e">
        <v>#DIV/0!</v>
      </c>
      <c r="AA419" s="5" t="e">
        <v>#DIV/0!</v>
      </c>
      <c r="AB419" s="5" t="e">
        <v>#DIV/0!</v>
      </c>
      <c r="AC419" s="5" t="e">
        <v>#DIV/0!</v>
      </c>
      <c r="AD419" s="5" t="e">
        <v>#DIV/0!</v>
      </c>
      <c r="AE419" s="5" t="e">
        <v>#DIV/0!</v>
      </c>
      <c r="AF419" s="5" t="e">
        <v>#DIV/0!</v>
      </c>
    </row>
    <row r="420" spans="2:32"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5" t="e">
        <v>#DIV/0!</v>
      </c>
      <c r="K420" s="5" t="e">
        <v>#DIV/0!</v>
      </c>
      <c r="L420" s="5" t="e">
        <v>#DIV/0!</v>
      </c>
      <c r="M420" s="5" t="e">
        <v>#DIV/0!</v>
      </c>
      <c r="N420" s="5" t="e">
        <v>#DIV/0!</v>
      </c>
      <c r="O420" s="5" t="e">
        <v>#DIV/0!</v>
      </c>
      <c r="P420" s="5" t="e">
        <v>#DIV/0!</v>
      </c>
      <c r="Q420" s="5" t="e">
        <v>#DIV/0!</v>
      </c>
      <c r="R420" s="5" t="e">
        <v>#DIV/0!</v>
      </c>
      <c r="S420" s="5" t="e">
        <v>#DIV/0!</v>
      </c>
      <c r="T420" s="5" t="e">
        <v>#DIV/0!</v>
      </c>
      <c r="U420" s="5" t="e">
        <v>#DIV/0!</v>
      </c>
      <c r="V420" s="5" t="e">
        <v>#DIV/0!</v>
      </c>
      <c r="W420" s="5" t="e">
        <v>#DIV/0!</v>
      </c>
      <c r="X420" s="5" t="e">
        <v>#DIV/0!</v>
      </c>
      <c r="Y420" s="5" t="e">
        <v>#DIV/0!</v>
      </c>
      <c r="Z420" s="5" t="e">
        <v>#DIV/0!</v>
      </c>
      <c r="AA420" s="5" t="e">
        <v>#DIV/0!</v>
      </c>
      <c r="AB420" s="5" t="e">
        <v>#DIV/0!</v>
      </c>
      <c r="AC420" s="5" t="e">
        <v>#DIV/0!</v>
      </c>
      <c r="AD420" s="5" t="e">
        <v>#DIV/0!</v>
      </c>
      <c r="AE420" s="5" t="e">
        <v>#DIV/0!</v>
      </c>
      <c r="AF420" s="5" t="e">
        <v>#DIV/0!</v>
      </c>
    </row>
    <row r="421" spans="2:32"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5" t="e">
        <v>#DIV/0!</v>
      </c>
      <c r="K421" s="5" t="e">
        <v>#DIV/0!</v>
      </c>
      <c r="L421" s="5" t="e">
        <v>#DIV/0!</v>
      </c>
      <c r="M421" s="5" t="e">
        <v>#DIV/0!</v>
      </c>
      <c r="N421" s="5" t="e">
        <v>#DIV/0!</v>
      </c>
      <c r="O421" s="5" t="e">
        <v>#DIV/0!</v>
      </c>
      <c r="P421" s="5" t="e">
        <v>#DIV/0!</v>
      </c>
      <c r="Q421" s="5" t="e">
        <v>#DIV/0!</v>
      </c>
      <c r="R421" s="5" t="e">
        <v>#DIV/0!</v>
      </c>
      <c r="S421" s="5" t="e">
        <v>#DIV/0!</v>
      </c>
      <c r="T421" s="5" t="e">
        <v>#DIV/0!</v>
      </c>
      <c r="U421" s="5" t="e">
        <v>#DIV/0!</v>
      </c>
      <c r="V421" s="5" t="e">
        <v>#DIV/0!</v>
      </c>
      <c r="W421" s="5" t="e">
        <v>#DIV/0!</v>
      </c>
      <c r="X421" s="5" t="e">
        <v>#DIV/0!</v>
      </c>
      <c r="Y421" s="5" t="e">
        <v>#DIV/0!</v>
      </c>
      <c r="Z421" s="5" t="e">
        <v>#DIV/0!</v>
      </c>
      <c r="AA421" s="5" t="e">
        <v>#DIV/0!</v>
      </c>
      <c r="AB421" s="5" t="e">
        <v>#DIV/0!</v>
      </c>
      <c r="AC421" s="5" t="e">
        <v>#DIV/0!</v>
      </c>
      <c r="AD421" s="5" t="e">
        <v>#DIV/0!</v>
      </c>
      <c r="AE421" s="5" t="e">
        <v>#DIV/0!</v>
      </c>
      <c r="AF421" s="5" t="e">
        <v>#DIV/0!</v>
      </c>
    </row>
    <row r="422" spans="2:32"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5" t="e">
        <v>#DIV/0!</v>
      </c>
      <c r="K422" s="5" t="e">
        <v>#DIV/0!</v>
      </c>
      <c r="L422" s="5" t="e">
        <v>#DIV/0!</v>
      </c>
      <c r="M422" s="5" t="e">
        <v>#DIV/0!</v>
      </c>
      <c r="N422" s="5" t="e">
        <v>#DIV/0!</v>
      </c>
      <c r="O422" s="5" t="e">
        <v>#DIV/0!</v>
      </c>
      <c r="P422" s="5" t="e">
        <v>#DIV/0!</v>
      </c>
      <c r="Q422" s="5" t="e">
        <v>#DIV/0!</v>
      </c>
      <c r="R422" s="5" t="e">
        <v>#DIV/0!</v>
      </c>
      <c r="S422" s="5" t="e">
        <v>#DIV/0!</v>
      </c>
      <c r="T422" s="5" t="e">
        <v>#DIV/0!</v>
      </c>
      <c r="U422" s="5" t="e">
        <v>#DIV/0!</v>
      </c>
      <c r="V422" s="5" t="e">
        <v>#DIV/0!</v>
      </c>
      <c r="W422" s="5" t="e">
        <v>#DIV/0!</v>
      </c>
      <c r="X422" s="5" t="e">
        <v>#DIV/0!</v>
      </c>
      <c r="Y422" s="5" t="e">
        <v>#DIV/0!</v>
      </c>
      <c r="Z422" s="5" t="e">
        <v>#DIV/0!</v>
      </c>
      <c r="AA422" s="5" t="e">
        <v>#DIV/0!</v>
      </c>
      <c r="AB422" s="5" t="e">
        <v>#DIV/0!</v>
      </c>
      <c r="AC422" s="5" t="e">
        <v>#DIV/0!</v>
      </c>
      <c r="AD422" s="5" t="e">
        <v>#DIV/0!</v>
      </c>
      <c r="AE422" s="5" t="e">
        <v>#DIV/0!</v>
      </c>
      <c r="AF422" s="5" t="e">
        <v>#DIV/0!</v>
      </c>
    </row>
    <row r="423" spans="2:32"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5" t="e">
        <v>#DIV/0!</v>
      </c>
      <c r="K423" s="5" t="e">
        <v>#DIV/0!</v>
      </c>
      <c r="L423" s="5" t="e">
        <v>#DIV/0!</v>
      </c>
      <c r="M423" s="5" t="e">
        <v>#DIV/0!</v>
      </c>
      <c r="N423" s="5" t="e">
        <v>#DIV/0!</v>
      </c>
      <c r="O423" s="5" t="e">
        <v>#DIV/0!</v>
      </c>
      <c r="P423" s="5" t="e">
        <v>#DIV/0!</v>
      </c>
      <c r="Q423" s="5" t="e">
        <v>#DIV/0!</v>
      </c>
      <c r="R423" s="5" t="e">
        <v>#DIV/0!</v>
      </c>
      <c r="S423" s="5" t="e">
        <v>#DIV/0!</v>
      </c>
      <c r="T423" s="5" t="e">
        <v>#DIV/0!</v>
      </c>
      <c r="U423" s="5" t="e">
        <v>#DIV/0!</v>
      </c>
      <c r="V423" s="5" t="e">
        <v>#DIV/0!</v>
      </c>
      <c r="W423" s="5" t="e">
        <v>#DIV/0!</v>
      </c>
      <c r="X423" s="5" t="e">
        <v>#DIV/0!</v>
      </c>
      <c r="Y423" s="5" t="e">
        <v>#DIV/0!</v>
      </c>
      <c r="Z423" s="5" t="e">
        <v>#DIV/0!</v>
      </c>
      <c r="AA423" s="5" t="e">
        <v>#DIV/0!</v>
      </c>
      <c r="AB423" s="5" t="e">
        <v>#DIV/0!</v>
      </c>
      <c r="AC423" s="5" t="e">
        <v>#DIV/0!</v>
      </c>
      <c r="AD423" s="5" t="e">
        <v>#DIV/0!</v>
      </c>
      <c r="AE423" s="5" t="e">
        <v>#DIV/0!</v>
      </c>
      <c r="AF423" s="5" t="e">
        <v>#DIV/0!</v>
      </c>
    </row>
    <row r="424" spans="2:32"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5" t="e">
        <v>#DIV/0!</v>
      </c>
      <c r="K424" s="5" t="e">
        <v>#DIV/0!</v>
      </c>
      <c r="L424" s="5" t="e">
        <v>#DIV/0!</v>
      </c>
      <c r="M424" s="5" t="e">
        <v>#DIV/0!</v>
      </c>
      <c r="N424" s="5" t="e">
        <v>#DIV/0!</v>
      </c>
      <c r="O424" s="5" t="e">
        <v>#DIV/0!</v>
      </c>
      <c r="P424" s="5" t="e">
        <v>#DIV/0!</v>
      </c>
      <c r="Q424" s="5" t="e">
        <v>#DIV/0!</v>
      </c>
      <c r="R424" s="5" t="e">
        <v>#DIV/0!</v>
      </c>
      <c r="S424" s="5" t="e">
        <v>#DIV/0!</v>
      </c>
      <c r="T424" s="5" t="e">
        <v>#DIV/0!</v>
      </c>
      <c r="U424" s="5" t="e">
        <v>#DIV/0!</v>
      </c>
      <c r="V424" s="5" t="e">
        <v>#DIV/0!</v>
      </c>
      <c r="W424" s="5" t="e">
        <v>#DIV/0!</v>
      </c>
      <c r="X424" s="5" t="e">
        <v>#DIV/0!</v>
      </c>
      <c r="Y424" s="5" t="e">
        <v>#DIV/0!</v>
      </c>
      <c r="Z424" s="5" t="e">
        <v>#DIV/0!</v>
      </c>
      <c r="AA424" s="5" t="e">
        <v>#DIV/0!</v>
      </c>
      <c r="AB424" s="5" t="e">
        <v>#DIV/0!</v>
      </c>
      <c r="AC424" s="5" t="e">
        <v>#DIV/0!</v>
      </c>
      <c r="AD424" s="5" t="e">
        <v>#DIV/0!</v>
      </c>
      <c r="AE424" s="5" t="e">
        <v>#DIV/0!</v>
      </c>
      <c r="AF424" s="5" t="e">
        <v>#DIV/0!</v>
      </c>
    </row>
    <row r="425" spans="2:32"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5" t="e">
        <v>#DIV/0!</v>
      </c>
      <c r="K425" s="5" t="e">
        <v>#DIV/0!</v>
      </c>
      <c r="L425" s="5" t="e">
        <v>#DIV/0!</v>
      </c>
      <c r="M425" s="5" t="e">
        <v>#DIV/0!</v>
      </c>
      <c r="N425" s="5" t="e">
        <v>#DIV/0!</v>
      </c>
      <c r="O425" s="5" t="e">
        <v>#DIV/0!</v>
      </c>
      <c r="P425" s="5" t="e">
        <v>#DIV/0!</v>
      </c>
      <c r="Q425" s="5" t="e">
        <v>#DIV/0!</v>
      </c>
      <c r="R425" s="5" t="e">
        <v>#DIV/0!</v>
      </c>
      <c r="S425" s="5" t="e">
        <v>#DIV/0!</v>
      </c>
      <c r="T425" s="5" t="e">
        <v>#DIV/0!</v>
      </c>
      <c r="U425" s="5" t="e">
        <v>#DIV/0!</v>
      </c>
      <c r="V425" s="5" t="e">
        <v>#DIV/0!</v>
      </c>
      <c r="W425" s="5" t="e">
        <v>#DIV/0!</v>
      </c>
      <c r="X425" s="5" t="e">
        <v>#DIV/0!</v>
      </c>
      <c r="Y425" s="5" t="e">
        <v>#DIV/0!</v>
      </c>
      <c r="Z425" s="5" t="e">
        <v>#DIV/0!</v>
      </c>
      <c r="AA425" s="5" t="e">
        <v>#DIV/0!</v>
      </c>
      <c r="AB425" s="5" t="e">
        <v>#DIV/0!</v>
      </c>
      <c r="AC425" s="5" t="e">
        <v>#DIV/0!</v>
      </c>
      <c r="AD425" s="5" t="e">
        <v>#DIV/0!</v>
      </c>
      <c r="AE425" s="5" t="e">
        <v>#DIV/0!</v>
      </c>
      <c r="AF425" s="5" t="e">
        <v>#DIV/0!</v>
      </c>
    </row>
    <row r="426" spans="2:32"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5" t="e">
        <v>#DIV/0!</v>
      </c>
      <c r="K426" s="5" t="e">
        <v>#DIV/0!</v>
      </c>
      <c r="L426" s="5" t="e">
        <v>#DIV/0!</v>
      </c>
      <c r="M426" s="5" t="e">
        <v>#DIV/0!</v>
      </c>
      <c r="N426" s="5" t="e">
        <v>#DIV/0!</v>
      </c>
      <c r="O426" s="5" t="e">
        <v>#DIV/0!</v>
      </c>
      <c r="P426" s="5" t="e">
        <v>#DIV/0!</v>
      </c>
      <c r="Q426" s="5" t="e">
        <v>#DIV/0!</v>
      </c>
      <c r="R426" s="5" t="e">
        <v>#DIV/0!</v>
      </c>
      <c r="S426" s="5" t="e">
        <v>#DIV/0!</v>
      </c>
      <c r="T426" s="5" t="e">
        <v>#DIV/0!</v>
      </c>
      <c r="U426" s="5" t="e">
        <v>#DIV/0!</v>
      </c>
      <c r="V426" s="5" t="e">
        <v>#DIV/0!</v>
      </c>
      <c r="W426" s="5" t="e">
        <v>#DIV/0!</v>
      </c>
      <c r="X426" s="5" t="e">
        <v>#DIV/0!</v>
      </c>
      <c r="Y426" s="5" t="e">
        <v>#DIV/0!</v>
      </c>
      <c r="Z426" s="5" t="e">
        <v>#DIV/0!</v>
      </c>
      <c r="AA426" s="5" t="e">
        <v>#DIV/0!</v>
      </c>
      <c r="AB426" s="5" t="e">
        <v>#DIV/0!</v>
      </c>
      <c r="AC426" s="5" t="e">
        <v>#DIV/0!</v>
      </c>
      <c r="AD426" s="5" t="e">
        <v>#DIV/0!</v>
      </c>
      <c r="AE426" s="5" t="e">
        <v>#DIV/0!</v>
      </c>
      <c r="AF426" s="5" t="e">
        <v>#DIV/0!</v>
      </c>
    </row>
    <row r="427" spans="2:32"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5" t="e">
        <v>#DIV/0!</v>
      </c>
      <c r="K427" s="5" t="e">
        <v>#DIV/0!</v>
      </c>
      <c r="L427" s="5" t="e">
        <v>#DIV/0!</v>
      </c>
      <c r="M427" s="5" t="e">
        <v>#DIV/0!</v>
      </c>
      <c r="N427" s="5" t="e">
        <v>#DIV/0!</v>
      </c>
      <c r="O427" s="5" t="e">
        <v>#DIV/0!</v>
      </c>
      <c r="P427" s="5" t="e">
        <v>#DIV/0!</v>
      </c>
      <c r="Q427" s="5" t="e">
        <v>#DIV/0!</v>
      </c>
      <c r="R427" s="5" t="e">
        <v>#DIV/0!</v>
      </c>
      <c r="S427" s="5" t="e">
        <v>#DIV/0!</v>
      </c>
      <c r="T427" s="5" t="e">
        <v>#DIV/0!</v>
      </c>
      <c r="U427" s="5" t="e">
        <v>#DIV/0!</v>
      </c>
      <c r="V427" s="5" t="e">
        <v>#DIV/0!</v>
      </c>
      <c r="W427" s="5" t="e">
        <v>#DIV/0!</v>
      </c>
      <c r="X427" s="5" t="e">
        <v>#DIV/0!</v>
      </c>
      <c r="Y427" s="5" t="e">
        <v>#DIV/0!</v>
      </c>
      <c r="Z427" s="5" t="e">
        <v>#DIV/0!</v>
      </c>
      <c r="AA427" s="5" t="e">
        <v>#DIV/0!</v>
      </c>
      <c r="AB427" s="5" t="e">
        <v>#DIV/0!</v>
      </c>
      <c r="AC427" s="5" t="e">
        <v>#DIV/0!</v>
      </c>
      <c r="AD427" s="5" t="e">
        <v>#DIV/0!</v>
      </c>
      <c r="AE427" s="5" t="e">
        <v>#DIV/0!</v>
      </c>
      <c r="AF427" s="5" t="e">
        <v>#DIV/0!</v>
      </c>
    </row>
    <row r="428" spans="2:32"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5" t="e">
        <v>#DIV/0!</v>
      </c>
      <c r="K428" s="5" t="e">
        <v>#DIV/0!</v>
      </c>
      <c r="L428" s="5" t="e">
        <v>#DIV/0!</v>
      </c>
      <c r="M428" s="5" t="e">
        <v>#DIV/0!</v>
      </c>
      <c r="N428" s="5" t="e">
        <v>#DIV/0!</v>
      </c>
      <c r="O428" s="5" t="e">
        <v>#DIV/0!</v>
      </c>
      <c r="P428" s="5" t="e">
        <v>#DIV/0!</v>
      </c>
      <c r="Q428" s="5" t="e">
        <v>#DIV/0!</v>
      </c>
      <c r="R428" s="5" t="e">
        <v>#DIV/0!</v>
      </c>
      <c r="S428" s="5" t="e">
        <v>#DIV/0!</v>
      </c>
      <c r="T428" s="5" t="e">
        <v>#DIV/0!</v>
      </c>
      <c r="U428" s="5" t="e">
        <v>#DIV/0!</v>
      </c>
      <c r="V428" s="5" t="e">
        <v>#DIV/0!</v>
      </c>
      <c r="W428" s="5" t="e">
        <v>#DIV/0!</v>
      </c>
      <c r="X428" s="5" t="e">
        <v>#DIV/0!</v>
      </c>
      <c r="Y428" s="5" t="e">
        <v>#DIV/0!</v>
      </c>
      <c r="Z428" s="5" t="e">
        <v>#DIV/0!</v>
      </c>
      <c r="AA428" s="5" t="e">
        <v>#DIV/0!</v>
      </c>
      <c r="AB428" s="5" t="e">
        <v>#DIV/0!</v>
      </c>
      <c r="AC428" s="5" t="e">
        <v>#DIV/0!</v>
      </c>
      <c r="AD428" s="5" t="e">
        <v>#DIV/0!</v>
      </c>
      <c r="AE428" s="5" t="e">
        <v>#DIV/0!</v>
      </c>
      <c r="AF428" s="5" t="e">
        <v>#DIV/0!</v>
      </c>
    </row>
    <row r="429" spans="2:32"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5" t="e">
        <v>#DIV/0!</v>
      </c>
      <c r="K429" s="5" t="e">
        <v>#DIV/0!</v>
      </c>
      <c r="L429" s="5" t="e">
        <v>#DIV/0!</v>
      </c>
      <c r="M429" s="5" t="e">
        <v>#DIV/0!</v>
      </c>
      <c r="N429" s="5" t="e">
        <v>#DIV/0!</v>
      </c>
      <c r="O429" s="5" t="e">
        <v>#DIV/0!</v>
      </c>
      <c r="P429" s="5" t="e">
        <v>#DIV/0!</v>
      </c>
      <c r="Q429" s="5" t="e">
        <v>#DIV/0!</v>
      </c>
      <c r="R429" s="5" t="e">
        <v>#DIV/0!</v>
      </c>
      <c r="S429" s="5" t="e">
        <v>#DIV/0!</v>
      </c>
      <c r="T429" s="5" t="e">
        <v>#DIV/0!</v>
      </c>
      <c r="U429" s="5" t="e">
        <v>#DIV/0!</v>
      </c>
      <c r="V429" s="5" t="e">
        <v>#DIV/0!</v>
      </c>
      <c r="W429" s="5" t="e">
        <v>#DIV/0!</v>
      </c>
      <c r="X429" s="5" t="e">
        <v>#DIV/0!</v>
      </c>
      <c r="Y429" s="5" t="e">
        <v>#DIV/0!</v>
      </c>
      <c r="Z429" s="5" t="e">
        <v>#DIV/0!</v>
      </c>
      <c r="AA429" s="5" t="e">
        <v>#DIV/0!</v>
      </c>
      <c r="AB429" s="5" t="e">
        <v>#DIV/0!</v>
      </c>
      <c r="AC429" s="5" t="e">
        <v>#DIV/0!</v>
      </c>
      <c r="AD429" s="5" t="e">
        <v>#DIV/0!</v>
      </c>
      <c r="AE429" s="5" t="e">
        <v>#DIV/0!</v>
      </c>
      <c r="AF429" s="5" t="e">
        <v>#DIV/0!</v>
      </c>
    </row>
    <row r="430" spans="2:32"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5" t="e">
        <v>#DIV/0!</v>
      </c>
      <c r="K430" s="5" t="e">
        <v>#DIV/0!</v>
      </c>
      <c r="L430" s="5" t="e">
        <v>#DIV/0!</v>
      </c>
      <c r="M430" s="5" t="e">
        <v>#DIV/0!</v>
      </c>
      <c r="N430" s="5" t="e">
        <v>#DIV/0!</v>
      </c>
      <c r="O430" s="5" t="e">
        <v>#DIV/0!</v>
      </c>
      <c r="P430" s="5" t="e">
        <v>#DIV/0!</v>
      </c>
      <c r="Q430" s="5" t="e">
        <v>#DIV/0!</v>
      </c>
      <c r="R430" s="5" t="e">
        <v>#DIV/0!</v>
      </c>
      <c r="S430" s="5" t="e">
        <v>#DIV/0!</v>
      </c>
      <c r="T430" s="5" t="e">
        <v>#DIV/0!</v>
      </c>
      <c r="U430" s="5" t="e">
        <v>#DIV/0!</v>
      </c>
      <c r="V430" s="5" t="e">
        <v>#DIV/0!</v>
      </c>
      <c r="W430" s="5" t="e">
        <v>#DIV/0!</v>
      </c>
      <c r="X430" s="5" t="e">
        <v>#DIV/0!</v>
      </c>
      <c r="Y430" s="5" t="e">
        <v>#DIV/0!</v>
      </c>
      <c r="Z430" s="5" t="e">
        <v>#DIV/0!</v>
      </c>
      <c r="AA430" s="5" t="e">
        <v>#DIV/0!</v>
      </c>
      <c r="AB430" s="5" t="e">
        <v>#DIV/0!</v>
      </c>
      <c r="AC430" s="5" t="e">
        <v>#DIV/0!</v>
      </c>
      <c r="AD430" s="5" t="e">
        <v>#DIV/0!</v>
      </c>
      <c r="AE430" s="5" t="e">
        <v>#DIV/0!</v>
      </c>
      <c r="AF430" s="5" t="e">
        <v>#DIV/0!</v>
      </c>
    </row>
    <row r="431" spans="2:32"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5" t="e">
        <v>#DIV/0!</v>
      </c>
      <c r="K431" s="5" t="e">
        <v>#DIV/0!</v>
      </c>
      <c r="L431" s="5" t="e">
        <v>#DIV/0!</v>
      </c>
      <c r="M431" s="5" t="e">
        <v>#DIV/0!</v>
      </c>
      <c r="N431" s="5" t="e">
        <v>#DIV/0!</v>
      </c>
      <c r="O431" s="5" t="e">
        <v>#DIV/0!</v>
      </c>
      <c r="P431" s="5" t="e">
        <v>#DIV/0!</v>
      </c>
      <c r="Q431" s="5" t="e">
        <v>#DIV/0!</v>
      </c>
      <c r="R431" s="5" t="e">
        <v>#DIV/0!</v>
      </c>
      <c r="S431" s="5" t="e">
        <v>#DIV/0!</v>
      </c>
      <c r="T431" s="5" t="e">
        <v>#DIV/0!</v>
      </c>
      <c r="U431" s="5" t="e">
        <v>#DIV/0!</v>
      </c>
      <c r="V431" s="5" t="e">
        <v>#DIV/0!</v>
      </c>
      <c r="W431" s="5" t="e">
        <v>#DIV/0!</v>
      </c>
      <c r="X431" s="5" t="e">
        <v>#DIV/0!</v>
      </c>
      <c r="Y431" s="5" t="e">
        <v>#DIV/0!</v>
      </c>
      <c r="Z431" s="5" t="e">
        <v>#DIV/0!</v>
      </c>
      <c r="AA431" s="5" t="e">
        <v>#DIV/0!</v>
      </c>
      <c r="AB431" s="5" t="e">
        <v>#DIV/0!</v>
      </c>
      <c r="AC431" s="5" t="e">
        <v>#DIV/0!</v>
      </c>
      <c r="AD431" s="5" t="e">
        <v>#DIV/0!</v>
      </c>
      <c r="AE431" s="5" t="e">
        <v>#DIV/0!</v>
      </c>
      <c r="AF431" s="5" t="e">
        <v>#DIV/0!</v>
      </c>
    </row>
    <row r="432" spans="2:32"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5" t="e">
        <v>#DIV/0!</v>
      </c>
      <c r="K432" s="5" t="e">
        <v>#DIV/0!</v>
      </c>
      <c r="L432" s="5" t="e">
        <v>#DIV/0!</v>
      </c>
      <c r="M432" s="5" t="e">
        <v>#DIV/0!</v>
      </c>
      <c r="N432" s="5" t="e">
        <v>#DIV/0!</v>
      </c>
      <c r="O432" s="5" t="e">
        <v>#DIV/0!</v>
      </c>
      <c r="P432" s="5" t="e">
        <v>#DIV/0!</v>
      </c>
      <c r="Q432" s="5" t="e">
        <v>#DIV/0!</v>
      </c>
      <c r="R432" s="5" t="e">
        <v>#DIV/0!</v>
      </c>
      <c r="S432" s="5" t="e">
        <v>#DIV/0!</v>
      </c>
      <c r="T432" s="5" t="e">
        <v>#DIV/0!</v>
      </c>
      <c r="U432" s="5" t="e">
        <v>#DIV/0!</v>
      </c>
      <c r="V432" s="5" t="e">
        <v>#DIV/0!</v>
      </c>
      <c r="W432" s="5" t="e">
        <v>#DIV/0!</v>
      </c>
      <c r="X432" s="5" t="e">
        <v>#DIV/0!</v>
      </c>
      <c r="Y432" s="5" t="e">
        <v>#DIV/0!</v>
      </c>
      <c r="Z432" s="5" t="e">
        <v>#DIV/0!</v>
      </c>
      <c r="AA432" s="5" t="e">
        <v>#DIV/0!</v>
      </c>
      <c r="AB432" s="5" t="e">
        <v>#DIV/0!</v>
      </c>
      <c r="AC432" s="5" t="e">
        <v>#DIV/0!</v>
      </c>
      <c r="AD432" s="5" t="e">
        <v>#DIV/0!</v>
      </c>
      <c r="AE432" s="5" t="e">
        <v>#DIV/0!</v>
      </c>
      <c r="AF432" s="5" t="e">
        <v>#DIV/0!</v>
      </c>
    </row>
    <row r="433" spans="2:32"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5" t="e">
        <v>#DIV/0!</v>
      </c>
      <c r="K433" s="5" t="e">
        <v>#DIV/0!</v>
      </c>
      <c r="L433" s="5" t="e">
        <v>#DIV/0!</v>
      </c>
      <c r="M433" s="5" t="e">
        <v>#DIV/0!</v>
      </c>
      <c r="N433" s="5" t="e">
        <v>#DIV/0!</v>
      </c>
      <c r="O433" s="5" t="e">
        <v>#DIV/0!</v>
      </c>
      <c r="P433" s="5" t="e">
        <v>#DIV/0!</v>
      </c>
      <c r="Q433" s="5" t="e">
        <v>#DIV/0!</v>
      </c>
      <c r="R433" s="5" t="e">
        <v>#DIV/0!</v>
      </c>
      <c r="S433" s="5" t="e">
        <v>#DIV/0!</v>
      </c>
      <c r="T433" s="5" t="e">
        <v>#DIV/0!</v>
      </c>
      <c r="U433" s="5" t="e">
        <v>#DIV/0!</v>
      </c>
      <c r="V433" s="5" t="e">
        <v>#DIV/0!</v>
      </c>
      <c r="W433" s="5" t="e">
        <v>#DIV/0!</v>
      </c>
      <c r="X433" s="5" t="e">
        <v>#DIV/0!</v>
      </c>
      <c r="Y433" s="5" t="e">
        <v>#DIV/0!</v>
      </c>
      <c r="Z433" s="5" t="e">
        <v>#DIV/0!</v>
      </c>
      <c r="AA433" s="5" t="e">
        <v>#DIV/0!</v>
      </c>
      <c r="AB433" s="5" t="e">
        <v>#DIV/0!</v>
      </c>
      <c r="AC433" s="5" t="e">
        <v>#DIV/0!</v>
      </c>
      <c r="AD433" s="5" t="e">
        <v>#DIV/0!</v>
      </c>
      <c r="AE433" s="5" t="e">
        <v>#DIV/0!</v>
      </c>
      <c r="AF433" s="5" t="e">
        <v>#DIV/0!</v>
      </c>
    </row>
  </sheetData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Inledning</vt:lpstr>
      <vt:lpstr>Profiltabell</vt:lpstr>
      <vt:lpstr>Profildiagram</vt:lpstr>
      <vt:lpstr>2011</vt:lpstr>
      <vt:lpstr>t-1</vt:lpstr>
      <vt:lpstr>ltprof</vt:lpstr>
      <vt:lpstr>ltprof t-1</vt:lpstr>
      <vt:lpstr>Inledning!Utskriftsområde</vt:lpstr>
      <vt:lpstr>Profildiagram!Utskriftsområde</vt:lpstr>
      <vt:lpstr>Profiltabell!Utskriftsområde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4 ÖJHS</dc:title>
  <dc:subject>Landstingsprofiler med mera</dc:subject>
  <dc:creator>Martin Lindblom SKL</dc:creator>
  <cp:lastModifiedBy>Sandbacka Sonja</cp:lastModifiedBy>
  <cp:lastPrinted>2011-11-23T14:52:57Z</cp:lastPrinted>
  <dcterms:created xsi:type="dcterms:W3CDTF">1996-11-28T13:12:19Z</dcterms:created>
  <dcterms:modified xsi:type="dcterms:W3CDTF">2014-06-11T15:38:45Z</dcterms:modified>
</cp:coreProperties>
</file>